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<sst xmlns="http://schemas.openxmlformats.org/spreadsheetml/2006/main" count="509" uniqueCount="54">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</sst>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2015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4.9</v>
      </c>
      <c r="C3" s="116">
        <v>3.7</v>
      </c>
      <c r="D3" s="116">
        <v>2.7</v>
      </c>
      <c r="E3" s="116">
        <v>2</v>
      </c>
      <c r="F3" s="116">
        <v>1.9</v>
      </c>
      <c r="G3" s="116">
        <v>1.7</v>
      </c>
      <c r="H3" s="116">
        <v>0.9</v>
      </c>
      <c r="I3" s="116">
        <v>1.8</v>
      </c>
      <c r="J3" s="116">
        <v>2.7</v>
      </c>
      <c r="K3" s="116">
        <v>3.4</v>
      </c>
      <c r="L3" s="116">
        <v>3.9</v>
      </c>
      <c r="M3" s="116">
        <v>3.7</v>
      </c>
      <c r="N3" s="116">
        <v>3.8</v>
      </c>
      <c r="O3" s="116">
        <v>3.6</v>
      </c>
      <c r="P3" s="116">
        <v>3.5</v>
      </c>
      <c r="Q3" s="116">
        <v>3</v>
      </c>
      <c r="R3" s="116">
        <v>1.7</v>
      </c>
      <c r="S3" s="116">
        <v>1</v>
      </c>
      <c r="T3" s="116">
        <v>0.5</v>
      </c>
      <c r="U3" s="116">
        <v>0.1</v>
      </c>
      <c r="V3" s="116">
        <v>-0.7</v>
      </c>
      <c r="W3" s="116">
        <v>-0.7</v>
      </c>
      <c r="X3" s="116">
        <v>-1.6</v>
      </c>
      <c r="Y3" s="116">
        <v>-2</v>
      </c>
      <c r="Z3" s="117">
        <f aca="true" t="shared" si="0" ref="Z3:Z33">AVERAGE(B3:Y3)</f>
        <v>1.895833333333333</v>
      </c>
      <c r="AA3" s="118">
        <v>5.6</v>
      </c>
      <c r="AB3" s="119">
        <v>0.004861111111111111</v>
      </c>
      <c r="AC3" s="118">
        <v>-2.3</v>
      </c>
      <c r="AD3" s="119">
        <v>0.9840277777777778</v>
      </c>
    </row>
    <row r="4" spans="1:30" ht="11.25" customHeight="1">
      <c r="A4" s="78">
        <v>2</v>
      </c>
      <c r="B4" s="116">
        <v>-2.3</v>
      </c>
      <c r="C4" s="116">
        <v>-2.2</v>
      </c>
      <c r="D4" s="116">
        <v>-3.4</v>
      </c>
      <c r="E4" s="116">
        <v>-3.8</v>
      </c>
      <c r="F4" s="116">
        <v>-3.3</v>
      </c>
      <c r="G4" s="116">
        <v>-3.7</v>
      </c>
      <c r="H4" s="116">
        <v>-3.2</v>
      </c>
      <c r="I4" s="116">
        <v>-1.8</v>
      </c>
      <c r="J4" s="116">
        <v>0.7</v>
      </c>
      <c r="K4" s="116">
        <v>1.7</v>
      </c>
      <c r="L4" s="116">
        <v>4.2</v>
      </c>
      <c r="M4" s="116">
        <v>3.7</v>
      </c>
      <c r="N4" s="116">
        <v>3.8</v>
      </c>
      <c r="O4" s="116">
        <v>4.1</v>
      </c>
      <c r="P4" s="116">
        <v>4.1</v>
      </c>
      <c r="Q4" s="116">
        <v>3.6</v>
      </c>
      <c r="R4" s="116">
        <v>1.1</v>
      </c>
      <c r="S4" s="120">
        <v>0.8</v>
      </c>
      <c r="T4" s="116">
        <v>0.1</v>
      </c>
      <c r="U4" s="116">
        <v>-0.4</v>
      </c>
      <c r="V4" s="116">
        <v>-1</v>
      </c>
      <c r="W4" s="116">
        <v>0</v>
      </c>
      <c r="X4" s="116">
        <v>-0.4</v>
      </c>
      <c r="Y4" s="116">
        <v>0.2</v>
      </c>
      <c r="Z4" s="117">
        <f t="shared" si="0"/>
        <v>0.10833333333333324</v>
      </c>
      <c r="AA4" s="118">
        <v>4.3</v>
      </c>
      <c r="AB4" s="119">
        <v>0.6048611111111112</v>
      </c>
      <c r="AC4" s="118">
        <v>-4.2</v>
      </c>
      <c r="AD4" s="119">
        <v>0.1625</v>
      </c>
    </row>
    <row r="5" spans="1:30" ht="11.25" customHeight="1">
      <c r="A5" s="78">
        <v>3</v>
      </c>
      <c r="B5" s="116">
        <v>0.7</v>
      </c>
      <c r="C5" s="116">
        <v>-0.1</v>
      </c>
      <c r="D5" s="116">
        <v>-0.5</v>
      </c>
      <c r="E5" s="116">
        <v>-0.2</v>
      </c>
      <c r="F5" s="116">
        <v>-0.8</v>
      </c>
      <c r="G5" s="116">
        <v>-2.1</v>
      </c>
      <c r="H5" s="116">
        <v>-0.6</v>
      </c>
      <c r="I5" s="116">
        <v>0.7</v>
      </c>
      <c r="J5" s="116">
        <v>2.2</v>
      </c>
      <c r="K5" s="116">
        <v>2.2</v>
      </c>
      <c r="L5" s="116">
        <v>4.1</v>
      </c>
      <c r="M5" s="116">
        <v>4.9</v>
      </c>
      <c r="N5" s="116">
        <v>5.4</v>
      </c>
      <c r="O5" s="116">
        <v>5.5</v>
      </c>
      <c r="P5" s="116">
        <v>5.4</v>
      </c>
      <c r="Q5" s="116">
        <v>4.9</v>
      </c>
      <c r="R5" s="116">
        <v>4</v>
      </c>
      <c r="S5" s="116">
        <v>2.3</v>
      </c>
      <c r="T5" s="116">
        <v>1.3</v>
      </c>
      <c r="U5" s="116">
        <v>0.5</v>
      </c>
      <c r="V5" s="116">
        <v>0.7</v>
      </c>
      <c r="W5" s="116">
        <v>-0.9</v>
      </c>
      <c r="X5" s="116">
        <v>-0.1</v>
      </c>
      <c r="Y5" s="116">
        <v>-1.2</v>
      </c>
      <c r="Z5" s="117">
        <f t="shared" si="0"/>
        <v>1.595833333333333</v>
      </c>
      <c r="AA5" s="118">
        <v>5.7</v>
      </c>
      <c r="AB5" s="119">
        <v>0.5812499999999999</v>
      </c>
      <c r="AC5" s="118">
        <v>-2.6</v>
      </c>
      <c r="AD5" s="119">
        <v>0.2388888888888889</v>
      </c>
    </row>
    <row r="6" spans="1:30" ht="11.25" customHeight="1">
      <c r="A6" s="78">
        <v>4</v>
      </c>
      <c r="B6" s="116">
        <v>-1.4</v>
      </c>
      <c r="C6" s="116">
        <v>-0.3</v>
      </c>
      <c r="D6" s="116">
        <v>-1</v>
      </c>
      <c r="E6" s="116">
        <v>-0.4</v>
      </c>
      <c r="F6" s="116">
        <v>-0.1</v>
      </c>
      <c r="G6" s="116">
        <v>0.9</v>
      </c>
      <c r="H6" s="116">
        <v>1.3</v>
      </c>
      <c r="I6" s="116">
        <v>1.3</v>
      </c>
      <c r="J6" s="116">
        <v>3.7</v>
      </c>
      <c r="K6" s="116">
        <v>6.3</v>
      </c>
      <c r="L6" s="116">
        <v>6.9</v>
      </c>
      <c r="M6" s="116">
        <v>8.3</v>
      </c>
      <c r="N6" s="116">
        <v>8.7</v>
      </c>
      <c r="O6" s="116">
        <v>8.6</v>
      </c>
      <c r="P6" s="116">
        <v>8.1</v>
      </c>
      <c r="Q6" s="116">
        <v>8</v>
      </c>
      <c r="R6" s="116">
        <v>5.3</v>
      </c>
      <c r="S6" s="116">
        <v>3.1</v>
      </c>
      <c r="T6" s="116">
        <v>2.4</v>
      </c>
      <c r="U6" s="116">
        <v>4.7</v>
      </c>
      <c r="V6" s="116">
        <v>4.5</v>
      </c>
      <c r="W6" s="116">
        <v>4.2</v>
      </c>
      <c r="X6" s="116">
        <v>5.7</v>
      </c>
      <c r="Y6" s="116">
        <v>5.4</v>
      </c>
      <c r="Z6" s="117">
        <f t="shared" si="0"/>
        <v>3.9250000000000007</v>
      </c>
      <c r="AA6" s="118">
        <v>9.5</v>
      </c>
      <c r="AB6" s="119">
        <v>0.5701388888888889</v>
      </c>
      <c r="AC6" s="118">
        <v>-1.7</v>
      </c>
      <c r="AD6" s="119">
        <v>0.07152777777777779</v>
      </c>
    </row>
    <row r="7" spans="1:30" ht="11.25" customHeight="1">
      <c r="A7" s="78">
        <v>5</v>
      </c>
      <c r="B7" s="116">
        <v>4.7</v>
      </c>
      <c r="C7" s="116">
        <v>5.9</v>
      </c>
      <c r="D7" s="116">
        <v>5.5</v>
      </c>
      <c r="E7" s="116">
        <v>6.7</v>
      </c>
      <c r="F7" s="116">
        <v>5.2</v>
      </c>
      <c r="G7" s="116">
        <v>3.4</v>
      </c>
      <c r="H7" s="116">
        <v>2.8</v>
      </c>
      <c r="I7" s="116">
        <v>3.3</v>
      </c>
      <c r="J7" s="116">
        <v>5.5</v>
      </c>
      <c r="K7" s="116">
        <v>7.3</v>
      </c>
      <c r="L7" s="116">
        <v>9.6</v>
      </c>
      <c r="M7" s="116">
        <v>9.5</v>
      </c>
      <c r="N7" s="116">
        <v>10.3</v>
      </c>
      <c r="O7" s="116">
        <v>10.4</v>
      </c>
      <c r="P7" s="116">
        <v>9.8</v>
      </c>
      <c r="Q7" s="116">
        <v>9.1</v>
      </c>
      <c r="R7" s="116">
        <v>6.7</v>
      </c>
      <c r="S7" s="116">
        <v>6</v>
      </c>
      <c r="T7" s="116">
        <v>6.3</v>
      </c>
      <c r="U7" s="116">
        <v>5.1</v>
      </c>
      <c r="V7" s="116">
        <v>2.6</v>
      </c>
      <c r="W7" s="116">
        <v>2.5</v>
      </c>
      <c r="X7" s="116">
        <v>4</v>
      </c>
      <c r="Y7" s="116">
        <v>3.9</v>
      </c>
      <c r="Z7" s="117">
        <f t="shared" si="0"/>
        <v>6.0874999999999995</v>
      </c>
      <c r="AA7" s="118">
        <v>11.1</v>
      </c>
      <c r="AB7" s="119">
        <v>0.5499999999999999</v>
      </c>
      <c r="AC7" s="118">
        <v>2</v>
      </c>
      <c r="AD7" s="119">
        <v>0.8937499999999999</v>
      </c>
    </row>
    <row r="8" spans="1:30" ht="11.25" customHeight="1">
      <c r="A8" s="78">
        <v>6</v>
      </c>
      <c r="B8" s="116">
        <v>5.3</v>
      </c>
      <c r="C8" s="116">
        <v>6.6</v>
      </c>
      <c r="D8" s="116">
        <v>7.1</v>
      </c>
      <c r="E8" s="116">
        <v>7.5</v>
      </c>
      <c r="F8" s="116">
        <v>7.8</v>
      </c>
      <c r="G8" s="116">
        <v>8.4</v>
      </c>
      <c r="H8" s="116">
        <v>8.2</v>
      </c>
      <c r="I8" s="116">
        <v>8.3</v>
      </c>
      <c r="J8" s="116">
        <v>8.9</v>
      </c>
      <c r="K8" s="116">
        <v>9.7</v>
      </c>
      <c r="L8" s="116">
        <v>10.2</v>
      </c>
      <c r="M8" s="116">
        <v>10.5</v>
      </c>
      <c r="N8" s="116">
        <v>11.6</v>
      </c>
      <c r="O8" s="116">
        <v>12.4</v>
      </c>
      <c r="P8" s="116">
        <v>11.5</v>
      </c>
      <c r="Q8" s="116">
        <v>10.8</v>
      </c>
      <c r="R8" s="116">
        <v>11.2</v>
      </c>
      <c r="S8" s="116">
        <v>11.4</v>
      </c>
      <c r="T8" s="116">
        <v>7.7</v>
      </c>
      <c r="U8" s="116">
        <v>6</v>
      </c>
      <c r="V8" s="116">
        <v>5.4</v>
      </c>
      <c r="W8" s="116">
        <v>4.6</v>
      </c>
      <c r="X8" s="116">
        <v>4.3</v>
      </c>
      <c r="Y8" s="116">
        <v>4.2</v>
      </c>
      <c r="Z8" s="117">
        <f t="shared" si="0"/>
        <v>8.316666666666666</v>
      </c>
      <c r="AA8" s="118">
        <v>12.6</v>
      </c>
      <c r="AB8" s="119">
        <v>0.5791666666666667</v>
      </c>
      <c r="AC8" s="118">
        <v>3.9</v>
      </c>
      <c r="AD8" s="119">
        <v>0.005555555555555556</v>
      </c>
    </row>
    <row r="9" spans="1:30" ht="11.25" customHeight="1">
      <c r="A9" s="78">
        <v>7</v>
      </c>
      <c r="B9" s="116">
        <v>2.8</v>
      </c>
      <c r="C9" s="116">
        <v>2.6</v>
      </c>
      <c r="D9" s="116">
        <v>2.3</v>
      </c>
      <c r="E9" s="116">
        <v>2.2</v>
      </c>
      <c r="F9" s="116">
        <v>1.9</v>
      </c>
      <c r="G9" s="116">
        <v>0.9</v>
      </c>
      <c r="H9" s="116">
        <v>0.6</v>
      </c>
      <c r="I9" s="116">
        <v>3</v>
      </c>
      <c r="J9" s="116">
        <v>4.4</v>
      </c>
      <c r="K9" s="116">
        <v>4.6</v>
      </c>
      <c r="L9" s="116">
        <v>5.8</v>
      </c>
      <c r="M9" s="116">
        <v>7.5</v>
      </c>
      <c r="N9" s="116">
        <v>7.9</v>
      </c>
      <c r="O9" s="116">
        <v>7.5</v>
      </c>
      <c r="P9" s="116">
        <v>6.6</v>
      </c>
      <c r="Q9" s="116">
        <v>5.6</v>
      </c>
      <c r="R9" s="116">
        <v>4.5</v>
      </c>
      <c r="S9" s="116">
        <v>3.7</v>
      </c>
      <c r="T9" s="116">
        <v>3.2</v>
      </c>
      <c r="U9" s="116">
        <v>3</v>
      </c>
      <c r="V9" s="116">
        <v>2</v>
      </c>
      <c r="W9" s="116">
        <v>1.6</v>
      </c>
      <c r="X9" s="116">
        <v>1.9</v>
      </c>
      <c r="Y9" s="116">
        <v>2.1</v>
      </c>
      <c r="Z9" s="117">
        <f t="shared" si="0"/>
        <v>3.6750000000000003</v>
      </c>
      <c r="AA9" s="118">
        <v>8.5</v>
      </c>
      <c r="AB9" s="119">
        <v>0.5319444444444444</v>
      </c>
      <c r="AC9" s="118">
        <v>-0.3</v>
      </c>
      <c r="AD9" s="119">
        <v>0.26458333333333334</v>
      </c>
    </row>
    <row r="10" spans="1:30" ht="11.25" customHeight="1">
      <c r="A10" s="78">
        <v>8</v>
      </c>
      <c r="B10" s="116">
        <v>2.2</v>
      </c>
      <c r="C10" s="116">
        <v>1.2</v>
      </c>
      <c r="D10" s="116">
        <v>0.7</v>
      </c>
      <c r="E10" s="116">
        <v>0.3</v>
      </c>
      <c r="F10" s="116">
        <v>0.1</v>
      </c>
      <c r="G10" s="116">
        <v>0</v>
      </c>
      <c r="H10" s="116">
        <v>0.1</v>
      </c>
      <c r="I10" s="116">
        <v>1.9</v>
      </c>
      <c r="J10" s="116">
        <v>3.6</v>
      </c>
      <c r="K10" s="116">
        <v>4.7</v>
      </c>
      <c r="L10" s="116">
        <v>7.3</v>
      </c>
      <c r="M10" s="116">
        <v>7.9</v>
      </c>
      <c r="N10" s="116">
        <v>8</v>
      </c>
      <c r="O10" s="116">
        <v>8.4</v>
      </c>
      <c r="P10" s="116">
        <v>7.5</v>
      </c>
      <c r="Q10" s="116">
        <v>6.6</v>
      </c>
      <c r="R10" s="116">
        <v>4.8</v>
      </c>
      <c r="S10" s="116">
        <v>4</v>
      </c>
      <c r="T10" s="116">
        <v>3.3</v>
      </c>
      <c r="U10" s="116">
        <v>3.8</v>
      </c>
      <c r="V10" s="116">
        <v>4.2</v>
      </c>
      <c r="W10" s="116">
        <v>3.8</v>
      </c>
      <c r="X10" s="116">
        <v>3</v>
      </c>
      <c r="Y10" s="116">
        <v>0.2</v>
      </c>
      <c r="Z10" s="117">
        <f t="shared" si="0"/>
        <v>3.65</v>
      </c>
      <c r="AA10" s="118">
        <v>8.7</v>
      </c>
      <c r="AB10" s="119">
        <v>0.5277777777777778</v>
      </c>
      <c r="AC10" s="118">
        <v>-0.9</v>
      </c>
      <c r="AD10" s="119">
        <v>0.2236111111111111</v>
      </c>
    </row>
    <row r="11" spans="1:30" ht="11.25" customHeight="1">
      <c r="A11" s="78">
        <v>9</v>
      </c>
      <c r="B11" s="116">
        <v>0.3</v>
      </c>
      <c r="C11" s="116">
        <v>-0.9</v>
      </c>
      <c r="D11" s="116">
        <v>-0.8</v>
      </c>
      <c r="E11" s="116">
        <v>-0.3</v>
      </c>
      <c r="F11" s="116">
        <v>0</v>
      </c>
      <c r="G11" s="116">
        <v>-0.7</v>
      </c>
      <c r="H11" s="116">
        <v>-1.2</v>
      </c>
      <c r="I11" s="116">
        <v>0.9</v>
      </c>
      <c r="J11" s="116">
        <v>4.6</v>
      </c>
      <c r="K11" s="116">
        <v>6.3</v>
      </c>
      <c r="L11" s="116">
        <v>7.3</v>
      </c>
      <c r="M11" s="116">
        <v>6.5</v>
      </c>
      <c r="N11" s="116">
        <v>7.1</v>
      </c>
      <c r="O11" s="116">
        <v>7.8</v>
      </c>
      <c r="P11" s="116">
        <v>7.4</v>
      </c>
      <c r="Q11" s="116">
        <v>6.8</v>
      </c>
      <c r="R11" s="116">
        <v>4.9</v>
      </c>
      <c r="S11" s="116">
        <v>5</v>
      </c>
      <c r="T11" s="116">
        <v>4.1</v>
      </c>
      <c r="U11" s="116">
        <v>2.2</v>
      </c>
      <c r="V11" s="116">
        <v>2.2</v>
      </c>
      <c r="W11" s="116">
        <v>1</v>
      </c>
      <c r="X11" s="116">
        <v>0.8</v>
      </c>
      <c r="Y11" s="116">
        <v>-0.9</v>
      </c>
      <c r="Z11" s="117">
        <f t="shared" si="0"/>
        <v>2.933333333333333</v>
      </c>
      <c r="AA11" s="118">
        <v>8.4</v>
      </c>
      <c r="AB11" s="119">
        <v>0.525</v>
      </c>
      <c r="AC11" s="118">
        <v>-1.9</v>
      </c>
      <c r="AD11" s="119">
        <v>0.28194444444444444</v>
      </c>
    </row>
    <row r="12" spans="1:30" ht="11.25" customHeight="1">
      <c r="A12" s="82">
        <v>10</v>
      </c>
      <c r="B12" s="121">
        <v>-1</v>
      </c>
      <c r="C12" s="121">
        <v>-1.4</v>
      </c>
      <c r="D12" s="121">
        <v>-2.1</v>
      </c>
      <c r="E12" s="121">
        <v>-2</v>
      </c>
      <c r="F12" s="121">
        <v>-1.6</v>
      </c>
      <c r="G12" s="121">
        <v>-1.4</v>
      </c>
      <c r="H12" s="121">
        <v>-0.9</v>
      </c>
      <c r="I12" s="121">
        <v>2.1</v>
      </c>
      <c r="J12" s="121">
        <v>4</v>
      </c>
      <c r="K12" s="121">
        <v>5.9</v>
      </c>
      <c r="L12" s="121">
        <v>6.6</v>
      </c>
      <c r="M12" s="121">
        <v>7.2</v>
      </c>
      <c r="N12" s="121">
        <v>8</v>
      </c>
      <c r="O12" s="121">
        <v>8</v>
      </c>
      <c r="P12" s="121">
        <v>7.6</v>
      </c>
      <c r="Q12" s="121">
        <v>6.3</v>
      </c>
      <c r="R12" s="121">
        <v>4.7</v>
      </c>
      <c r="S12" s="121">
        <v>3.7</v>
      </c>
      <c r="T12" s="121">
        <v>2.9</v>
      </c>
      <c r="U12" s="121">
        <v>2.4</v>
      </c>
      <c r="V12" s="121">
        <v>1.6</v>
      </c>
      <c r="W12" s="121">
        <v>2.5</v>
      </c>
      <c r="X12" s="121">
        <v>2.1</v>
      </c>
      <c r="Y12" s="121">
        <v>1.6</v>
      </c>
      <c r="Z12" s="122">
        <f t="shared" si="0"/>
        <v>2.783333333333333</v>
      </c>
      <c r="AA12" s="105">
        <v>8.5</v>
      </c>
      <c r="AB12" s="123">
        <v>0.5611111111111111</v>
      </c>
      <c r="AC12" s="105">
        <v>-2.3</v>
      </c>
      <c r="AD12" s="123">
        <v>0.2423611111111111</v>
      </c>
    </row>
    <row r="13" spans="1:30" ht="11.25" customHeight="1">
      <c r="A13" s="78">
        <v>11</v>
      </c>
      <c r="B13" s="116">
        <v>0</v>
      </c>
      <c r="C13" s="116">
        <v>-0.3</v>
      </c>
      <c r="D13" s="116">
        <v>0</v>
      </c>
      <c r="E13" s="116">
        <v>-1.1</v>
      </c>
      <c r="F13" s="116">
        <v>-1.3</v>
      </c>
      <c r="G13" s="116">
        <v>-0.7</v>
      </c>
      <c r="H13" s="116">
        <v>-1.4</v>
      </c>
      <c r="I13" s="116">
        <v>2.6</v>
      </c>
      <c r="J13" s="116">
        <v>3.9</v>
      </c>
      <c r="K13" s="116">
        <v>5.7</v>
      </c>
      <c r="L13" s="116">
        <v>6.5</v>
      </c>
      <c r="M13" s="116">
        <v>6.7</v>
      </c>
      <c r="N13" s="116">
        <v>7</v>
      </c>
      <c r="O13" s="116">
        <v>6.9</v>
      </c>
      <c r="P13" s="116">
        <v>6.7</v>
      </c>
      <c r="Q13" s="116">
        <v>6.8</v>
      </c>
      <c r="R13" s="116">
        <v>4.5</v>
      </c>
      <c r="S13" s="116">
        <v>4</v>
      </c>
      <c r="T13" s="116">
        <v>5.3</v>
      </c>
      <c r="U13" s="116">
        <v>2.8</v>
      </c>
      <c r="V13" s="116">
        <v>2.6</v>
      </c>
      <c r="W13" s="116">
        <v>2.1</v>
      </c>
      <c r="X13" s="116">
        <v>1.7</v>
      </c>
      <c r="Y13" s="116">
        <v>0.8</v>
      </c>
      <c r="Z13" s="117">
        <f t="shared" si="0"/>
        <v>2.991666666666666</v>
      </c>
      <c r="AA13" s="118">
        <v>7.7</v>
      </c>
      <c r="AB13" s="119">
        <v>0.45416666666666666</v>
      </c>
      <c r="AC13" s="118">
        <v>-1.8</v>
      </c>
      <c r="AD13" s="119">
        <v>0.2972222222222222</v>
      </c>
    </row>
    <row r="14" spans="1:30" ht="11.25" customHeight="1">
      <c r="A14" s="78">
        <v>12</v>
      </c>
      <c r="B14" s="116">
        <v>-0.4</v>
      </c>
      <c r="C14" s="116">
        <v>2</v>
      </c>
      <c r="D14" s="116">
        <v>1.5</v>
      </c>
      <c r="E14" s="116">
        <v>1</v>
      </c>
      <c r="F14" s="116">
        <v>0</v>
      </c>
      <c r="G14" s="116">
        <v>-0.3</v>
      </c>
      <c r="H14" s="116">
        <v>-0.5</v>
      </c>
      <c r="I14" s="116">
        <v>1.2</v>
      </c>
      <c r="J14" s="116">
        <v>3</v>
      </c>
      <c r="K14" s="116">
        <v>4.3</v>
      </c>
      <c r="L14" s="116">
        <v>4.6</v>
      </c>
      <c r="M14" s="116">
        <v>5.7</v>
      </c>
      <c r="N14" s="116">
        <v>6</v>
      </c>
      <c r="O14" s="116">
        <v>6.4</v>
      </c>
      <c r="P14" s="116">
        <v>6.1</v>
      </c>
      <c r="Q14" s="116">
        <v>5.5</v>
      </c>
      <c r="R14" s="116">
        <v>4.5</v>
      </c>
      <c r="S14" s="116">
        <v>3.9</v>
      </c>
      <c r="T14" s="116">
        <v>2.5</v>
      </c>
      <c r="U14" s="116">
        <v>2.3</v>
      </c>
      <c r="V14" s="116">
        <v>-0.1</v>
      </c>
      <c r="W14" s="116">
        <v>-0.9</v>
      </c>
      <c r="X14" s="116">
        <v>0.7</v>
      </c>
      <c r="Y14" s="116">
        <v>0</v>
      </c>
      <c r="Z14" s="117">
        <f t="shared" si="0"/>
        <v>2.4583333333333335</v>
      </c>
      <c r="AA14" s="118">
        <v>6.8</v>
      </c>
      <c r="AB14" s="119">
        <v>0.5638888888888889</v>
      </c>
      <c r="AC14" s="118">
        <v>-1.4</v>
      </c>
      <c r="AD14" s="119">
        <v>0.9395833333333333</v>
      </c>
    </row>
    <row r="15" spans="1:30" ht="11.25" customHeight="1">
      <c r="A15" s="78">
        <v>13</v>
      </c>
      <c r="B15" s="116">
        <v>-1.5</v>
      </c>
      <c r="C15" s="116">
        <v>-1.7</v>
      </c>
      <c r="D15" s="116">
        <v>-1.7</v>
      </c>
      <c r="E15" s="116">
        <v>-2</v>
      </c>
      <c r="F15" s="116">
        <v>-1.9</v>
      </c>
      <c r="G15" s="116">
        <v>-1.8</v>
      </c>
      <c r="H15" s="116">
        <v>-1.3</v>
      </c>
      <c r="I15" s="116">
        <v>1.2</v>
      </c>
      <c r="J15" s="116">
        <v>4.6</v>
      </c>
      <c r="K15" s="116">
        <v>6.2</v>
      </c>
      <c r="L15" s="116">
        <v>7.4</v>
      </c>
      <c r="M15" s="116">
        <v>9.1</v>
      </c>
      <c r="N15" s="116">
        <v>8.7</v>
      </c>
      <c r="O15" s="116">
        <v>9.2</v>
      </c>
      <c r="P15" s="116">
        <v>8.8</v>
      </c>
      <c r="Q15" s="116">
        <v>8</v>
      </c>
      <c r="R15" s="116">
        <v>5.9</v>
      </c>
      <c r="S15" s="116">
        <v>3.8</v>
      </c>
      <c r="T15" s="116">
        <v>2.6</v>
      </c>
      <c r="U15" s="116">
        <v>1.4</v>
      </c>
      <c r="V15" s="116">
        <v>2.3</v>
      </c>
      <c r="W15" s="116">
        <v>2.8</v>
      </c>
      <c r="X15" s="116">
        <v>3.4</v>
      </c>
      <c r="Y15" s="116">
        <v>2.6</v>
      </c>
      <c r="Z15" s="117">
        <f t="shared" si="0"/>
        <v>3.170833333333333</v>
      </c>
      <c r="AA15" s="118">
        <v>9.7</v>
      </c>
      <c r="AB15" s="119">
        <v>0.5729166666666666</v>
      </c>
      <c r="AC15" s="118">
        <v>-2.6</v>
      </c>
      <c r="AD15" s="119">
        <v>0.15347222222222223</v>
      </c>
    </row>
    <row r="16" spans="1:30" ht="11.25" customHeight="1">
      <c r="A16" s="78">
        <v>14</v>
      </c>
      <c r="B16" s="116">
        <v>2.6</v>
      </c>
      <c r="C16" s="116">
        <v>2.5</v>
      </c>
      <c r="D16" s="116">
        <v>-0.3</v>
      </c>
      <c r="E16" s="116">
        <v>-0.8</v>
      </c>
      <c r="F16" s="116">
        <v>-1</v>
      </c>
      <c r="G16" s="116">
        <v>-0.7</v>
      </c>
      <c r="H16" s="116">
        <v>-0.3</v>
      </c>
      <c r="I16" s="116">
        <v>2.8</v>
      </c>
      <c r="J16" s="116">
        <v>5.5</v>
      </c>
      <c r="K16" s="116">
        <v>7.1</v>
      </c>
      <c r="L16" s="116">
        <v>7.2</v>
      </c>
      <c r="M16" s="116">
        <v>7.9</v>
      </c>
      <c r="N16" s="116">
        <v>7.8</v>
      </c>
      <c r="O16" s="116">
        <v>8.1</v>
      </c>
      <c r="P16" s="116">
        <v>7.8</v>
      </c>
      <c r="Q16" s="116">
        <v>7.6</v>
      </c>
      <c r="R16" s="116">
        <v>7.3</v>
      </c>
      <c r="S16" s="116">
        <v>5.9</v>
      </c>
      <c r="T16" s="116">
        <v>5.5</v>
      </c>
      <c r="U16" s="116">
        <v>5.4</v>
      </c>
      <c r="V16" s="116">
        <v>5.7</v>
      </c>
      <c r="W16" s="116">
        <v>4.3</v>
      </c>
      <c r="X16" s="116">
        <v>4.2</v>
      </c>
      <c r="Y16" s="116">
        <v>5</v>
      </c>
      <c r="Z16" s="117">
        <f t="shared" si="0"/>
        <v>4.4625</v>
      </c>
      <c r="AA16" s="118">
        <v>8.4</v>
      </c>
      <c r="AB16" s="119">
        <v>0.5784722222222222</v>
      </c>
      <c r="AC16" s="118">
        <v>-1.9</v>
      </c>
      <c r="AD16" s="119">
        <v>0.23611111111111113</v>
      </c>
    </row>
    <row r="17" spans="1:30" ht="11.25" customHeight="1">
      <c r="A17" s="78">
        <v>15</v>
      </c>
      <c r="B17" s="116">
        <v>4.7</v>
      </c>
      <c r="C17" s="116">
        <v>4.1</v>
      </c>
      <c r="D17" s="116">
        <v>4.9</v>
      </c>
      <c r="E17" s="116">
        <v>5.4</v>
      </c>
      <c r="F17" s="116">
        <v>5.4</v>
      </c>
      <c r="G17" s="116">
        <v>5.5</v>
      </c>
      <c r="H17" s="116">
        <v>5.2</v>
      </c>
      <c r="I17" s="116">
        <v>5.4</v>
      </c>
      <c r="J17" s="116">
        <v>6</v>
      </c>
      <c r="K17" s="116">
        <v>6.5</v>
      </c>
      <c r="L17" s="116">
        <v>6.8</v>
      </c>
      <c r="M17" s="116">
        <v>6.1</v>
      </c>
      <c r="N17" s="116">
        <v>5.5</v>
      </c>
      <c r="O17" s="116">
        <v>5</v>
      </c>
      <c r="P17" s="116">
        <v>4.7</v>
      </c>
      <c r="Q17" s="116">
        <v>4.3</v>
      </c>
      <c r="R17" s="116">
        <v>4</v>
      </c>
      <c r="S17" s="116">
        <v>3.3</v>
      </c>
      <c r="T17" s="116">
        <v>2.7</v>
      </c>
      <c r="U17" s="116">
        <v>2.7</v>
      </c>
      <c r="V17" s="116">
        <v>3.1</v>
      </c>
      <c r="W17" s="116">
        <v>3.5</v>
      </c>
      <c r="X17" s="116">
        <v>3.8</v>
      </c>
      <c r="Y17" s="116">
        <v>3.7</v>
      </c>
      <c r="Z17" s="117">
        <f t="shared" si="0"/>
        <v>4.679166666666666</v>
      </c>
      <c r="AA17" s="118">
        <v>6.9</v>
      </c>
      <c r="AB17" s="119">
        <v>0.4708333333333334</v>
      </c>
      <c r="AC17" s="118">
        <v>2.6</v>
      </c>
      <c r="AD17" s="119">
        <v>0.8034722222222223</v>
      </c>
    </row>
    <row r="18" spans="1:30" ht="11.25" customHeight="1">
      <c r="A18" s="78">
        <v>16</v>
      </c>
      <c r="B18" s="116">
        <v>4.6</v>
      </c>
      <c r="C18" s="116">
        <v>5</v>
      </c>
      <c r="D18" s="116">
        <v>5.2</v>
      </c>
      <c r="E18" s="116">
        <v>5.1</v>
      </c>
      <c r="F18" s="116">
        <v>4.9</v>
      </c>
      <c r="G18" s="116">
        <v>4.5</v>
      </c>
      <c r="H18" s="116">
        <v>3.4</v>
      </c>
      <c r="I18" s="116">
        <v>5.1</v>
      </c>
      <c r="J18" s="116">
        <v>6.4</v>
      </c>
      <c r="K18" s="116">
        <v>7.3</v>
      </c>
      <c r="L18" s="116">
        <v>7.8</v>
      </c>
      <c r="M18" s="116">
        <v>7.7</v>
      </c>
      <c r="N18" s="116">
        <v>7.8</v>
      </c>
      <c r="O18" s="116">
        <v>8.1</v>
      </c>
      <c r="P18" s="116">
        <v>8.1</v>
      </c>
      <c r="Q18" s="116">
        <v>7.2</v>
      </c>
      <c r="R18" s="116">
        <v>6.9</v>
      </c>
      <c r="S18" s="116">
        <v>6.8</v>
      </c>
      <c r="T18" s="116">
        <v>6.8</v>
      </c>
      <c r="U18" s="116">
        <v>6.1</v>
      </c>
      <c r="V18" s="116">
        <v>5.1</v>
      </c>
      <c r="W18" s="116">
        <v>4.2</v>
      </c>
      <c r="X18" s="116">
        <v>3.7</v>
      </c>
      <c r="Y18" s="116">
        <v>3.5</v>
      </c>
      <c r="Z18" s="117">
        <f t="shared" si="0"/>
        <v>5.887499999999998</v>
      </c>
      <c r="AA18" s="118">
        <v>9.1</v>
      </c>
      <c r="AB18" s="119">
        <v>0.5625</v>
      </c>
      <c r="AC18" s="118">
        <v>3.1</v>
      </c>
      <c r="AD18" s="119">
        <v>0.2986111111111111</v>
      </c>
    </row>
    <row r="19" spans="1:30" ht="11.25" customHeight="1">
      <c r="A19" s="78">
        <v>17</v>
      </c>
      <c r="B19" s="116">
        <v>3.4</v>
      </c>
      <c r="C19" s="116">
        <v>3.7</v>
      </c>
      <c r="D19" s="116">
        <v>4.4</v>
      </c>
      <c r="E19" s="116">
        <v>4.6</v>
      </c>
      <c r="F19" s="116">
        <v>4.3</v>
      </c>
      <c r="G19" s="116">
        <v>3.1</v>
      </c>
      <c r="H19" s="116">
        <v>4.8</v>
      </c>
      <c r="I19" s="116">
        <v>5.4</v>
      </c>
      <c r="J19" s="116">
        <v>6.6</v>
      </c>
      <c r="K19" s="116">
        <v>7.8</v>
      </c>
      <c r="L19" s="116">
        <v>7.7</v>
      </c>
      <c r="M19" s="116">
        <v>8</v>
      </c>
      <c r="N19" s="116">
        <v>7.3</v>
      </c>
      <c r="O19" s="116">
        <v>6.6</v>
      </c>
      <c r="P19" s="116">
        <v>5.9</v>
      </c>
      <c r="Q19" s="116">
        <v>4.8</v>
      </c>
      <c r="R19" s="116">
        <v>2.8</v>
      </c>
      <c r="S19" s="116">
        <v>1.6</v>
      </c>
      <c r="T19" s="116">
        <v>0.9</v>
      </c>
      <c r="U19" s="116">
        <v>0.7</v>
      </c>
      <c r="V19" s="116">
        <v>0</v>
      </c>
      <c r="W19" s="116">
        <v>-0.1</v>
      </c>
      <c r="X19" s="116">
        <v>-0.8</v>
      </c>
      <c r="Y19" s="116">
        <v>-0.8</v>
      </c>
      <c r="Z19" s="117">
        <f t="shared" si="0"/>
        <v>3.8625000000000007</v>
      </c>
      <c r="AA19" s="118">
        <v>8.4</v>
      </c>
      <c r="AB19" s="119">
        <v>0.4763888888888889</v>
      </c>
      <c r="AC19" s="118">
        <v>-0.9</v>
      </c>
      <c r="AD19" s="119">
        <v>0.9993055555555556</v>
      </c>
    </row>
    <row r="20" spans="1:30" ht="11.25" customHeight="1">
      <c r="A20" s="78">
        <v>18</v>
      </c>
      <c r="B20" s="116">
        <v>-1.3</v>
      </c>
      <c r="C20" s="116">
        <v>-1</v>
      </c>
      <c r="D20" s="116">
        <v>-0.9</v>
      </c>
      <c r="E20" s="116">
        <v>-0.9</v>
      </c>
      <c r="F20" s="116">
        <v>-1.1</v>
      </c>
      <c r="G20" s="116">
        <v>-1.1</v>
      </c>
      <c r="H20" s="116">
        <v>-1</v>
      </c>
      <c r="I20" s="116">
        <v>-0.3</v>
      </c>
      <c r="J20" s="116">
        <v>2.3</v>
      </c>
      <c r="K20" s="116">
        <v>4.9</v>
      </c>
      <c r="L20" s="116">
        <v>5.6</v>
      </c>
      <c r="M20" s="116">
        <v>6.8</v>
      </c>
      <c r="N20" s="116">
        <v>7.3</v>
      </c>
      <c r="O20" s="116">
        <v>7.7</v>
      </c>
      <c r="P20" s="116">
        <v>7.4</v>
      </c>
      <c r="Q20" s="116">
        <v>6</v>
      </c>
      <c r="R20" s="116">
        <v>4.4</v>
      </c>
      <c r="S20" s="116">
        <v>3.3</v>
      </c>
      <c r="T20" s="116">
        <v>2</v>
      </c>
      <c r="U20" s="116">
        <v>1.4</v>
      </c>
      <c r="V20" s="116">
        <v>0.3</v>
      </c>
      <c r="W20" s="116">
        <v>0.1</v>
      </c>
      <c r="X20" s="116">
        <v>-0.3</v>
      </c>
      <c r="Y20" s="116">
        <v>-0.8</v>
      </c>
      <c r="Z20" s="117">
        <f t="shared" si="0"/>
        <v>2.1166666666666667</v>
      </c>
      <c r="AA20" s="118">
        <v>7.9</v>
      </c>
      <c r="AB20" s="119">
        <v>0.5895833333333333</v>
      </c>
      <c r="AC20" s="118">
        <v>-1.8</v>
      </c>
      <c r="AD20" s="119">
        <v>0.3111111111111111</v>
      </c>
    </row>
    <row r="21" spans="1:30" ht="11.25" customHeight="1">
      <c r="A21" s="78">
        <v>19</v>
      </c>
      <c r="B21" s="116">
        <v>0.2</v>
      </c>
      <c r="C21" s="116">
        <v>0.4</v>
      </c>
      <c r="D21" s="116">
        <v>0.7</v>
      </c>
      <c r="E21" s="116">
        <v>1.9</v>
      </c>
      <c r="F21" s="116">
        <v>1.9</v>
      </c>
      <c r="G21" s="116">
        <v>2.1</v>
      </c>
      <c r="H21" s="116">
        <v>1.3</v>
      </c>
      <c r="I21" s="116">
        <v>2.1</v>
      </c>
      <c r="J21" s="116">
        <v>4.9</v>
      </c>
      <c r="K21" s="116">
        <v>5.8</v>
      </c>
      <c r="L21" s="116">
        <v>6.3</v>
      </c>
      <c r="M21" s="116">
        <v>7.2</v>
      </c>
      <c r="N21" s="116">
        <v>7.3</v>
      </c>
      <c r="O21" s="116">
        <v>8.1</v>
      </c>
      <c r="P21" s="116">
        <v>7.7</v>
      </c>
      <c r="Q21" s="116">
        <v>7.1</v>
      </c>
      <c r="R21" s="116">
        <v>5.6</v>
      </c>
      <c r="S21" s="116">
        <v>4.7</v>
      </c>
      <c r="T21" s="116">
        <v>3.8</v>
      </c>
      <c r="U21" s="116">
        <v>3.9</v>
      </c>
      <c r="V21" s="116">
        <v>3.6</v>
      </c>
      <c r="W21" s="116">
        <v>3.1</v>
      </c>
      <c r="X21" s="116">
        <v>3.1</v>
      </c>
      <c r="Y21" s="116">
        <v>2.8</v>
      </c>
      <c r="Z21" s="117">
        <f t="shared" si="0"/>
        <v>3.9833333333333325</v>
      </c>
      <c r="AA21" s="118">
        <v>8.2</v>
      </c>
      <c r="AB21" s="119">
        <v>0.6354166666666666</v>
      </c>
      <c r="AC21" s="118">
        <v>-0.9</v>
      </c>
      <c r="AD21" s="119">
        <v>0.02291666666666667</v>
      </c>
    </row>
    <row r="22" spans="1:30" ht="11.25" customHeight="1">
      <c r="A22" s="82">
        <v>20</v>
      </c>
      <c r="B22" s="121">
        <v>3</v>
      </c>
      <c r="C22" s="121">
        <v>2.7</v>
      </c>
      <c r="D22" s="121">
        <v>2.3</v>
      </c>
      <c r="E22" s="121">
        <v>2.5</v>
      </c>
      <c r="F22" s="121">
        <v>0.9</v>
      </c>
      <c r="G22" s="121">
        <v>1</v>
      </c>
      <c r="H22" s="121">
        <v>1.1</v>
      </c>
      <c r="I22" s="121">
        <v>2.9</v>
      </c>
      <c r="J22" s="121">
        <v>4.8</v>
      </c>
      <c r="K22" s="121">
        <v>5.9</v>
      </c>
      <c r="L22" s="121">
        <v>7.4</v>
      </c>
      <c r="M22" s="121">
        <v>7.3</v>
      </c>
      <c r="N22" s="121">
        <v>8.3</v>
      </c>
      <c r="O22" s="121">
        <v>7.9</v>
      </c>
      <c r="P22" s="121">
        <v>7.9</v>
      </c>
      <c r="Q22" s="121">
        <v>5.8</v>
      </c>
      <c r="R22" s="121">
        <v>3.5</v>
      </c>
      <c r="S22" s="121">
        <v>2.3</v>
      </c>
      <c r="T22" s="121">
        <v>1.7</v>
      </c>
      <c r="U22" s="121">
        <v>1</v>
      </c>
      <c r="V22" s="121">
        <v>0.5</v>
      </c>
      <c r="W22" s="121">
        <v>2</v>
      </c>
      <c r="X22" s="121">
        <v>1.5</v>
      </c>
      <c r="Y22" s="121">
        <v>0.1</v>
      </c>
      <c r="Z22" s="122">
        <f t="shared" si="0"/>
        <v>3.5124999999999993</v>
      </c>
      <c r="AA22" s="105">
        <v>8.6</v>
      </c>
      <c r="AB22" s="123">
        <v>0.6027777777777777</v>
      </c>
      <c r="AC22" s="105">
        <v>0</v>
      </c>
      <c r="AD22" s="123">
        <v>0.24166666666666667</v>
      </c>
    </row>
    <row r="23" spans="1:30" ht="11.25" customHeight="1">
      <c r="A23" s="78">
        <v>21</v>
      </c>
      <c r="B23" s="116">
        <v>-1.2</v>
      </c>
      <c r="C23" s="116">
        <v>-1.6</v>
      </c>
      <c r="D23" s="116">
        <v>-2</v>
      </c>
      <c r="E23" s="116">
        <v>-2.2</v>
      </c>
      <c r="F23" s="116">
        <v>-2.1</v>
      </c>
      <c r="G23" s="116">
        <v>-2.1</v>
      </c>
      <c r="H23" s="116">
        <v>-1.1</v>
      </c>
      <c r="I23" s="116">
        <v>-0.1</v>
      </c>
      <c r="J23" s="116">
        <v>1.3</v>
      </c>
      <c r="K23" s="116">
        <v>2.1</v>
      </c>
      <c r="L23" s="116">
        <v>2.8</v>
      </c>
      <c r="M23" s="116">
        <v>2.8</v>
      </c>
      <c r="N23" s="116">
        <v>2.9</v>
      </c>
      <c r="O23" s="116">
        <v>3</v>
      </c>
      <c r="P23" s="116">
        <v>2.9</v>
      </c>
      <c r="Q23" s="116">
        <v>2.8</v>
      </c>
      <c r="R23" s="116">
        <v>1.9</v>
      </c>
      <c r="S23" s="116">
        <v>1.5</v>
      </c>
      <c r="T23" s="116">
        <v>1.2</v>
      </c>
      <c r="U23" s="116">
        <v>0.9</v>
      </c>
      <c r="V23" s="116">
        <v>1</v>
      </c>
      <c r="W23" s="116">
        <v>1.1</v>
      </c>
      <c r="X23" s="116">
        <v>1.4</v>
      </c>
      <c r="Y23" s="116">
        <v>1.6</v>
      </c>
      <c r="Z23" s="117">
        <f t="shared" si="0"/>
        <v>0.7833333333333333</v>
      </c>
      <c r="AA23" s="118">
        <v>3.2</v>
      </c>
      <c r="AB23" s="119">
        <v>0.5916666666666667</v>
      </c>
      <c r="AC23" s="118">
        <v>-2.7</v>
      </c>
      <c r="AD23" s="119">
        <v>0.22916666666666666</v>
      </c>
    </row>
    <row r="24" spans="1:30" ht="11.25" customHeight="1">
      <c r="A24" s="78">
        <v>22</v>
      </c>
      <c r="B24" s="116">
        <v>1.7</v>
      </c>
      <c r="C24" s="116">
        <v>2</v>
      </c>
      <c r="D24" s="116">
        <v>2.5</v>
      </c>
      <c r="E24" s="116">
        <v>2.9</v>
      </c>
      <c r="F24" s="116">
        <v>3</v>
      </c>
      <c r="G24" s="116">
        <v>3.1</v>
      </c>
      <c r="H24" s="116">
        <v>3.2</v>
      </c>
      <c r="I24" s="116">
        <v>3.4</v>
      </c>
      <c r="J24" s="116">
        <v>3.8</v>
      </c>
      <c r="K24" s="116">
        <v>4.7</v>
      </c>
      <c r="L24" s="116">
        <v>5</v>
      </c>
      <c r="M24" s="116">
        <v>5.4</v>
      </c>
      <c r="N24" s="116">
        <v>4.8</v>
      </c>
      <c r="O24" s="116">
        <v>4.5</v>
      </c>
      <c r="P24" s="116">
        <v>4.3</v>
      </c>
      <c r="Q24" s="116">
        <v>4.2</v>
      </c>
      <c r="R24" s="116">
        <v>4</v>
      </c>
      <c r="S24" s="116">
        <v>3.9</v>
      </c>
      <c r="T24" s="116">
        <v>4.1</v>
      </c>
      <c r="U24" s="116">
        <v>4.4</v>
      </c>
      <c r="V24" s="116">
        <v>4.7</v>
      </c>
      <c r="W24" s="116">
        <v>4.2</v>
      </c>
      <c r="X24" s="116">
        <v>3.9</v>
      </c>
      <c r="Y24" s="116">
        <v>4</v>
      </c>
      <c r="Z24" s="117">
        <f t="shared" si="0"/>
        <v>3.8208333333333333</v>
      </c>
      <c r="AA24" s="118">
        <v>5.4</v>
      </c>
      <c r="AB24" s="119">
        <v>0.5020833333333333</v>
      </c>
      <c r="AC24" s="118">
        <v>1.5</v>
      </c>
      <c r="AD24" s="119">
        <v>0.002777777777777778</v>
      </c>
    </row>
    <row r="25" spans="1:30" ht="11.25" customHeight="1">
      <c r="A25" s="78">
        <v>23</v>
      </c>
      <c r="B25" s="116">
        <v>4.3</v>
      </c>
      <c r="C25" s="116">
        <v>4.5</v>
      </c>
      <c r="D25" s="116">
        <v>4.3</v>
      </c>
      <c r="E25" s="116">
        <v>4.2</v>
      </c>
      <c r="F25" s="116">
        <v>5.1</v>
      </c>
      <c r="G25" s="116">
        <v>5.3</v>
      </c>
      <c r="H25" s="116">
        <v>5.6</v>
      </c>
      <c r="I25" s="116">
        <v>6</v>
      </c>
      <c r="J25" s="116">
        <v>6.7</v>
      </c>
      <c r="K25" s="116">
        <v>7.9</v>
      </c>
      <c r="L25" s="116">
        <v>8.4</v>
      </c>
      <c r="M25" s="116">
        <v>9.1</v>
      </c>
      <c r="N25" s="116">
        <v>9.5</v>
      </c>
      <c r="O25" s="116">
        <v>9.2</v>
      </c>
      <c r="P25" s="116">
        <v>7.9</v>
      </c>
      <c r="Q25" s="116">
        <v>6.9</v>
      </c>
      <c r="R25" s="116">
        <v>5.3</v>
      </c>
      <c r="S25" s="116">
        <v>4.2</v>
      </c>
      <c r="T25" s="116">
        <v>3.5</v>
      </c>
      <c r="U25" s="116">
        <v>2.8</v>
      </c>
      <c r="V25" s="116">
        <v>1.5</v>
      </c>
      <c r="W25" s="116">
        <v>0.6</v>
      </c>
      <c r="X25" s="116">
        <v>0.1</v>
      </c>
      <c r="Y25" s="116">
        <v>-1</v>
      </c>
      <c r="Z25" s="117">
        <f t="shared" si="0"/>
        <v>5.079166666666667</v>
      </c>
      <c r="AA25" s="118">
        <v>9.9</v>
      </c>
      <c r="AB25" s="119">
        <v>0.5666666666666667</v>
      </c>
      <c r="AC25" s="118">
        <v>-1</v>
      </c>
      <c r="AD25" s="119">
        <v>1</v>
      </c>
    </row>
    <row r="26" spans="1:30" ht="11.25" customHeight="1">
      <c r="A26" s="78">
        <v>24</v>
      </c>
      <c r="B26" s="116">
        <v>-1.7</v>
      </c>
      <c r="C26" s="116">
        <v>-1.4</v>
      </c>
      <c r="D26" s="116">
        <v>-1.7</v>
      </c>
      <c r="E26" s="116">
        <v>-1.9</v>
      </c>
      <c r="F26" s="116">
        <v>-2.7</v>
      </c>
      <c r="G26" s="116">
        <v>-2.2</v>
      </c>
      <c r="H26" s="116">
        <v>-1.6</v>
      </c>
      <c r="I26" s="116">
        <v>0.5</v>
      </c>
      <c r="J26" s="116">
        <v>2.9</v>
      </c>
      <c r="K26" s="116">
        <v>4.5</v>
      </c>
      <c r="L26" s="116">
        <v>5.2</v>
      </c>
      <c r="M26" s="116">
        <v>5.8</v>
      </c>
      <c r="N26" s="116">
        <v>6.3</v>
      </c>
      <c r="O26" s="116">
        <v>6.5</v>
      </c>
      <c r="P26" s="116">
        <v>5.9</v>
      </c>
      <c r="Q26" s="116">
        <v>5.7</v>
      </c>
      <c r="R26" s="116">
        <v>5.3</v>
      </c>
      <c r="S26" s="116">
        <v>2.8</v>
      </c>
      <c r="T26" s="116">
        <v>1.6</v>
      </c>
      <c r="U26" s="116">
        <v>0.7</v>
      </c>
      <c r="V26" s="116">
        <v>0.3</v>
      </c>
      <c r="W26" s="116">
        <v>-0.2</v>
      </c>
      <c r="X26" s="116">
        <v>-0.1</v>
      </c>
      <c r="Y26" s="116">
        <v>-0.6</v>
      </c>
      <c r="Z26" s="117">
        <f t="shared" si="0"/>
        <v>1.6624999999999999</v>
      </c>
      <c r="AA26" s="118">
        <v>6.6</v>
      </c>
      <c r="AB26" s="119">
        <v>0.5375</v>
      </c>
      <c r="AC26" s="118">
        <v>-2.8</v>
      </c>
      <c r="AD26" s="119">
        <v>0.2125</v>
      </c>
    </row>
    <row r="27" spans="1:30" ht="11.25" customHeight="1">
      <c r="A27" s="78">
        <v>25</v>
      </c>
      <c r="B27" s="116">
        <v>-0.4</v>
      </c>
      <c r="C27" s="116">
        <v>-0.9</v>
      </c>
      <c r="D27" s="116">
        <v>-0.5</v>
      </c>
      <c r="E27" s="116">
        <v>-0.7</v>
      </c>
      <c r="F27" s="116">
        <v>0.3</v>
      </c>
      <c r="G27" s="116">
        <v>2</v>
      </c>
      <c r="H27" s="116">
        <v>2.5</v>
      </c>
      <c r="I27" s="116">
        <v>3.3</v>
      </c>
      <c r="J27" s="116">
        <v>5.7</v>
      </c>
      <c r="K27" s="116">
        <v>6.3</v>
      </c>
      <c r="L27" s="116">
        <v>7</v>
      </c>
      <c r="M27" s="116">
        <v>7.3</v>
      </c>
      <c r="N27" s="116">
        <v>6.9</v>
      </c>
      <c r="O27" s="116">
        <v>7.3</v>
      </c>
      <c r="P27" s="116">
        <v>6.5</v>
      </c>
      <c r="Q27" s="116">
        <v>6.2</v>
      </c>
      <c r="R27" s="116">
        <v>5.7</v>
      </c>
      <c r="S27" s="116">
        <v>5.7</v>
      </c>
      <c r="T27" s="116">
        <v>4.7</v>
      </c>
      <c r="U27" s="116">
        <v>4.1</v>
      </c>
      <c r="V27" s="116">
        <v>3.7</v>
      </c>
      <c r="W27" s="116">
        <v>3.8</v>
      </c>
      <c r="X27" s="116">
        <v>3.3</v>
      </c>
      <c r="Y27" s="116">
        <v>3.3</v>
      </c>
      <c r="Z27" s="117">
        <f t="shared" si="0"/>
        <v>3.8791666666666664</v>
      </c>
      <c r="AA27" s="118">
        <v>7.6</v>
      </c>
      <c r="AB27" s="119">
        <v>0.6041666666666666</v>
      </c>
      <c r="AC27" s="118">
        <v>-1.1</v>
      </c>
      <c r="AD27" s="119">
        <v>0.10416666666666667</v>
      </c>
    </row>
    <row r="28" spans="1:30" ht="11.25" customHeight="1">
      <c r="A28" s="78">
        <v>26</v>
      </c>
      <c r="B28" s="116">
        <v>3.9</v>
      </c>
      <c r="C28" s="116">
        <v>4</v>
      </c>
      <c r="D28" s="116">
        <v>4.4</v>
      </c>
      <c r="E28" s="116">
        <v>4</v>
      </c>
      <c r="F28" s="116">
        <v>4.3</v>
      </c>
      <c r="G28" s="116">
        <v>4.1</v>
      </c>
      <c r="H28" s="116">
        <v>4.5</v>
      </c>
      <c r="I28" s="116">
        <v>4.7</v>
      </c>
      <c r="J28" s="116">
        <v>5.7</v>
      </c>
      <c r="K28" s="116">
        <v>7.1</v>
      </c>
      <c r="L28" s="116">
        <v>7.9</v>
      </c>
      <c r="M28" s="116">
        <v>7.8</v>
      </c>
      <c r="N28" s="116">
        <v>8</v>
      </c>
      <c r="O28" s="116">
        <v>7.5</v>
      </c>
      <c r="P28" s="116">
        <v>7.6</v>
      </c>
      <c r="Q28" s="116">
        <v>7.8</v>
      </c>
      <c r="R28" s="116">
        <v>7.6</v>
      </c>
      <c r="S28" s="116">
        <v>7.4</v>
      </c>
      <c r="T28" s="116">
        <v>6.7</v>
      </c>
      <c r="U28" s="116">
        <v>6.4</v>
      </c>
      <c r="V28" s="116">
        <v>6.5</v>
      </c>
      <c r="W28" s="116">
        <v>6.2</v>
      </c>
      <c r="X28" s="116">
        <v>5.9</v>
      </c>
      <c r="Y28" s="116">
        <v>6</v>
      </c>
      <c r="Z28" s="117">
        <f t="shared" si="0"/>
        <v>6.083333333333333</v>
      </c>
      <c r="AA28" s="118">
        <v>8.7</v>
      </c>
      <c r="AB28" s="119">
        <v>0.5263888888888889</v>
      </c>
      <c r="AC28" s="118">
        <v>3.3</v>
      </c>
      <c r="AD28" s="119">
        <v>0.003472222222222222</v>
      </c>
    </row>
    <row r="29" spans="1:30" ht="11.25" customHeight="1">
      <c r="A29" s="78">
        <v>27</v>
      </c>
      <c r="B29" s="116">
        <v>6.1</v>
      </c>
      <c r="C29" s="116">
        <v>5.8</v>
      </c>
      <c r="D29" s="116">
        <v>5.8</v>
      </c>
      <c r="E29" s="116">
        <v>5.8</v>
      </c>
      <c r="F29" s="116">
        <v>5.5</v>
      </c>
      <c r="G29" s="116">
        <v>5.4</v>
      </c>
      <c r="H29" s="116">
        <v>5.3</v>
      </c>
      <c r="I29" s="116">
        <v>5.3</v>
      </c>
      <c r="J29" s="116">
        <v>5.6</v>
      </c>
      <c r="K29" s="116">
        <v>6.3</v>
      </c>
      <c r="L29" s="116">
        <v>7.6</v>
      </c>
      <c r="M29" s="116">
        <v>8.5</v>
      </c>
      <c r="N29" s="116">
        <v>8.6</v>
      </c>
      <c r="O29" s="116">
        <v>9.3</v>
      </c>
      <c r="P29" s="116">
        <v>9.2</v>
      </c>
      <c r="Q29" s="116">
        <v>9.7</v>
      </c>
      <c r="R29" s="116">
        <v>8.2</v>
      </c>
      <c r="S29" s="116">
        <v>7.2</v>
      </c>
      <c r="T29" s="116">
        <v>6.2</v>
      </c>
      <c r="U29" s="116">
        <v>5.8</v>
      </c>
      <c r="V29" s="116">
        <v>5.7</v>
      </c>
      <c r="W29" s="116">
        <v>4.3</v>
      </c>
      <c r="X29" s="116">
        <v>2.6</v>
      </c>
      <c r="Y29" s="116">
        <v>1.2</v>
      </c>
      <c r="Z29" s="117">
        <f t="shared" si="0"/>
        <v>6.291666666666665</v>
      </c>
      <c r="AA29" s="118">
        <v>10.7</v>
      </c>
      <c r="AB29" s="119">
        <v>0.6472222222222223</v>
      </c>
      <c r="AC29" s="118">
        <v>1.2</v>
      </c>
      <c r="AD29" s="119">
        <v>1</v>
      </c>
    </row>
    <row r="30" spans="1:30" ht="11.25" customHeight="1">
      <c r="A30" s="78">
        <v>28</v>
      </c>
      <c r="B30" s="116">
        <v>1.6</v>
      </c>
      <c r="C30" s="116">
        <v>1.7</v>
      </c>
      <c r="D30" s="116">
        <v>1.5</v>
      </c>
      <c r="E30" s="116">
        <v>1.1</v>
      </c>
      <c r="F30" s="116">
        <v>1.3</v>
      </c>
      <c r="G30" s="116">
        <v>1</v>
      </c>
      <c r="H30" s="116">
        <v>0.4</v>
      </c>
      <c r="I30" s="116">
        <v>0.4</v>
      </c>
      <c r="J30" s="116">
        <v>1.2</v>
      </c>
      <c r="K30" s="116">
        <v>2.3</v>
      </c>
      <c r="L30" s="116">
        <v>3.1</v>
      </c>
      <c r="M30" s="116">
        <v>5</v>
      </c>
      <c r="N30" s="116">
        <v>5.2</v>
      </c>
      <c r="O30" s="116">
        <v>5.5</v>
      </c>
      <c r="P30" s="116">
        <v>5.1</v>
      </c>
      <c r="Q30" s="116">
        <v>4.1</v>
      </c>
      <c r="R30" s="116">
        <v>2.8</v>
      </c>
      <c r="S30" s="116">
        <v>1.5</v>
      </c>
      <c r="T30" s="116">
        <v>0.2</v>
      </c>
      <c r="U30" s="116">
        <v>-0.6</v>
      </c>
      <c r="V30" s="116">
        <v>-0.9</v>
      </c>
      <c r="W30" s="116">
        <v>-1.2</v>
      </c>
      <c r="X30" s="116">
        <v>-1.1</v>
      </c>
      <c r="Y30" s="116">
        <v>-0.8</v>
      </c>
      <c r="Z30" s="117">
        <f t="shared" si="0"/>
        <v>1.6833333333333333</v>
      </c>
      <c r="AA30" s="118">
        <v>5.9</v>
      </c>
      <c r="AB30" s="119">
        <v>0.5944444444444444</v>
      </c>
      <c r="AC30" s="118">
        <v>-1.4</v>
      </c>
      <c r="AD30" s="119">
        <v>0.9381944444444444</v>
      </c>
    </row>
    <row r="31" spans="1:30" ht="11.25" customHeight="1">
      <c r="A31" s="78">
        <v>29</v>
      </c>
      <c r="B31" s="116">
        <v>-1.1</v>
      </c>
      <c r="C31" s="116">
        <v>-1.6</v>
      </c>
      <c r="D31" s="116">
        <v>-2.2</v>
      </c>
      <c r="E31" s="116">
        <v>-2.1</v>
      </c>
      <c r="F31" s="116">
        <v>-2.9</v>
      </c>
      <c r="G31" s="116">
        <v>-4</v>
      </c>
      <c r="H31" s="116">
        <v>-4.3</v>
      </c>
      <c r="I31" s="116">
        <v>-0.7</v>
      </c>
      <c r="J31" s="116">
        <v>1.8</v>
      </c>
      <c r="K31" s="116">
        <v>3.1</v>
      </c>
      <c r="L31" s="116">
        <v>3.8</v>
      </c>
      <c r="M31" s="116">
        <v>4</v>
      </c>
      <c r="N31" s="116">
        <v>3.9</v>
      </c>
      <c r="O31" s="116">
        <v>4.2</v>
      </c>
      <c r="P31" s="116">
        <v>4</v>
      </c>
      <c r="Q31" s="116">
        <v>3.5</v>
      </c>
      <c r="R31" s="116">
        <v>3.4</v>
      </c>
      <c r="S31" s="116">
        <v>2</v>
      </c>
      <c r="T31" s="116">
        <v>1.3</v>
      </c>
      <c r="U31" s="116">
        <v>1.2</v>
      </c>
      <c r="V31" s="116">
        <v>0.6</v>
      </c>
      <c r="W31" s="116">
        <v>1.6</v>
      </c>
      <c r="X31" s="116">
        <v>1.1</v>
      </c>
      <c r="Y31" s="116">
        <v>0.8</v>
      </c>
      <c r="Z31" s="117">
        <f t="shared" si="0"/>
        <v>0.8916666666666669</v>
      </c>
      <c r="AA31" s="118">
        <v>4.7</v>
      </c>
      <c r="AB31" s="119">
        <v>0.5923611111111111</v>
      </c>
      <c r="AC31" s="118">
        <v>-4.5</v>
      </c>
      <c r="AD31" s="119">
        <v>0.28750000000000003</v>
      </c>
    </row>
    <row r="32" spans="1:30" ht="11.25" customHeight="1">
      <c r="A32" s="78">
        <v>30</v>
      </c>
      <c r="B32" s="116">
        <v>0.2</v>
      </c>
      <c r="C32" s="116">
        <v>1.1</v>
      </c>
      <c r="D32" s="116">
        <v>0.7</v>
      </c>
      <c r="E32" s="116">
        <v>0.9</v>
      </c>
      <c r="F32" s="116">
        <v>2</v>
      </c>
      <c r="G32" s="116">
        <v>1.3</v>
      </c>
      <c r="H32" s="116">
        <v>0.9</v>
      </c>
      <c r="I32" s="116">
        <v>1</v>
      </c>
      <c r="J32" s="116">
        <v>1</v>
      </c>
      <c r="K32" s="116">
        <v>0.9</v>
      </c>
      <c r="L32" s="116">
        <v>0.7</v>
      </c>
      <c r="M32" s="116">
        <v>0.3</v>
      </c>
      <c r="N32" s="116">
        <v>0.5</v>
      </c>
      <c r="O32" s="116">
        <v>0.4</v>
      </c>
      <c r="P32" s="116">
        <v>1.2</v>
      </c>
      <c r="Q32" s="116">
        <v>1.5</v>
      </c>
      <c r="R32" s="116">
        <v>2</v>
      </c>
      <c r="S32" s="116">
        <v>2.8</v>
      </c>
      <c r="T32" s="116">
        <v>3.6</v>
      </c>
      <c r="U32" s="116">
        <v>3.9</v>
      </c>
      <c r="V32" s="116">
        <v>4.1</v>
      </c>
      <c r="W32" s="116">
        <v>3.9</v>
      </c>
      <c r="X32" s="116">
        <v>3.4</v>
      </c>
      <c r="Y32" s="116">
        <v>2.8</v>
      </c>
      <c r="Z32" s="117">
        <f t="shared" si="0"/>
        <v>1.7124999999999997</v>
      </c>
      <c r="AA32" s="118">
        <v>4.3</v>
      </c>
      <c r="AB32" s="119">
        <v>0.8993055555555555</v>
      </c>
      <c r="AC32" s="118">
        <v>0.1</v>
      </c>
      <c r="AD32" s="119">
        <v>0.04791666666666666</v>
      </c>
    </row>
    <row r="33" spans="1:30" ht="11.25" customHeight="1">
      <c r="A33" s="78">
        <v>31</v>
      </c>
      <c r="B33" s="116">
        <v>1.4</v>
      </c>
      <c r="C33" s="116">
        <v>1.6</v>
      </c>
      <c r="D33" s="116">
        <v>1.7</v>
      </c>
      <c r="E33" s="116">
        <v>0.6</v>
      </c>
      <c r="F33" s="116">
        <v>0.9</v>
      </c>
      <c r="G33" s="116">
        <v>4</v>
      </c>
      <c r="H33" s="116">
        <v>3.8</v>
      </c>
      <c r="I33" s="116">
        <v>4.7</v>
      </c>
      <c r="J33" s="116">
        <v>6</v>
      </c>
      <c r="K33" s="116">
        <v>6.1</v>
      </c>
      <c r="L33" s="116">
        <v>7.3</v>
      </c>
      <c r="M33" s="116">
        <v>8.1</v>
      </c>
      <c r="N33" s="116">
        <v>8</v>
      </c>
      <c r="O33" s="116">
        <v>7.1</v>
      </c>
      <c r="P33" s="116">
        <v>6.1</v>
      </c>
      <c r="Q33" s="116">
        <v>5.1</v>
      </c>
      <c r="R33" s="116">
        <v>3.7</v>
      </c>
      <c r="S33" s="116">
        <v>2.8</v>
      </c>
      <c r="T33" s="116">
        <v>2.5</v>
      </c>
      <c r="U33" s="116">
        <v>2</v>
      </c>
      <c r="V33" s="116">
        <v>1.9</v>
      </c>
      <c r="W33" s="116">
        <v>1.4</v>
      </c>
      <c r="X33" s="116">
        <v>1.7</v>
      </c>
      <c r="Y33" s="116">
        <v>1.4</v>
      </c>
      <c r="Z33" s="117">
        <f t="shared" si="0"/>
        <v>3.7458333333333336</v>
      </c>
      <c r="AA33" s="118">
        <v>8.7</v>
      </c>
      <c r="AB33" s="119">
        <v>0.5340277777777778</v>
      </c>
      <c r="AC33" s="118">
        <v>0.2</v>
      </c>
      <c r="AD33" s="119">
        <v>0.18958333333333333</v>
      </c>
    </row>
    <row r="34" spans="1:30" ht="15" customHeight="1">
      <c r="A34" s="79" t="s">
        <v>9</v>
      </c>
      <c r="B34" s="124">
        <f aca="true" t="shared" si="1" ref="B34:Y34">AVERAGE(B3:B33)</f>
        <v>1.493548387096774</v>
      </c>
      <c r="C34" s="124">
        <f t="shared" si="1"/>
        <v>1.5387096774193547</v>
      </c>
      <c r="D34" s="124">
        <f t="shared" si="1"/>
        <v>1.3258064516129033</v>
      </c>
      <c r="E34" s="124">
        <f t="shared" si="1"/>
        <v>1.2999999999999998</v>
      </c>
      <c r="F34" s="124">
        <f t="shared" si="1"/>
        <v>1.22258064516129</v>
      </c>
      <c r="G34" s="124">
        <f t="shared" si="1"/>
        <v>1.1903225806451612</v>
      </c>
      <c r="H34" s="124">
        <f t="shared" si="1"/>
        <v>1.2419354838709675</v>
      </c>
      <c r="I34" s="124">
        <f t="shared" si="1"/>
        <v>2.5290322580645164</v>
      </c>
      <c r="J34" s="124">
        <f t="shared" si="1"/>
        <v>4.193548387096774</v>
      </c>
      <c r="K34" s="124">
        <f t="shared" si="1"/>
        <v>5.319354838709677</v>
      </c>
      <c r="L34" s="124">
        <f t="shared" si="1"/>
        <v>6.193548387096774</v>
      </c>
      <c r="M34" s="124">
        <f t="shared" si="1"/>
        <v>6.6548387096774215</v>
      </c>
      <c r="N34" s="124">
        <f t="shared" si="1"/>
        <v>6.845161290322582</v>
      </c>
      <c r="O34" s="124">
        <f t="shared" si="1"/>
        <v>6.929032258064516</v>
      </c>
      <c r="P34" s="124">
        <f t="shared" si="1"/>
        <v>6.558064516129032</v>
      </c>
      <c r="Q34" s="124">
        <f t="shared" si="1"/>
        <v>5.977419354838708</v>
      </c>
      <c r="R34" s="124">
        <f t="shared" si="1"/>
        <v>4.780645161290322</v>
      </c>
      <c r="S34" s="124">
        <f t="shared" si="1"/>
        <v>3.9483870967741934</v>
      </c>
      <c r="T34" s="124">
        <f t="shared" si="1"/>
        <v>3.2645161290322577</v>
      </c>
      <c r="U34" s="124">
        <f t="shared" si="1"/>
        <v>2.7967741935483876</v>
      </c>
      <c r="V34" s="124">
        <f t="shared" si="1"/>
        <v>2.3774193548387093</v>
      </c>
      <c r="W34" s="124">
        <f t="shared" si="1"/>
        <v>2.109677419354839</v>
      </c>
      <c r="X34" s="124">
        <f t="shared" si="1"/>
        <v>2.029032258064516</v>
      </c>
      <c r="Y34" s="124">
        <f t="shared" si="1"/>
        <v>1.5838709677419354</v>
      </c>
      <c r="Z34" s="124">
        <f>AVERAGE(B3:Y33)</f>
        <v>3.475134408602151</v>
      </c>
      <c r="AA34" s="125">
        <f>AVERAGE(AA3:AA33)</f>
        <v>7.751612903225806</v>
      </c>
      <c r="AB34" s="126"/>
      <c r="AC34" s="125">
        <f>AVERAGE(AC3:AC33)</f>
        <v>-0.7451612903225806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12.6</v>
      </c>
      <c r="C46" s="106">
        <f>MATCH(B46,AA3:AA33,0)</f>
        <v>6</v>
      </c>
      <c r="D46" s="107">
        <f>INDEX(AB3:AB33,C46,1)</f>
        <v>0.5791666666666667</v>
      </c>
      <c r="E46" s="120"/>
      <c r="F46" s="104"/>
      <c r="G46" s="105">
        <f>MIN(AC3:AC33)</f>
        <v>-4.5</v>
      </c>
      <c r="H46" s="106">
        <f>MATCH(G46,AC3:AC33,0)</f>
        <v>29</v>
      </c>
      <c r="I46" s="107">
        <f>INDEX(AD3:AD33,H46,1)</f>
        <v>0.28750000000000003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14.8</v>
      </c>
      <c r="C3" s="116">
        <v>14.6</v>
      </c>
      <c r="D3" s="116">
        <v>14.3</v>
      </c>
      <c r="E3" s="116">
        <v>13.1</v>
      </c>
      <c r="F3" s="116">
        <v>13.3</v>
      </c>
      <c r="G3" s="116">
        <v>13.7</v>
      </c>
      <c r="H3" s="116">
        <v>16.1</v>
      </c>
      <c r="I3" s="116">
        <v>17.8</v>
      </c>
      <c r="J3" s="116">
        <v>18.8</v>
      </c>
      <c r="K3" s="116">
        <v>19.1</v>
      </c>
      <c r="L3" s="116">
        <v>19.4</v>
      </c>
      <c r="M3" s="116">
        <v>21.1</v>
      </c>
      <c r="N3" s="116">
        <v>20.7</v>
      </c>
      <c r="O3" s="116">
        <v>20.4</v>
      </c>
      <c r="P3" s="116">
        <v>21.3</v>
      </c>
      <c r="Q3" s="116">
        <v>20.8</v>
      </c>
      <c r="R3" s="116">
        <v>18.3</v>
      </c>
      <c r="S3" s="116">
        <v>16.7</v>
      </c>
      <c r="T3" s="116">
        <v>16.7</v>
      </c>
      <c r="U3" s="116">
        <v>17.5</v>
      </c>
      <c r="V3" s="116">
        <v>18.8</v>
      </c>
      <c r="W3" s="116">
        <v>19.9</v>
      </c>
      <c r="X3" s="116">
        <v>19.9</v>
      </c>
      <c r="Y3" s="116">
        <v>20.6</v>
      </c>
      <c r="Z3" s="117">
        <f aca="true" t="shared" si="0" ref="Z3:Z33">AVERAGE(B3:Y3)</f>
        <v>17.820833333333333</v>
      </c>
      <c r="AA3" s="118">
        <v>22.5</v>
      </c>
      <c r="AB3" s="119">
        <v>0.5166666666666667</v>
      </c>
      <c r="AC3" s="118">
        <v>12.6</v>
      </c>
      <c r="AD3" s="119">
        <v>0.23680555555555557</v>
      </c>
    </row>
    <row r="4" spans="1:30" ht="11.25" customHeight="1">
      <c r="A4" s="78">
        <v>2</v>
      </c>
      <c r="B4" s="116">
        <v>21.3</v>
      </c>
      <c r="C4" s="116">
        <v>21.6</v>
      </c>
      <c r="D4" s="116">
        <v>23.2</v>
      </c>
      <c r="E4" s="116">
        <v>24.2</v>
      </c>
      <c r="F4" s="116">
        <v>23.5</v>
      </c>
      <c r="G4" s="116">
        <v>20.8</v>
      </c>
      <c r="H4" s="116">
        <v>20.9</v>
      </c>
      <c r="I4" s="116">
        <v>21</v>
      </c>
      <c r="J4" s="116">
        <v>22.3</v>
      </c>
      <c r="K4" s="116">
        <v>22.8</v>
      </c>
      <c r="L4" s="116">
        <v>22.9</v>
      </c>
      <c r="M4" s="116">
        <v>24</v>
      </c>
      <c r="N4" s="116">
        <v>24.1</v>
      </c>
      <c r="O4" s="116">
        <v>23.9</v>
      </c>
      <c r="P4" s="116">
        <v>23.7</v>
      </c>
      <c r="Q4" s="116">
        <v>23.1</v>
      </c>
      <c r="R4" s="116">
        <v>20.6</v>
      </c>
      <c r="S4" s="120">
        <v>18</v>
      </c>
      <c r="T4" s="116">
        <v>16.1</v>
      </c>
      <c r="U4" s="116">
        <v>16.1</v>
      </c>
      <c r="V4" s="116">
        <v>16.2</v>
      </c>
      <c r="W4" s="116">
        <v>17.3</v>
      </c>
      <c r="X4" s="116">
        <v>16.5</v>
      </c>
      <c r="Y4" s="116">
        <v>16.1</v>
      </c>
      <c r="Z4" s="117">
        <f t="shared" si="0"/>
        <v>20.841666666666672</v>
      </c>
      <c r="AA4" s="118">
        <v>25.5</v>
      </c>
      <c r="AB4" s="119">
        <v>0.5333333333333333</v>
      </c>
      <c r="AC4" s="118">
        <v>15.8</v>
      </c>
      <c r="AD4" s="119">
        <v>0.8534722222222223</v>
      </c>
    </row>
    <row r="5" spans="1:30" ht="11.25" customHeight="1">
      <c r="A5" s="78">
        <v>3</v>
      </c>
      <c r="B5" s="116">
        <v>16.2</v>
      </c>
      <c r="C5" s="116">
        <v>16.3</v>
      </c>
      <c r="D5" s="116">
        <v>15.9</v>
      </c>
      <c r="E5" s="116">
        <v>15.8</v>
      </c>
      <c r="F5" s="116">
        <v>15.6</v>
      </c>
      <c r="G5" s="116">
        <v>15.7</v>
      </c>
      <c r="H5" s="116">
        <v>18.4</v>
      </c>
      <c r="I5" s="116">
        <v>19.9</v>
      </c>
      <c r="J5" s="116">
        <v>19.7</v>
      </c>
      <c r="K5" s="116">
        <v>20.2</v>
      </c>
      <c r="L5" s="116">
        <v>20.8</v>
      </c>
      <c r="M5" s="116">
        <v>21.3</v>
      </c>
      <c r="N5" s="116">
        <v>21.4</v>
      </c>
      <c r="O5" s="116">
        <v>21.1</v>
      </c>
      <c r="P5" s="116">
        <v>21</v>
      </c>
      <c r="Q5" s="116">
        <v>20.3</v>
      </c>
      <c r="R5" s="116">
        <v>20.1</v>
      </c>
      <c r="S5" s="116">
        <v>19</v>
      </c>
      <c r="T5" s="116">
        <v>18.6</v>
      </c>
      <c r="U5" s="116">
        <v>17.8</v>
      </c>
      <c r="V5" s="116">
        <v>17.5</v>
      </c>
      <c r="W5" s="116">
        <v>17.1</v>
      </c>
      <c r="X5" s="116">
        <v>16</v>
      </c>
      <c r="Y5" s="116">
        <v>16.8</v>
      </c>
      <c r="Z5" s="117">
        <f t="shared" si="0"/>
        <v>18.437500000000004</v>
      </c>
      <c r="AA5" s="118">
        <v>21.9</v>
      </c>
      <c r="AB5" s="119">
        <v>0.6222222222222222</v>
      </c>
      <c r="AC5" s="118">
        <v>15.3</v>
      </c>
      <c r="AD5" s="119">
        <v>0.2333333333333333</v>
      </c>
    </row>
    <row r="6" spans="1:30" ht="11.25" customHeight="1">
      <c r="A6" s="78">
        <v>4</v>
      </c>
      <c r="B6" s="116">
        <v>16.4</v>
      </c>
      <c r="C6" s="116">
        <v>15.6</v>
      </c>
      <c r="D6" s="116">
        <v>14.9</v>
      </c>
      <c r="E6" s="116">
        <v>14.9</v>
      </c>
      <c r="F6" s="116">
        <v>13</v>
      </c>
      <c r="G6" s="116">
        <v>12.9</v>
      </c>
      <c r="H6" s="116">
        <v>16.1</v>
      </c>
      <c r="I6" s="116">
        <v>18.8</v>
      </c>
      <c r="J6" s="116">
        <v>19.5</v>
      </c>
      <c r="K6" s="116">
        <v>20.3</v>
      </c>
      <c r="L6" s="116">
        <v>19.6</v>
      </c>
      <c r="M6" s="116">
        <v>19.1</v>
      </c>
      <c r="N6" s="116">
        <v>18.7</v>
      </c>
      <c r="O6" s="116">
        <v>17.7</v>
      </c>
      <c r="P6" s="116">
        <v>17.6</v>
      </c>
      <c r="Q6" s="116">
        <v>17.2</v>
      </c>
      <c r="R6" s="116">
        <v>17</v>
      </c>
      <c r="S6" s="116">
        <v>16.6</v>
      </c>
      <c r="T6" s="116">
        <v>16.3</v>
      </c>
      <c r="U6" s="116">
        <v>16.1</v>
      </c>
      <c r="V6" s="116">
        <v>15.7</v>
      </c>
      <c r="W6" s="116">
        <v>15.5</v>
      </c>
      <c r="X6" s="116">
        <v>14.7</v>
      </c>
      <c r="Y6" s="116">
        <v>13.8</v>
      </c>
      <c r="Z6" s="117">
        <f t="shared" si="0"/>
        <v>16.583333333333336</v>
      </c>
      <c r="AA6" s="118">
        <v>20.7</v>
      </c>
      <c r="AB6" s="119">
        <v>0.4236111111111111</v>
      </c>
      <c r="AC6" s="118">
        <v>12.6</v>
      </c>
      <c r="AD6" s="119">
        <v>0.22708333333333333</v>
      </c>
    </row>
    <row r="7" spans="1:30" ht="11.25" customHeight="1">
      <c r="A7" s="78">
        <v>5</v>
      </c>
      <c r="B7" s="116">
        <v>13.5</v>
      </c>
      <c r="C7" s="116">
        <v>13.7</v>
      </c>
      <c r="D7" s="116">
        <v>13.7</v>
      </c>
      <c r="E7" s="116">
        <v>13.6</v>
      </c>
      <c r="F7" s="116">
        <v>13.5</v>
      </c>
      <c r="G7" s="116">
        <v>13.4</v>
      </c>
      <c r="H7" s="116">
        <v>13.8</v>
      </c>
      <c r="I7" s="116">
        <v>14</v>
      </c>
      <c r="J7" s="116">
        <v>14.7</v>
      </c>
      <c r="K7" s="116">
        <v>15.4</v>
      </c>
      <c r="L7" s="116">
        <v>16.6</v>
      </c>
      <c r="M7" s="116">
        <v>16.3</v>
      </c>
      <c r="N7" s="116">
        <v>16.7</v>
      </c>
      <c r="O7" s="116">
        <v>17</v>
      </c>
      <c r="P7" s="116">
        <v>16.6</v>
      </c>
      <c r="Q7" s="116">
        <v>16.5</v>
      </c>
      <c r="R7" s="116">
        <v>15.7</v>
      </c>
      <c r="S7" s="116">
        <v>14.1</v>
      </c>
      <c r="T7" s="116">
        <v>13.2</v>
      </c>
      <c r="U7" s="116">
        <v>13</v>
      </c>
      <c r="V7" s="116">
        <v>12.2</v>
      </c>
      <c r="W7" s="116">
        <v>11.5</v>
      </c>
      <c r="X7" s="116">
        <v>11.4</v>
      </c>
      <c r="Y7" s="116">
        <v>11.6</v>
      </c>
      <c r="Z7" s="117">
        <f t="shared" si="0"/>
        <v>14.237499999999999</v>
      </c>
      <c r="AA7" s="118">
        <v>18.1</v>
      </c>
      <c r="AB7" s="119">
        <v>0.47291666666666665</v>
      </c>
      <c r="AC7" s="118">
        <v>10.9</v>
      </c>
      <c r="AD7" s="119">
        <v>0.975</v>
      </c>
    </row>
    <row r="8" spans="1:30" ht="11.25" customHeight="1">
      <c r="A8" s="78">
        <v>6</v>
      </c>
      <c r="B8" s="116">
        <v>12.1</v>
      </c>
      <c r="C8" s="116">
        <v>11.8</v>
      </c>
      <c r="D8" s="116">
        <v>11.2</v>
      </c>
      <c r="E8" s="116">
        <v>10.6</v>
      </c>
      <c r="F8" s="116">
        <v>10.9</v>
      </c>
      <c r="G8" s="116">
        <v>11.9</v>
      </c>
      <c r="H8" s="116">
        <v>13.8</v>
      </c>
      <c r="I8" s="116">
        <v>16</v>
      </c>
      <c r="J8" s="116">
        <v>16.9</v>
      </c>
      <c r="K8" s="116">
        <v>17.1</v>
      </c>
      <c r="L8" s="116">
        <v>17.4</v>
      </c>
      <c r="M8" s="116">
        <v>18.2</v>
      </c>
      <c r="N8" s="116">
        <v>17.6</v>
      </c>
      <c r="O8" s="116">
        <v>17.4</v>
      </c>
      <c r="P8" s="116">
        <v>16.9</v>
      </c>
      <c r="Q8" s="116">
        <v>16.4</v>
      </c>
      <c r="R8" s="116">
        <v>16.2</v>
      </c>
      <c r="S8" s="116">
        <v>15.8</v>
      </c>
      <c r="T8" s="116">
        <v>14.9</v>
      </c>
      <c r="U8" s="116">
        <v>14.1</v>
      </c>
      <c r="V8" s="116">
        <v>13.8</v>
      </c>
      <c r="W8" s="116">
        <v>14.4</v>
      </c>
      <c r="X8" s="116">
        <v>14.1</v>
      </c>
      <c r="Y8" s="116">
        <v>14.4</v>
      </c>
      <c r="Z8" s="117">
        <f t="shared" si="0"/>
        <v>14.745833333333332</v>
      </c>
      <c r="AA8" s="118">
        <v>18.2</v>
      </c>
      <c r="AB8" s="119">
        <v>0.5097222222222222</v>
      </c>
      <c r="AC8" s="118">
        <v>10.6</v>
      </c>
      <c r="AD8" s="119">
        <v>0.17430555555555557</v>
      </c>
    </row>
    <row r="9" spans="1:30" ht="11.25" customHeight="1">
      <c r="A9" s="78">
        <v>7</v>
      </c>
      <c r="B9" s="116">
        <v>14.5</v>
      </c>
      <c r="C9" s="116">
        <v>14.5</v>
      </c>
      <c r="D9" s="116">
        <v>13.8</v>
      </c>
      <c r="E9" s="116">
        <v>13.2</v>
      </c>
      <c r="F9" s="116">
        <v>13</v>
      </c>
      <c r="G9" s="116">
        <v>12.9</v>
      </c>
      <c r="H9" s="116">
        <v>14.3</v>
      </c>
      <c r="I9" s="116">
        <v>15.9</v>
      </c>
      <c r="J9" s="116">
        <v>16.6</v>
      </c>
      <c r="K9" s="116">
        <v>16.1</v>
      </c>
      <c r="L9" s="116">
        <v>16.9</v>
      </c>
      <c r="M9" s="116">
        <v>17.1</v>
      </c>
      <c r="N9" s="116">
        <v>17.3</v>
      </c>
      <c r="O9" s="116">
        <v>16.5</v>
      </c>
      <c r="P9" s="116">
        <v>16.1</v>
      </c>
      <c r="Q9" s="116">
        <v>16.8</v>
      </c>
      <c r="R9" s="116">
        <v>15.6</v>
      </c>
      <c r="S9" s="116">
        <v>14.5</v>
      </c>
      <c r="T9" s="116">
        <v>14.6</v>
      </c>
      <c r="U9" s="116">
        <v>13.7</v>
      </c>
      <c r="V9" s="116">
        <v>13.3</v>
      </c>
      <c r="W9" s="116">
        <v>12.3</v>
      </c>
      <c r="X9" s="116">
        <v>11.1</v>
      </c>
      <c r="Y9" s="116">
        <v>13</v>
      </c>
      <c r="Z9" s="117">
        <f t="shared" si="0"/>
        <v>14.733333333333336</v>
      </c>
      <c r="AA9" s="118">
        <v>18.2</v>
      </c>
      <c r="AB9" s="119">
        <v>0.5180555555555556</v>
      </c>
      <c r="AC9" s="118">
        <v>10.8</v>
      </c>
      <c r="AD9" s="119">
        <v>0.9770833333333333</v>
      </c>
    </row>
    <row r="10" spans="1:30" ht="11.25" customHeight="1">
      <c r="A10" s="78">
        <v>8</v>
      </c>
      <c r="B10" s="116">
        <v>12.9</v>
      </c>
      <c r="C10" s="116">
        <v>13.4</v>
      </c>
      <c r="D10" s="116">
        <v>13.2</v>
      </c>
      <c r="E10" s="116">
        <v>13.1</v>
      </c>
      <c r="F10" s="116">
        <v>12.6</v>
      </c>
      <c r="G10" s="116">
        <v>12</v>
      </c>
      <c r="H10" s="116">
        <v>14.9</v>
      </c>
      <c r="I10" s="116">
        <v>16.6</v>
      </c>
      <c r="J10" s="116">
        <v>17.8</v>
      </c>
      <c r="K10" s="116">
        <v>20.1</v>
      </c>
      <c r="L10" s="116">
        <v>21.6</v>
      </c>
      <c r="M10" s="116">
        <v>22.1</v>
      </c>
      <c r="N10" s="116">
        <v>22.2</v>
      </c>
      <c r="O10" s="116">
        <v>21.4</v>
      </c>
      <c r="P10" s="116">
        <v>21.4</v>
      </c>
      <c r="Q10" s="116">
        <v>20.5</v>
      </c>
      <c r="R10" s="116">
        <v>19.2</v>
      </c>
      <c r="S10" s="116">
        <v>17.7</v>
      </c>
      <c r="T10" s="116">
        <v>17.3</v>
      </c>
      <c r="U10" s="116">
        <v>16.3</v>
      </c>
      <c r="V10" s="116">
        <v>15.5</v>
      </c>
      <c r="W10" s="116">
        <v>14.3</v>
      </c>
      <c r="X10" s="116">
        <v>12.8</v>
      </c>
      <c r="Y10" s="116">
        <v>12.5</v>
      </c>
      <c r="Z10" s="117">
        <f t="shared" si="0"/>
        <v>16.725</v>
      </c>
      <c r="AA10" s="118">
        <v>22.4</v>
      </c>
      <c r="AB10" s="119">
        <v>0.4777777777777778</v>
      </c>
      <c r="AC10" s="118">
        <v>11.8</v>
      </c>
      <c r="AD10" s="119">
        <v>0.25625000000000003</v>
      </c>
    </row>
    <row r="11" spans="1:30" ht="11.25" customHeight="1">
      <c r="A11" s="78">
        <v>9</v>
      </c>
      <c r="B11" s="116">
        <v>13.4</v>
      </c>
      <c r="C11" s="116">
        <v>13.1</v>
      </c>
      <c r="D11" s="116">
        <v>14</v>
      </c>
      <c r="E11" s="116">
        <v>14.2</v>
      </c>
      <c r="F11" s="116">
        <v>14.3</v>
      </c>
      <c r="G11" s="116">
        <v>11.6</v>
      </c>
      <c r="H11" s="116">
        <v>15.4</v>
      </c>
      <c r="I11" s="116">
        <v>18.8</v>
      </c>
      <c r="J11" s="116">
        <v>20.1</v>
      </c>
      <c r="K11" s="116">
        <v>21.5</v>
      </c>
      <c r="L11" s="116">
        <v>21.8</v>
      </c>
      <c r="M11" s="116">
        <v>22.2</v>
      </c>
      <c r="N11" s="116">
        <v>20.1</v>
      </c>
      <c r="O11" s="116">
        <v>20.5</v>
      </c>
      <c r="P11" s="116">
        <v>20.2</v>
      </c>
      <c r="Q11" s="116">
        <v>20</v>
      </c>
      <c r="R11" s="116">
        <v>18.9</v>
      </c>
      <c r="S11" s="116">
        <v>18</v>
      </c>
      <c r="T11" s="116">
        <v>16.3</v>
      </c>
      <c r="U11" s="116">
        <v>15.5</v>
      </c>
      <c r="V11" s="116">
        <v>15.6</v>
      </c>
      <c r="W11" s="116">
        <v>17.4</v>
      </c>
      <c r="X11" s="116">
        <v>17</v>
      </c>
      <c r="Y11" s="116">
        <v>14.1</v>
      </c>
      <c r="Z11" s="117">
        <f t="shared" si="0"/>
        <v>17.25</v>
      </c>
      <c r="AA11" s="118">
        <v>23.3</v>
      </c>
      <c r="AB11" s="119">
        <v>0.4930555555555556</v>
      </c>
      <c r="AC11" s="118">
        <v>11.5</v>
      </c>
      <c r="AD11" s="119">
        <v>0.06597222222222222</v>
      </c>
    </row>
    <row r="12" spans="1:30" ht="11.25" customHeight="1">
      <c r="A12" s="82">
        <v>10</v>
      </c>
      <c r="B12" s="121">
        <v>13.9</v>
      </c>
      <c r="C12" s="121">
        <v>12.9</v>
      </c>
      <c r="D12" s="121">
        <v>13.4</v>
      </c>
      <c r="E12" s="121">
        <v>13</v>
      </c>
      <c r="F12" s="121">
        <v>12.7</v>
      </c>
      <c r="G12" s="121">
        <v>13.2</v>
      </c>
      <c r="H12" s="121">
        <v>15.7</v>
      </c>
      <c r="I12" s="121">
        <v>19</v>
      </c>
      <c r="J12" s="121">
        <v>20.4</v>
      </c>
      <c r="K12" s="121">
        <v>21.2</v>
      </c>
      <c r="L12" s="121">
        <v>20.6</v>
      </c>
      <c r="M12" s="121">
        <v>20.2</v>
      </c>
      <c r="N12" s="121">
        <v>20.4</v>
      </c>
      <c r="O12" s="121">
        <v>20.3</v>
      </c>
      <c r="P12" s="121">
        <v>20.1</v>
      </c>
      <c r="Q12" s="121">
        <v>19.3</v>
      </c>
      <c r="R12" s="121">
        <v>18.5</v>
      </c>
      <c r="S12" s="121">
        <v>17.9</v>
      </c>
      <c r="T12" s="121">
        <v>17.9</v>
      </c>
      <c r="U12" s="121">
        <v>17.6</v>
      </c>
      <c r="V12" s="121">
        <v>17.6</v>
      </c>
      <c r="W12" s="121">
        <v>17.6</v>
      </c>
      <c r="X12" s="121">
        <v>17.3</v>
      </c>
      <c r="Y12" s="121">
        <v>17.3</v>
      </c>
      <c r="Z12" s="122">
        <f t="shared" si="0"/>
        <v>17.416666666666668</v>
      </c>
      <c r="AA12" s="105">
        <v>21.7</v>
      </c>
      <c r="AB12" s="123">
        <v>0.42569444444444443</v>
      </c>
      <c r="AC12" s="105">
        <v>12.7</v>
      </c>
      <c r="AD12" s="123">
        <v>0.20972222222222223</v>
      </c>
    </row>
    <row r="13" spans="1:30" ht="11.25" customHeight="1">
      <c r="A13" s="78">
        <v>11</v>
      </c>
      <c r="B13" s="116">
        <v>17.3</v>
      </c>
      <c r="C13" s="116">
        <v>16.8</v>
      </c>
      <c r="D13" s="116">
        <v>16.1</v>
      </c>
      <c r="E13" s="116">
        <v>15.8</v>
      </c>
      <c r="F13" s="116">
        <v>15.9</v>
      </c>
      <c r="G13" s="116">
        <v>15.9</v>
      </c>
      <c r="H13" s="116">
        <v>16.4</v>
      </c>
      <c r="I13" s="116">
        <v>16.6</v>
      </c>
      <c r="J13" s="116">
        <v>17.4</v>
      </c>
      <c r="K13" s="116">
        <v>17.5</v>
      </c>
      <c r="L13" s="116">
        <v>17.4</v>
      </c>
      <c r="M13" s="116">
        <v>17.8</v>
      </c>
      <c r="N13" s="116">
        <v>19.1</v>
      </c>
      <c r="O13" s="116">
        <v>19</v>
      </c>
      <c r="P13" s="116">
        <v>18.7</v>
      </c>
      <c r="Q13" s="116">
        <v>18.5</v>
      </c>
      <c r="R13" s="116">
        <v>18.3</v>
      </c>
      <c r="S13" s="116">
        <v>18.1</v>
      </c>
      <c r="T13" s="116">
        <v>17.3</v>
      </c>
      <c r="U13" s="116">
        <v>17.3</v>
      </c>
      <c r="V13" s="116">
        <v>16.8</v>
      </c>
      <c r="W13" s="116">
        <v>16.5</v>
      </c>
      <c r="X13" s="116">
        <v>16.1</v>
      </c>
      <c r="Y13" s="116">
        <v>15.9</v>
      </c>
      <c r="Z13" s="117">
        <f t="shared" si="0"/>
        <v>17.187500000000004</v>
      </c>
      <c r="AA13" s="118">
        <v>19.3</v>
      </c>
      <c r="AB13" s="119">
        <v>0.5708333333333333</v>
      </c>
      <c r="AC13" s="118">
        <v>15.5</v>
      </c>
      <c r="AD13" s="119">
        <v>0.9909722222222223</v>
      </c>
    </row>
    <row r="14" spans="1:30" ht="11.25" customHeight="1">
      <c r="A14" s="78">
        <v>12</v>
      </c>
      <c r="B14" s="116">
        <v>15.6</v>
      </c>
      <c r="C14" s="116">
        <v>15.1</v>
      </c>
      <c r="D14" s="116">
        <v>14.3</v>
      </c>
      <c r="E14" s="116">
        <v>14.2</v>
      </c>
      <c r="F14" s="116">
        <v>13.8</v>
      </c>
      <c r="G14" s="116">
        <v>13.3</v>
      </c>
      <c r="H14" s="116">
        <v>14.6</v>
      </c>
      <c r="I14" s="116">
        <v>16.8</v>
      </c>
      <c r="J14" s="116">
        <v>16.5</v>
      </c>
      <c r="K14" s="116">
        <v>17.3</v>
      </c>
      <c r="L14" s="116">
        <v>17.6</v>
      </c>
      <c r="M14" s="116">
        <v>18.5</v>
      </c>
      <c r="N14" s="116">
        <v>19.4</v>
      </c>
      <c r="O14" s="116">
        <v>18.7</v>
      </c>
      <c r="P14" s="116">
        <v>18.6</v>
      </c>
      <c r="Q14" s="116">
        <v>18.1</v>
      </c>
      <c r="R14" s="116">
        <v>16.9</v>
      </c>
      <c r="S14" s="116">
        <v>15.6</v>
      </c>
      <c r="T14" s="116">
        <v>15.5</v>
      </c>
      <c r="U14" s="116">
        <v>15.9</v>
      </c>
      <c r="V14" s="116">
        <v>15.8</v>
      </c>
      <c r="W14" s="116">
        <v>14.7</v>
      </c>
      <c r="X14" s="116">
        <v>14</v>
      </c>
      <c r="Y14" s="116">
        <v>12.9</v>
      </c>
      <c r="Z14" s="117">
        <f t="shared" si="0"/>
        <v>15.987499999999997</v>
      </c>
      <c r="AA14" s="118">
        <v>19.4</v>
      </c>
      <c r="AB14" s="119">
        <v>0.55625</v>
      </c>
      <c r="AC14" s="118">
        <v>12.9</v>
      </c>
      <c r="AD14" s="119">
        <v>1</v>
      </c>
    </row>
    <row r="15" spans="1:30" ht="11.25" customHeight="1">
      <c r="A15" s="78">
        <v>13</v>
      </c>
      <c r="B15" s="116">
        <v>12.2</v>
      </c>
      <c r="C15" s="116">
        <v>12.3</v>
      </c>
      <c r="D15" s="116">
        <v>12.3</v>
      </c>
      <c r="E15" s="116">
        <v>12</v>
      </c>
      <c r="F15" s="116">
        <v>12.1</v>
      </c>
      <c r="G15" s="116">
        <v>12.3</v>
      </c>
      <c r="H15" s="116">
        <v>14.3</v>
      </c>
      <c r="I15" s="116">
        <v>15.2</v>
      </c>
      <c r="J15" s="116">
        <v>17.5</v>
      </c>
      <c r="K15" s="116">
        <v>18.9</v>
      </c>
      <c r="L15" s="116">
        <v>21.4</v>
      </c>
      <c r="M15" s="116">
        <v>21.8</v>
      </c>
      <c r="N15" s="116">
        <v>19.6</v>
      </c>
      <c r="O15" s="116">
        <v>19.8</v>
      </c>
      <c r="P15" s="116">
        <v>19.5</v>
      </c>
      <c r="Q15" s="116">
        <v>18.5</v>
      </c>
      <c r="R15" s="116">
        <v>18</v>
      </c>
      <c r="S15" s="116">
        <v>17.6</v>
      </c>
      <c r="T15" s="116">
        <v>16.6</v>
      </c>
      <c r="U15" s="116">
        <v>16.4</v>
      </c>
      <c r="V15" s="116">
        <v>15.3</v>
      </c>
      <c r="W15" s="116">
        <v>14.2</v>
      </c>
      <c r="X15" s="116">
        <v>13.1</v>
      </c>
      <c r="Y15" s="116">
        <v>12.3</v>
      </c>
      <c r="Z15" s="117">
        <f t="shared" si="0"/>
        <v>15.96666666666667</v>
      </c>
      <c r="AA15" s="118">
        <v>22.3</v>
      </c>
      <c r="AB15" s="119">
        <v>0.4902777777777778</v>
      </c>
      <c r="AC15" s="118">
        <v>11.8</v>
      </c>
      <c r="AD15" s="119">
        <v>0.9868055555555556</v>
      </c>
    </row>
    <row r="16" spans="1:30" ht="11.25" customHeight="1">
      <c r="A16" s="78">
        <v>14</v>
      </c>
      <c r="B16" s="116">
        <v>11.7</v>
      </c>
      <c r="C16" s="116">
        <v>11.6</v>
      </c>
      <c r="D16" s="116">
        <v>12</v>
      </c>
      <c r="E16" s="116">
        <v>12.9</v>
      </c>
      <c r="F16" s="116">
        <v>11.8</v>
      </c>
      <c r="G16" s="116">
        <v>10.9</v>
      </c>
      <c r="H16" s="116">
        <v>13.3</v>
      </c>
      <c r="I16" s="116">
        <v>15.7</v>
      </c>
      <c r="J16" s="116">
        <v>19.3</v>
      </c>
      <c r="K16" s="116">
        <v>17.6</v>
      </c>
      <c r="L16" s="116">
        <v>18.4</v>
      </c>
      <c r="M16" s="116">
        <v>18.5</v>
      </c>
      <c r="N16" s="116">
        <v>18.6</v>
      </c>
      <c r="O16" s="116">
        <v>19.1</v>
      </c>
      <c r="P16" s="116">
        <v>18.7</v>
      </c>
      <c r="Q16" s="116">
        <v>17</v>
      </c>
      <c r="R16" s="116">
        <v>16.9</v>
      </c>
      <c r="S16" s="116">
        <v>15.4</v>
      </c>
      <c r="T16" s="116">
        <v>15.1</v>
      </c>
      <c r="U16" s="116">
        <v>14.7</v>
      </c>
      <c r="V16" s="116">
        <v>15.2</v>
      </c>
      <c r="W16" s="116">
        <v>14.4</v>
      </c>
      <c r="X16" s="116">
        <v>13.8</v>
      </c>
      <c r="Y16" s="116">
        <v>12.7</v>
      </c>
      <c r="Z16" s="117">
        <f t="shared" si="0"/>
        <v>15.220833333333331</v>
      </c>
      <c r="AA16" s="118">
        <v>19.4</v>
      </c>
      <c r="AB16" s="119">
        <v>0.5777777777777778</v>
      </c>
      <c r="AC16" s="118">
        <v>10.8</v>
      </c>
      <c r="AD16" s="119">
        <v>0.2465277777777778</v>
      </c>
    </row>
    <row r="17" spans="1:30" ht="11.25" customHeight="1">
      <c r="A17" s="78">
        <v>15</v>
      </c>
      <c r="B17" s="116">
        <v>13.1</v>
      </c>
      <c r="C17" s="116">
        <v>12.8</v>
      </c>
      <c r="D17" s="116">
        <v>13.3</v>
      </c>
      <c r="E17" s="116">
        <v>13.1</v>
      </c>
      <c r="F17" s="116">
        <v>12.7</v>
      </c>
      <c r="G17" s="116">
        <v>12.4</v>
      </c>
      <c r="H17" s="116">
        <v>13.3</v>
      </c>
      <c r="I17" s="116">
        <v>15.3</v>
      </c>
      <c r="J17" s="116">
        <v>16.3</v>
      </c>
      <c r="K17" s="116">
        <v>16.8</v>
      </c>
      <c r="L17" s="116">
        <v>17.5</v>
      </c>
      <c r="M17" s="116">
        <v>18</v>
      </c>
      <c r="N17" s="116">
        <v>17.7</v>
      </c>
      <c r="O17" s="116">
        <v>18.1</v>
      </c>
      <c r="P17" s="116">
        <v>17.7</v>
      </c>
      <c r="Q17" s="116">
        <v>16.9</v>
      </c>
      <c r="R17" s="116">
        <v>16.4</v>
      </c>
      <c r="S17" s="116">
        <v>14.6</v>
      </c>
      <c r="T17" s="116">
        <v>14.2</v>
      </c>
      <c r="U17" s="116">
        <v>13.4</v>
      </c>
      <c r="V17" s="116">
        <v>13.2</v>
      </c>
      <c r="W17" s="116">
        <v>12.7</v>
      </c>
      <c r="X17" s="116">
        <v>13.1</v>
      </c>
      <c r="Y17" s="116">
        <v>13.5</v>
      </c>
      <c r="Z17" s="117">
        <f t="shared" si="0"/>
        <v>14.837499999999999</v>
      </c>
      <c r="AA17" s="118">
        <v>18.7</v>
      </c>
      <c r="AB17" s="119">
        <v>0.5215277777777778</v>
      </c>
      <c r="AC17" s="118">
        <v>12.2</v>
      </c>
      <c r="AD17" s="119">
        <v>0.2465277777777778</v>
      </c>
    </row>
    <row r="18" spans="1:30" ht="11.25" customHeight="1">
      <c r="A18" s="78">
        <v>16</v>
      </c>
      <c r="B18" s="116">
        <v>13.8</v>
      </c>
      <c r="C18" s="116">
        <v>14.4</v>
      </c>
      <c r="D18" s="116">
        <v>14.1</v>
      </c>
      <c r="E18" s="116">
        <v>13.8</v>
      </c>
      <c r="F18" s="116">
        <v>13.8</v>
      </c>
      <c r="G18" s="116">
        <v>13.6</v>
      </c>
      <c r="H18" s="116">
        <v>14</v>
      </c>
      <c r="I18" s="116">
        <v>14.3</v>
      </c>
      <c r="J18" s="116">
        <v>14.7</v>
      </c>
      <c r="K18" s="116">
        <v>15</v>
      </c>
      <c r="L18" s="116">
        <v>14.7</v>
      </c>
      <c r="M18" s="116">
        <v>14.7</v>
      </c>
      <c r="N18" s="116">
        <v>15.2</v>
      </c>
      <c r="O18" s="116">
        <v>15.5</v>
      </c>
      <c r="P18" s="116">
        <v>15.3</v>
      </c>
      <c r="Q18" s="116">
        <v>15.2</v>
      </c>
      <c r="R18" s="116">
        <v>15.1</v>
      </c>
      <c r="S18" s="116">
        <v>14.7</v>
      </c>
      <c r="T18" s="116">
        <v>14.7</v>
      </c>
      <c r="U18" s="116">
        <v>14.8</v>
      </c>
      <c r="V18" s="116">
        <v>13.8</v>
      </c>
      <c r="W18" s="116">
        <v>13.9</v>
      </c>
      <c r="X18" s="116">
        <v>14.1</v>
      </c>
      <c r="Y18" s="116">
        <v>14.5</v>
      </c>
      <c r="Z18" s="117">
        <f t="shared" si="0"/>
        <v>14.487499999999999</v>
      </c>
      <c r="AA18" s="118">
        <v>15.6</v>
      </c>
      <c r="AB18" s="119">
        <v>0.59375</v>
      </c>
      <c r="AC18" s="118">
        <v>13.5</v>
      </c>
      <c r="AD18" s="119">
        <v>0.0020833333333333333</v>
      </c>
    </row>
    <row r="19" spans="1:30" ht="11.25" customHeight="1">
      <c r="A19" s="78">
        <v>17</v>
      </c>
      <c r="B19" s="116">
        <v>14.4</v>
      </c>
      <c r="C19" s="116">
        <v>14.1</v>
      </c>
      <c r="D19" s="116">
        <v>14.1</v>
      </c>
      <c r="E19" s="116">
        <v>14.3</v>
      </c>
      <c r="F19" s="116">
        <v>14</v>
      </c>
      <c r="G19" s="116">
        <v>14.3</v>
      </c>
      <c r="H19" s="116">
        <v>14</v>
      </c>
      <c r="I19" s="116">
        <v>13.7</v>
      </c>
      <c r="J19" s="116">
        <v>14.4</v>
      </c>
      <c r="K19" s="116">
        <v>16.1</v>
      </c>
      <c r="L19" s="116">
        <v>17</v>
      </c>
      <c r="M19" s="116">
        <v>18.7</v>
      </c>
      <c r="N19" s="116">
        <v>17.8</v>
      </c>
      <c r="O19" s="116">
        <v>18.3</v>
      </c>
      <c r="P19" s="116">
        <v>17.1</v>
      </c>
      <c r="Q19" s="116">
        <v>16.8</v>
      </c>
      <c r="R19" s="116">
        <v>16.6</v>
      </c>
      <c r="S19" s="116">
        <v>16.3</v>
      </c>
      <c r="T19" s="116">
        <v>16.2</v>
      </c>
      <c r="U19" s="116">
        <v>15.9</v>
      </c>
      <c r="V19" s="116">
        <v>15.8</v>
      </c>
      <c r="W19" s="116">
        <v>15.9</v>
      </c>
      <c r="X19" s="116">
        <v>15.8</v>
      </c>
      <c r="Y19" s="116">
        <v>15.8</v>
      </c>
      <c r="Z19" s="117">
        <f t="shared" si="0"/>
        <v>15.725000000000001</v>
      </c>
      <c r="AA19" s="118">
        <v>18.8</v>
      </c>
      <c r="AB19" s="119">
        <v>0.5020833333333333</v>
      </c>
      <c r="AC19" s="118">
        <v>13.6</v>
      </c>
      <c r="AD19" s="119">
        <v>0.3340277777777778</v>
      </c>
    </row>
    <row r="20" spans="1:30" ht="11.25" customHeight="1">
      <c r="A20" s="78">
        <v>18</v>
      </c>
      <c r="B20" s="116">
        <v>15.8</v>
      </c>
      <c r="C20" s="116">
        <v>15.7</v>
      </c>
      <c r="D20" s="116">
        <v>15.4</v>
      </c>
      <c r="E20" s="116">
        <v>15.3</v>
      </c>
      <c r="F20" s="116">
        <v>15.3</v>
      </c>
      <c r="G20" s="116">
        <v>15.1</v>
      </c>
      <c r="H20" s="116">
        <v>15.3</v>
      </c>
      <c r="I20" s="116">
        <v>16.5</v>
      </c>
      <c r="J20" s="116">
        <v>17.4</v>
      </c>
      <c r="K20" s="116">
        <v>17.7</v>
      </c>
      <c r="L20" s="116">
        <v>17.8</v>
      </c>
      <c r="M20" s="116">
        <v>17.9</v>
      </c>
      <c r="N20" s="116">
        <v>18.7</v>
      </c>
      <c r="O20" s="116">
        <v>17.8</v>
      </c>
      <c r="P20" s="116" t="s">
        <v>53</v>
      </c>
      <c r="Q20" s="116">
        <v>17.3</v>
      </c>
      <c r="R20" s="116">
        <v>16.6</v>
      </c>
      <c r="S20" s="116">
        <v>15.5</v>
      </c>
      <c r="T20" s="116">
        <v>14.8</v>
      </c>
      <c r="U20" s="116">
        <v>14.3</v>
      </c>
      <c r="V20" s="116">
        <v>13.5</v>
      </c>
      <c r="W20" s="116">
        <v>13.6</v>
      </c>
      <c r="X20" s="116">
        <v>13.9</v>
      </c>
      <c r="Y20" s="116">
        <v>13.9</v>
      </c>
      <c r="Z20" s="117">
        <f t="shared" si="0"/>
        <v>15.873913043478263</v>
      </c>
      <c r="AA20" s="118">
        <v>18.8</v>
      </c>
      <c r="AB20" s="119">
        <v>0.5402777777777777</v>
      </c>
      <c r="AC20" s="118">
        <v>13.3</v>
      </c>
      <c r="AD20" s="119">
        <v>0.90625</v>
      </c>
    </row>
    <row r="21" spans="1:30" ht="11.25" customHeight="1">
      <c r="A21" s="78">
        <v>19</v>
      </c>
      <c r="B21" s="116">
        <v>13.4</v>
      </c>
      <c r="C21" s="116">
        <v>13.1</v>
      </c>
      <c r="D21" s="116">
        <v>16.3</v>
      </c>
      <c r="E21" s="116">
        <v>15.4</v>
      </c>
      <c r="F21" s="116">
        <v>14.2</v>
      </c>
      <c r="G21" s="116">
        <v>12.7</v>
      </c>
      <c r="H21" s="116">
        <v>15.1</v>
      </c>
      <c r="I21" s="116">
        <v>16.7</v>
      </c>
      <c r="J21" s="116">
        <v>17.6</v>
      </c>
      <c r="K21" s="116">
        <v>18.2</v>
      </c>
      <c r="L21" s="116">
        <v>19</v>
      </c>
      <c r="M21" s="116">
        <v>18.2</v>
      </c>
      <c r="N21" s="116">
        <v>18.1</v>
      </c>
      <c r="O21" s="116">
        <v>17.1</v>
      </c>
      <c r="P21" s="116">
        <v>16.9</v>
      </c>
      <c r="Q21" s="116">
        <v>16.7</v>
      </c>
      <c r="R21" s="116">
        <v>16.6</v>
      </c>
      <c r="S21" s="116">
        <v>16.5</v>
      </c>
      <c r="T21" s="116">
        <v>15.9</v>
      </c>
      <c r="U21" s="116">
        <v>15.9</v>
      </c>
      <c r="V21" s="116">
        <v>15.7</v>
      </c>
      <c r="W21" s="116">
        <v>15.1</v>
      </c>
      <c r="X21" s="116">
        <v>14.7</v>
      </c>
      <c r="Y21" s="116">
        <v>14.1</v>
      </c>
      <c r="Z21" s="117">
        <f t="shared" si="0"/>
        <v>15.966666666666667</v>
      </c>
      <c r="AA21" s="118">
        <v>19.3</v>
      </c>
      <c r="AB21" s="119">
        <v>0.4479166666666667</v>
      </c>
      <c r="AC21" s="118">
        <v>12.5</v>
      </c>
      <c r="AD21" s="119">
        <v>0.24861111111111112</v>
      </c>
    </row>
    <row r="22" spans="1:30" ht="11.25" customHeight="1">
      <c r="A22" s="82">
        <v>20</v>
      </c>
      <c r="B22" s="121">
        <v>13.6</v>
      </c>
      <c r="C22" s="121">
        <v>13.3</v>
      </c>
      <c r="D22" s="121">
        <v>13.2</v>
      </c>
      <c r="E22" s="121">
        <v>13.2</v>
      </c>
      <c r="F22" s="121">
        <v>13.7</v>
      </c>
      <c r="G22" s="121">
        <v>13.9</v>
      </c>
      <c r="H22" s="121">
        <v>15.2</v>
      </c>
      <c r="I22" s="121">
        <v>18.5</v>
      </c>
      <c r="J22" s="121">
        <v>19.7</v>
      </c>
      <c r="K22" s="121">
        <v>21.3</v>
      </c>
      <c r="L22" s="121">
        <v>22.3</v>
      </c>
      <c r="M22" s="121">
        <v>21.4</v>
      </c>
      <c r="N22" s="121">
        <v>21</v>
      </c>
      <c r="O22" s="121">
        <v>20.4</v>
      </c>
      <c r="P22" s="121">
        <v>20.2</v>
      </c>
      <c r="Q22" s="121">
        <v>20.2</v>
      </c>
      <c r="R22" s="121">
        <v>19.3</v>
      </c>
      <c r="S22" s="121">
        <v>17.7</v>
      </c>
      <c r="T22" s="121">
        <v>17.1</v>
      </c>
      <c r="U22" s="121">
        <v>17.2</v>
      </c>
      <c r="V22" s="121">
        <v>16.9</v>
      </c>
      <c r="W22" s="121">
        <v>16.7</v>
      </c>
      <c r="X22" s="121">
        <v>15.7</v>
      </c>
      <c r="Y22" s="121">
        <v>15.8</v>
      </c>
      <c r="Z22" s="122">
        <f t="shared" si="0"/>
        <v>17.395833333333332</v>
      </c>
      <c r="AA22" s="105">
        <v>23</v>
      </c>
      <c r="AB22" s="123">
        <v>0.46875</v>
      </c>
      <c r="AC22" s="105">
        <v>12.8</v>
      </c>
      <c r="AD22" s="123">
        <v>0.15902777777777777</v>
      </c>
    </row>
    <row r="23" spans="1:30" ht="11.25" customHeight="1">
      <c r="A23" s="78">
        <v>21</v>
      </c>
      <c r="B23" s="116">
        <v>15</v>
      </c>
      <c r="C23" s="116">
        <v>14</v>
      </c>
      <c r="D23" s="116">
        <v>13.8</v>
      </c>
      <c r="E23" s="116">
        <v>13.7</v>
      </c>
      <c r="F23" s="116">
        <v>13.4</v>
      </c>
      <c r="G23" s="116">
        <v>13</v>
      </c>
      <c r="H23" s="116">
        <v>13.1</v>
      </c>
      <c r="I23" s="116">
        <v>13.9</v>
      </c>
      <c r="J23" s="116">
        <v>13.5</v>
      </c>
      <c r="K23" s="116">
        <v>14.5</v>
      </c>
      <c r="L23" s="116">
        <v>14.6</v>
      </c>
      <c r="M23" s="116">
        <v>14.9</v>
      </c>
      <c r="N23" s="116">
        <v>15</v>
      </c>
      <c r="O23" s="116">
        <v>15.3</v>
      </c>
      <c r="P23" s="116">
        <v>15.3</v>
      </c>
      <c r="Q23" s="116">
        <v>14.8</v>
      </c>
      <c r="R23" s="116">
        <v>15</v>
      </c>
      <c r="S23" s="116">
        <v>14.7</v>
      </c>
      <c r="T23" s="116">
        <v>13.6</v>
      </c>
      <c r="U23" s="116">
        <v>14</v>
      </c>
      <c r="V23" s="116">
        <v>14.7</v>
      </c>
      <c r="W23" s="116">
        <v>14.4</v>
      </c>
      <c r="X23" s="116">
        <v>14.8</v>
      </c>
      <c r="Y23" s="116">
        <v>14.2</v>
      </c>
      <c r="Z23" s="117">
        <f t="shared" si="0"/>
        <v>14.300000000000002</v>
      </c>
      <c r="AA23" s="118">
        <v>15.8</v>
      </c>
      <c r="AB23" s="119">
        <v>0.003472222222222222</v>
      </c>
      <c r="AC23" s="118">
        <v>13</v>
      </c>
      <c r="AD23" s="119">
        <v>0.29097222222222224</v>
      </c>
    </row>
    <row r="24" spans="1:30" ht="11.25" customHeight="1">
      <c r="A24" s="78">
        <v>22</v>
      </c>
      <c r="B24" s="116">
        <v>13.1</v>
      </c>
      <c r="C24" s="116">
        <v>13.3</v>
      </c>
      <c r="D24" s="116">
        <v>13.9</v>
      </c>
      <c r="E24" s="116">
        <v>14.6</v>
      </c>
      <c r="F24" s="116">
        <v>14.4</v>
      </c>
      <c r="G24" s="116">
        <v>12.5</v>
      </c>
      <c r="H24" s="116">
        <v>13.1</v>
      </c>
      <c r="I24" s="116">
        <v>15.5</v>
      </c>
      <c r="J24" s="116">
        <v>15.7</v>
      </c>
      <c r="K24" s="116">
        <v>16.8</v>
      </c>
      <c r="L24" s="116">
        <v>15.9</v>
      </c>
      <c r="M24" s="116">
        <v>16</v>
      </c>
      <c r="N24" s="116">
        <v>16.1</v>
      </c>
      <c r="O24" s="116">
        <v>15.7</v>
      </c>
      <c r="P24" s="116">
        <v>15</v>
      </c>
      <c r="Q24" s="116">
        <v>15</v>
      </c>
      <c r="R24" s="116">
        <v>14.7</v>
      </c>
      <c r="S24" s="116">
        <v>14.1</v>
      </c>
      <c r="T24" s="116">
        <v>13.7</v>
      </c>
      <c r="U24" s="116">
        <v>14</v>
      </c>
      <c r="V24" s="116">
        <v>13.9</v>
      </c>
      <c r="W24" s="116">
        <v>13.8</v>
      </c>
      <c r="X24" s="116">
        <v>13.7</v>
      </c>
      <c r="Y24" s="116">
        <v>13.8</v>
      </c>
      <c r="Z24" s="117">
        <f t="shared" si="0"/>
        <v>14.512499999999998</v>
      </c>
      <c r="AA24" s="118">
        <v>17</v>
      </c>
      <c r="AB24" s="119">
        <v>0.4354166666666666</v>
      </c>
      <c r="AC24" s="118">
        <v>12.5</v>
      </c>
      <c r="AD24" s="119">
        <v>0.2826388888888889</v>
      </c>
    </row>
    <row r="25" spans="1:30" ht="11.25" customHeight="1">
      <c r="A25" s="78">
        <v>23</v>
      </c>
      <c r="B25" s="116">
        <v>13.8</v>
      </c>
      <c r="C25" s="116">
        <v>13.7</v>
      </c>
      <c r="D25" s="116">
        <v>13.7</v>
      </c>
      <c r="E25" s="116">
        <v>13.7</v>
      </c>
      <c r="F25" s="116">
        <v>13.6</v>
      </c>
      <c r="G25" s="116">
        <v>13.7</v>
      </c>
      <c r="H25" s="116">
        <v>13.9</v>
      </c>
      <c r="I25" s="116">
        <v>14.5</v>
      </c>
      <c r="J25" s="116">
        <v>15.1</v>
      </c>
      <c r="K25" s="116">
        <v>15.6</v>
      </c>
      <c r="L25" s="116">
        <v>15.7</v>
      </c>
      <c r="M25" s="116">
        <v>16</v>
      </c>
      <c r="N25" s="116">
        <v>15.9</v>
      </c>
      <c r="O25" s="116">
        <v>16.2</v>
      </c>
      <c r="P25" s="116">
        <v>16</v>
      </c>
      <c r="Q25" s="116">
        <v>16.4</v>
      </c>
      <c r="R25" s="116">
        <v>15.4</v>
      </c>
      <c r="S25" s="116">
        <v>14.6</v>
      </c>
      <c r="T25" s="116">
        <v>14.3</v>
      </c>
      <c r="U25" s="116">
        <v>14.6</v>
      </c>
      <c r="V25" s="116">
        <v>14.5</v>
      </c>
      <c r="W25" s="116">
        <v>14.8</v>
      </c>
      <c r="X25" s="116">
        <v>14.9</v>
      </c>
      <c r="Y25" s="116">
        <v>15.4</v>
      </c>
      <c r="Z25" s="117">
        <f t="shared" si="0"/>
        <v>14.833333333333334</v>
      </c>
      <c r="AA25" s="118">
        <v>16.4</v>
      </c>
      <c r="AB25" s="119">
        <v>0.6673611111111111</v>
      </c>
      <c r="AC25" s="118">
        <v>13.6</v>
      </c>
      <c r="AD25" s="119">
        <v>0.23750000000000002</v>
      </c>
    </row>
    <row r="26" spans="1:30" ht="11.25" customHeight="1">
      <c r="A26" s="78">
        <v>24</v>
      </c>
      <c r="B26" s="116">
        <v>15.3</v>
      </c>
      <c r="C26" s="116">
        <v>15</v>
      </c>
      <c r="D26" s="116">
        <v>16</v>
      </c>
      <c r="E26" s="116">
        <v>15.8</v>
      </c>
      <c r="F26" s="116">
        <v>15</v>
      </c>
      <c r="G26" s="116">
        <v>14.6</v>
      </c>
      <c r="H26" s="116">
        <v>16</v>
      </c>
      <c r="I26" s="116">
        <v>17.6</v>
      </c>
      <c r="J26" s="116">
        <v>18.9</v>
      </c>
      <c r="K26" s="116">
        <v>20.1</v>
      </c>
      <c r="L26" s="116">
        <v>20.5</v>
      </c>
      <c r="M26" s="116">
        <v>20.8</v>
      </c>
      <c r="N26" s="116">
        <v>20.8</v>
      </c>
      <c r="O26" s="116">
        <v>21.4</v>
      </c>
      <c r="P26" s="116">
        <v>21.3</v>
      </c>
      <c r="Q26" s="116">
        <v>20.4</v>
      </c>
      <c r="R26" s="116">
        <v>19.3</v>
      </c>
      <c r="S26" s="116">
        <v>18.6</v>
      </c>
      <c r="T26" s="116">
        <v>18.6</v>
      </c>
      <c r="U26" s="116">
        <v>17.3</v>
      </c>
      <c r="V26" s="116">
        <v>16.8</v>
      </c>
      <c r="W26" s="116">
        <v>17</v>
      </c>
      <c r="X26" s="116">
        <v>16.3</v>
      </c>
      <c r="Y26" s="116">
        <v>15.3</v>
      </c>
      <c r="Z26" s="117">
        <f t="shared" si="0"/>
        <v>17.862500000000004</v>
      </c>
      <c r="AA26" s="118">
        <v>21.9</v>
      </c>
      <c r="AB26" s="119">
        <v>0.5583333333333333</v>
      </c>
      <c r="AC26" s="118">
        <v>14.5</v>
      </c>
      <c r="AD26" s="119">
        <v>0.2548611111111111</v>
      </c>
    </row>
    <row r="27" spans="1:30" ht="11.25" customHeight="1">
      <c r="A27" s="78">
        <v>25</v>
      </c>
      <c r="B27" s="116">
        <v>14.3</v>
      </c>
      <c r="C27" s="116">
        <v>14.1</v>
      </c>
      <c r="D27" s="116">
        <v>12.7</v>
      </c>
      <c r="E27" s="116">
        <v>11.3</v>
      </c>
      <c r="F27" s="116">
        <v>10.1</v>
      </c>
      <c r="G27" s="116">
        <v>8.8</v>
      </c>
      <c r="H27" s="116">
        <v>10.6</v>
      </c>
      <c r="I27" s="116">
        <v>12.9</v>
      </c>
      <c r="J27" s="116">
        <v>13.4</v>
      </c>
      <c r="K27" s="116">
        <v>14.3</v>
      </c>
      <c r="L27" s="116">
        <v>7</v>
      </c>
      <c r="M27" s="116">
        <v>16</v>
      </c>
      <c r="N27" s="116">
        <v>17.1</v>
      </c>
      <c r="O27" s="116">
        <v>16.8</v>
      </c>
      <c r="P27" s="116">
        <v>15.8</v>
      </c>
      <c r="Q27" s="116">
        <v>14.7</v>
      </c>
      <c r="R27" s="116">
        <v>13.4</v>
      </c>
      <c r="S27" s="116">
        <v>13</v>
      </c>
      <c r="T27" s="116">
        <v>11.7</v>
      </c>
      <c r="U27" s="116">
        <v>10.2</v>
      </c>
      <c r="V27" s="116">
        <v>8.9</v>
      </c>
      <c r="W27" s="116">
        <v>9.1</v>
      </c>
      <c r="X27" s="116">
        <v>8.6</v>
      </c>
      <c r="Y27" s="116">
        <v>7.7</v>
      </c>
      <c r="Z27" s="117">
        <f t="shared" si="0"/>
        <v>12.1875</v>
      </c>
      <c r="AA27" s="118">
        <v>17.6</v>
      </c>
      <c r="AB27" s="119">
        <v>0.5201388888888888</v>
      </c>
      <c r="AC27" s="118">
        <v>6.8</v>
      </c>
      <c r="AD27" s="119">
        <v>0.9812500000000001</v>
      </c>
    </row>
    <row r="28" spans="1:30" ht="11.25" customHeight="1">
      <c r="A28" s="78">
        <v>26</v>
      </c>
      <c r="B28" s="116">
        <v>6.9</v>
      </c>
      <c r="C28" s="116">
        <v>7.4</v>
      </c>
      <c r="D28" s="116">
        <v>7</v>
      </c>
      <c r="E28" s="116">
        <v>6.5</v>
      </c>
      <c r="F28" s="116">
        <v>5.8</v>
      </c>
      <c r="G28" s="116">
        <v>6</v>
      </c>
      <c r="H28" s="116">
        <v>7.8</v>
      </c>
      <c r="I28" s="116">
        <v>10.8</v>
      </c>
      <c r="J28" s="116">
        <v>14.1</v>
      </c>
      <c r="K28" s="116">
        <v>16.3</v>
      </c>
      <c r="L28" s="116">
        <v>15.9</v>
      </c>
      <c r="M28" s="116">
        <v>17.6</v>
      </c>
      <c r="N28" s="116">
        <v>16.8</v>
      </c>
      <c r="O28" s="116">
        <v>16.3</v>
      </c>
      <c r="P28" s="116">
        <v>16.2</v>
      </c>
      <c r="Q28" s="116">
        <v>15.8</v>
      </c>
      <c r="R28" s="116">
        <v>13.4</v>
      </c>
      <c r="S28" s="116">
        <v>12.9</v>
      </c>
      <c r="T28" s="116">
        <v>13</v>
      </c>
      <c r="U28" s="116">
        <v>12.7</v>
      </c>
      <c r="V28" s="116">
        <v>12.5</v>
      </c>
      <c r="W28" s="116">
        <v>13</v>
      </c>
      <c r="X28" s="116">
        <v>12.4</v>
      </c>
      <c r="Y28" s="116">
        <v>12.1</v>
      </c>
      <c r="Z28" s="117">
        <f t="shared" si="0"/>
        <v>12.050000000000002</v>
      </c>
      <c r="AA28" s="118">
        <v>17.9</v>
      </c>
      <c r="AB28" s="119">
        <v>0.5166666666666667</v>
      </c>
      <c r="AC28" s="118">
        <v>5.3</v>
      </c>
      <c r="AD28" s="119">
        <v>0.23124999999999998</v>
      </c>
    </row>
    <row r="29" spans="1:30" ht="11.25" customHeight="1">
      <c r="A29" s="78">
        <v>27</v>
      </c>
      <c r="B29" s="116">
        <v>10.3</v>
      </c>
      <c r="C29" s="116">
        <v>9.7</v>
      </c>
      <c r="D29" s="116">
        <v>10.3</v>
      </c>
      <c r="E29" s="116">
        <v>10.7</v>
      </c>
      <c r="F29" s="116">
        <v>10.9</v>
      </c>
      <c r="G29" s="116">
        <v>11.7</v>
      </c>
      <c r="H29" s="116">
        <v>14.2</v>
      </c>
      <c r="I29" s="116">
        <v>16.9</v>
      </c>
      <c r="J29" s="116">
        <v>17.7</v>
      </c>
      <c r="K29" s="116">
        <v>19</v>
      </c>
      <c r="L29" s="116">
        <v>19.7</v>
      </c>
      <c r="M29" s="116">
        <v>19.4</v>
      </c>
      <c r="N29" s="116">
        <v>21.8</v>
      </c>
      <c r="O29" s="116">
        <v>22.9</v>
      </c>
      <c r="P29" s="116">
        <v>22.4</v>
      </c>
      <c r="Q29" s="116">
        <v>21.7</v>
      </c>
      <c r="R29" s="116">
        <v>20.6</v>
      </c>
      <c r="S29" s="116">
        <v>19</v>
      </c>
      <c r="T29" s="116">
        <v>18.9</v>
      </c>
      <c r="U29" s="116">
        <v>18.9</v>
      </c>
      <c r="V29" s="116">
        <v>19.4</v>
      </c>
      <c r="W29" s="116">
        <v>18.6</v>
      </c>
      <c r="X29" s="116">
        <v>18.3</v>
      </c>
      <c r="Y29" s="116">
        <v>18.7</v>
      </c>
      <c r="Z29" s="117">
        <f t="shared" si="0"/>
        <v>17.154166666666665</v>
      </c>
      <c r="AA29" s="118">
        <v>23.1</v>
      </c>
      <c r="AB29" s="119">
        <v>0.5888888888888889</v>
      </c>
      <c r="AC29" s="118">
        <v>9.5</v>
      </c>
      <c r="AD29" s="119">
        <v>0.06388888888888888</v>
      </c>
    </row>
    <row r="30" spans="1:30" ht="11.25" customHeight="1">
      <c r="A30" s="78">
        <v>28</v>
      </c>
      <c r="B30" s="116">
        <v>18.4</v>
      </c>
      <c r="C30" s="116">
        <v>17.9</v>
      </c>
      <c r="D30" s="116">
        <v>17.8</v>
      </c>
      <c r="E30" s="116">
        <v>17.8</v>
      </c>
      <c r="F30" s="116">
        <v>17.5</v>
      </c>
      <c r="G30" s="116">
        <v>17.8</v>
      </c>
      <c r="H30" s="116">
        <v>19.6</v>
      </c>
      <c r="I30" s="116">
        <v>18.6</v>
      </c>
      <c r="J30" s="116">
        <v>20.5</v>
      </c>
      <c r="K30" s="116">
        <v>19.9</v>
      </c>
      <c r="L30" s="116">
        <v>20.4</v>
      </c>
      <c r="M30" s="116">
        <v>22.9</v>
      </c>
      <c r="N30" s="116">
        <v>23.2</v>
      </c>
      <c r="O30" s="116">
        <v>20.2</v>
      </c>
      <c r="P30" s="116">
        <v>20</v>
      </c>
      <c r="Q30" s="116">
        <v>19.9</v>
      </c>
      <c r="R30" s="116">
        <v>17.2</v>
      </c>
      <c r="S30" s="116">
        <v>16.2</v>
      </c>
      <c r="T30" s="116">
        <v>16</v>
      </c>
      <c r="U30" s="116">
        <v>15.3</v>
      </c>
      <c r="V30" s="116">
        <v>15.1</v>
      </c>
      <c r="W30" s="116">
        <v>15</v>
      </c>
      <c r="X30" s="116">
        <v>14.8</v>
      </c>
      <c r="Y30" s="116">
        <v>14.5</v>
      </c>
      <c r="Z30" s="117">
        <f t="shared" si="0"/>
        <v>18.1875</v>
      </c>
      <c r="AA30" s="118">
        <v>24</v>
      </c>
      <c r="AB30" s="119">
        <v>0.5256944444444445</v>
      </c>
      <c r="AC30" s="118">
        <v>14.5</v>
      </c>
      <c r="AD30" s="119">
        <v>1</v>
      </c>
    </row>
    <row r="31" spans="1:30" ht="11.25" customHeight="1">
      <c r="A31" s="78">
        <v>29</v>
      </c>
      <c r="B31" s="116">
        <v>13.9</v>
      </c>
      <c r="C31" s="116">
        <v>12.8</v>
      </c>
      <c r="D31" s="116">
        <v>12.3</v>
      </c>
      <c r="E31" s="116">
        <v>11.9</v>
      </c>
      <c r="F31" s="116">
        <v>11.3</v>
      </c>
      <c r="G31" s="116">
        <v>11.3</v>
      </c>
      <c r="H31" s="116">
        <v>11.3</v>
      </c>
      <c r="I31" s="116">
        <v>11.9</v>
      </c>
      <c r="J31" s="116">
        <v>12.6</v>
      </c>
      <c r="K31" s="116">
        <v>12.9</v>
      </c>
      <c r="L31" s="116">
        <v>13.7</v>
      </c>
      <c r="M31" s="116">
        <v>14.3</v>
      </c>
      <c r="N31" s="116">
        <v>15.4</v>
      </c>
      <c r="O31" s="116">
        <v>15.4</v>
      </c>
      <c r="P31" s="116">
        <v>15.3</v>
      </c>
      <c r="Q31" s="116">
        <v>15.2</v>
      </c>
      <c r="R31" s="116">
        <v>14.2</v>
      </c>
      <c r="S31" s="116">
        <v>13.6</v>
      </c>
      <c r="T31" s="116">
        <v>13.6</v>
      </c>
      <c r="U31" s="116">
        <v>13.5</v>
      </c>
      <c r="V31" s="116">
        <v>13.6</v>
      </c>
      <c r="W31" s="116">
        <v>13.5</v>
      </c>
      <c r="X31" s="116">
        <v>13.8</v>
      </c>
      <c r="Y31" s="116">
        <v>13.4</v>
      </c>
      <c r="Z31" s="117">
        <f t="shared" si="0"/>
        <v>13.362499999999999</v>
      </c>
      <c r="AA31" s="118">
        <v>15.7</v>
      </c>
      <c r="AB31" s="119">
        <v>0.5513888888888888</v>
      </c>
      <c r="AC31" s="118">
        <v>11.2</v>
      </c>
      <c r="AD31" s="119">
        <v>0.2743055555555555</v>
      </c>
    </row>
    <row r="32" spans="1:30" ht="11.25" customHeight="1">
      <c r="A32" s="78">
        <v>30</v>
      </c>
      <c r="B32" s="116">
        <v>13.3</v>
      </c>
      <c r="C32" s="116">
        <v>12.9</v>
      </c>
      <c r="D32" s="116">
        <v>12.5</v>
      </c>
      <c r="E32" s="116">
        <v>12.5</v>
      </c>
      <c r="F32" s="116">
        <v>12.4</v>
      </c>
      <c r="G32" s="116">
        <v>12.6</v>
      </c>
      <c r="H32" s="116">
        <v>12.5</v>
      </c>
      <c r="I32" s="116">
        <v>14</v>
      </c>
      <c r="J32" s="116">
        <v>14.1</v>
      </c>
      <c r="K32" s="116">
        <v>15.1</v>
      </c>
      <c r="L32" s="116">
        <v>16.2</v>
      </c>
      <c r="M32" s="116">
        <v>16.6</v>
      </c>
      <c r="N32" s="116">
        <v>16.2</v>
      </c>
      <c r="O32" s="116">
        <v>16.6</v>
      </c>
      <c r="P32" s="116">
        <v>16.5</v>
      </c>
      <c r="Q32" s="116">
        <v>16.2</v>
      </c>
      <c r="R32" s="116">
        <v>14.4</v>
      </c>
      <c r="S32" s="116">
        <v>13.7</v>
      </c>
      <c r="T32" s="116">
        <v>13.5</v>
      </c>
      <c r="U32" s="116">
        <v>14.4</v>
      </c>
      <c r="V32" s="116">
        <v>13.2</v>
      </c>
      <c r="W32" s="116">
        <v>12.4</v>
      </c>
      <c r="X32" s="116">
        <v>11.7</v>
      </c>
      <c r="Y32" s="116">
        <v>11.7</v>
      </c>
      <c r="Z32" s="117">
        <f t="shared" si="0"/>
        <v>13.966666666666661</v>
      </c>
      <c r="AA32" s="118">
        <v>17.1</v>
      </c>
      <c r="AB32" s="119">
        <v>0.4791666666666667</v>
      </c>
      <c r="AC32" s="118">
        <v>11.5</v>
      </c>
      <c r="AD32" s="119">
        <v>0.9694444444444444</v>
      </c>
    </row>
    <row r="33" spans="1:30" ht="11.25" customHeight="1">
      <c r="A33" s="78">
        <v>31</v>
      </c>
      <c r="B33" s="116">
        <v>11</v>
      </c>
      <c r="C33" s="116">
        <v>10.4</v>
      </c>
      <c r="D33" s="116">
        <v>10.1</v>
      </c>
      <c r="E33" s="116">
        <v>9.5</v>
      </c>
      <c r="F33" s="116">
        <v>9.5</v>
      </c>
      <c r="G33" s="116">
        <v>9.2</v>
      </c>
      <c r="H33" s="116">
        <v>9.5</v>
      </c>
      <c r="I33" s="116">
        <v>10.2</v>
      </c>
      <c r="J33" s="116">
        <v>10.9</v>
      </c>
      <c r="K33" s="116">
        <v>11.8</v>
      </c>
      <c r="L33" s="116">
        <v>11.6</v>
      </c>
      <c r="M33" s="116">
        <v>12.2</v>
      </c>
      <c r="N33" s="116">
        <v>11.6</v>
      </c>
      <c r="O33" s="116">
        <v>11.6</v>
      </c>
      <c r="P33" s="116">
        <v>11.4</v>
      </c>
      <c r="Q33" s="116">
        <v>11.3</v>
      </c>
      <c r="R33" s="116">
        <v>10.9</v>
      </c>
      <c r="S33" s="116">
        <v>10.6</v>
      </c>
      <c r="T33" s="116">
        <v>10.4</v>
      </c>
      <c r="U33" s="116">
        <v>10.1</v>
      </c>
      <c r="V33" s="116">
        <v>9.9</v>
      </c>
      <c r="W33" s="116">
        <v>9.6</v>
      </c>
      <c r="X33" s="116">
        <v>9.1</v>
      </c>
      <c r="Y33" s="116">
        <v>7.8</v>
      </c>
      <c r="Z33" s="117">
        <f t="shared" si="0"/>
        <v>10.425</v>
      </c>
      <c r="AA33" s="118">
        <v>12.8</v>
      </c>
      <c r="AB33" s="119">
        <v>0.4381944444444445</v>
      </c>
      <c r="AC33" s="118">
        <v>7.8</v>
      </c>
      <c r="AD33" s="119">
        <v>1</v>
      </c>
    </row>
    <row r="34" spans="1:30" ht="15" customHeight="1">
      <c r="A34" s="79" t="s">
        <v>9</v>
      </c>
      <c r="B34" s="124">
        <f aca="true" t="shared" si="1" ref="B34:Y34">AVERAGE(B3:B33)</f>
        <v>14.038709677419355</v>
      </c>
      <c r="C34" s="124">
        <f t="shared" si="1"/>
        <v>13.803225806451612</v>
      </c>
      <c r="D34" s="124">
        <f t="shared" si="1"/>
        <v>13.832258064516129</v>
      </c>
      <c r="E34" s="124">
        <f t="shared" si="1"/>
        <v>13.667741935483871</v>
      </c>
      <c r="F34" s="124">
        <f t="shared" si="1"/>
        <v>13.341935483870968</v>
      </c>
      <c r="G34" s="124">
        <f t="shared" si="1"/>
        <v>13.022580645161291</v>
      </c>
      <c r="H34" s="124">
        <f t="shared" si="1"/>
        <v>14.403225806451617</v>
      </c>
      <c r="I34" s="124">
        <f t="shared" si="1"/>
        <v>15.932258064516127</v>
      </c>
      <c r="J34" s="124">
        <f t="shared" si="1"/>
        <v>16.906451612903222</v>
      </c>
      <c r="K34" s="124">
        <f t="shared" si="1"/>
        <v>17.62903225806452</v>
      </c>
      <c r="L34" s="124">
        <f t="shared" si="1"/>
        <v>17.80322580645161</v>
      </c>
      <c r="M34" s="124">
        <f t="shared" si="1"/>
        <v>18.509677419354837</v>
      </c>
      <c r="N34" s="124">
        <f t="shared" si="1"/>
        <v>18.525806451612908</v>
      </c>
      <c r="O34" s="124">
        <f t="shared" si="1"/>
        <v>18.335483870967746</v>
      </c>
      <c r="P34" s="124">
        <f t="shared" si="1"/>
        <v>18.09333333333333</v>
      </c>
      <c r="Q34" s="124">
        <f t="shared" si="1"/>
        <v>17.66129032258064</v>
      </c>
      <c r="R34" s="124">
        <f t="shared" si="1"/>
        <v>16.75161290322581</v>
      </c>
      <c r="S34" s="124">
        <f t="shared" si="1"/>
        <v>15.848387096774196</v>
      </c>
      <c r="T34" s="124">
        <f t="shared" si="1"/>
        <v>15.374193548387098</v>
      </c>
      <c r="U34" s="124">
        <f t="shared" si="1"/>
        <v>15.112903225806452</v>
      </c>
      <c r="V34" s="124">
        <f t="shared" si="1"/>
        <v>14.861290322580643</v>
      </c>
      <c r="W34" s="124">
        <f t="shared" si="1"/>
        <v>14.716129032258065</v>
      </c>
      <c r="X34" s="124">
        <f t="shared" si="1"/>
        <v>14.306451612903226</v>
      </c>
      <c r="Y34" s="124">
        <f t="shared" si="1"/>
        <v>14.070967741935485</v>
      </c>
      <c r="Z34" s="124">
        <f>AVERAGE(B3:Y33)</f>
        <v>15.68627187079407</v>
      </c>
      <c r="AA34" s="125">
        <f>AVERAGE(AA3:AA33)</f>
        <v>19.56129032258065</v>
      </c>
      <c r="AB34" s="126"/>
      <c r="AC34" s="125">
        <f>AVERAGE(AC3:AC33)</f>
        <v>12.054838709677421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25.5</v>
      </c>
      <c r="C46" s="106">
        <f>MATCH(B46,AA3:AA33,0)</f>
        <v>2</v>
      </c>
      <c r="D46" s="107">
        <f>INDEX(AB3:AB33,C46,1)</f>
        <v>0.5333333333333333</v>
      </c>
      <c r="E46" s="120"/>
      <c r="F46" s="104"/>
      <c r="G46" s="105">
        <f>MIN(AC3:AC33)</f>
        <v>5.3</v>
      </c>
      <c r="H46" s="106">
        <f>MATCH(G46,AC3:AC33,0)</f>
        <v>26</v>
      </c>
      <c r="I46" s="107">
        <f>INDEX(AD3:AD33,H46,1)</f>
        <v>0.23124999999999998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7.3</v>
      </c>
      <c r="C3" s="116">
        <v>6.4</v>
      </c>
      <c r="D3" s="116">
        <v>5.5</v>
      </c>
      <c r="E3" s="116">
        <v>5.7</v>
      </c>
      <c r="F3" s="116">
        <v>5.6</v>
      </c>
      <c r="G3" s="116">
        <v>5.8</v>
      </c>
      <c r="H3" s="116">
        <v>7.9</v>
      </c>
      <c r="I3" s="116">
        <v>10.4</v>
      </c>
      <c r="J3" s="116">
        <v>11.5</v>
      </c>
      <c r="K3" s="116">
        <v>12.7</v>
      </c>
      <c r="L3" s="116">
        <v>14.1</v>
      </c>
      <c r="M3" s="116">
        <v>15.3</v>
      </c>
      <c r="N3" s="116">
        <v>15.1</v>
      </c>
      <c r="O3" s="116">
        <v>15.4</v>
      </c>
      <c r="P3" s="116">
        <v>15.1</v>
      </c>
      <c r="Q3" s="116">
        <v>14.6</v>
      </c>
      <c r="R3" s="116">
        <v>13.7</v>
      </c>
      <c r="S3" s="116">
        <v>12</v>
      </c>
      <c r="T3" s="116">
        <v>11.9</v>
      </c>
      <c r="U3" s="116">
        <v>10.6</v>
      </c>
      <c r="V3" s="116">
        <v>10.4</v>
      </c>
      <c r="W3" s="116">
        <v>9.9</v>
      </c>
      <c r="X3" s="116">
        <v>9.8</v>
      </c>
      <c r="Y3" s="116">
        <v>10</v>
      </c>
      <c r="Z3" s="117">
        <f aca="true" t="shared" si="0" ref="Z3:Z32">AVERAGE(B3:Y3)</f>
        <v>10.695833333333333</v>
      </c>
      <c r="AA3" s="118">
        <v>15.7</v>
      </c>
      <c r="AB3" s="119">
        <v>0.6034722222222222</v>
      </c>
      <c r="AC3" s="118">
        <v>5.3</v>
      </c>
      <c r="AD3" s="119">
        <v>0.2423611111111111</v>
      </c>
    </row>
    <row r="4" spans="1:30" ht="11.25" customHeight="1">
      <c r="A4" s="78">
        <v>2</v>
      </c>
      <c r="B4" s="116">
        <v>10.3</v>
      </c>
      <c r="C4" s="116">
        <v>10.4</v>
      </c>
      <c r="D4" s="116">
        <v>10.4</v>
      </c>
      <c r="E4" s="116">
        <v>9.9</v>
      </c>
      <c r="F4" s="116">
        <v>10.3</v>
      </c>
      <c r="G4" s="116">
        <v>10.2</v>
      </c>
      <c r="H4" s="116">
        <v>10.8</v>
      </c>
      <c r="I4" s="116">
        <v>10.3</v>
      </c>
      <c r="J4" s="116">
        <v>10.7</v>
      </c>
      <c r="K4" s="116">
        <v>11.5</v>
      </c>
      <c r="L4" s="116">
        <v>11.8</v>
      </c>
      <c r="M4" s="116">
        <v>12</v>
      </c>
      <c r="N4" s="116">
        <v>12.5</v>
      </c>
      <c r="O4" s="116">
        <v>13.5</v>
      </c>
      <c r="P4" s="116">
        <v>13.9</v>
      </c>
      <c r="Q4" s="116">
        <v>13.7</v>
      </c>
      <c r="R4" s="116">
        <v>13.8</v>
      </c>
      <c r="S4" s="120">
        <v>13.3</v>
      </c>
      <c r="T4" s="116">
        <v>13</v>
      </c>
      <c r="U4" s="116">
        <v>13.1</v>
      </c>
      <c r="V4" s="116">
        <v>12.8</v>
      </c>
      <c r="W4" s="116">
        <v>12.7</v>
      </c>
      <c r="X4" s="116">
        <v>12.3</v>
      </c>
      <c r="Y4" s="116">
        <v>12.2</v>
      </c>
      <c r="Z4" s="117">
        <f t="shared" si="0"/>
        <v>11.891666666666667</v>
      </c>
      <c r="AA4" s="118">
        <v>14</v>
      </c>
      <c r="AB4" s="119">
        <v>0.6493055555555556</v>
      </c>
      <c r="AC4" s="118">
        <v>9.8</v>
      </c>
      <c r="AD4" s="119">
        <v>0.16666666666666666</v>
      </c>
    </row>
    <row r="5" spans="1:30" ht="11.25" customHeight="1">
      <c r="A5" s="78">
        <v>3</v>
      </c>
      <c r="B5" s="116">
        <v>12.2</v>
      </c>
      <c r="C5" s="116">
        <v>11.7</v>
      </c>
      <c r="D5" s="116">
        <v>11.8</v>
      </c>
      <c r="E5" s="116">
        <v>11.6</v>
      </c>
      <c r="F5" s="116">
        <v>11.4</v>
      </c>
      <c r="G5" s="116">
        <v>11.3</v>
      </c>
      <c r="H5" s="116">
        <v>11.6</v>
      </c>
      <c r="I5" s="116">
        <v>12.5</v>
      </c>
      <c r="J5" s="116">
        <v>14.3</v>
      </c>
      <c r="K5" s="116">
        <v>15.6</v>
      </c>
      <c r="L5" s="116">
        <v>17</v>
      </c>
      <c r="M5" s="116">
        <v>16</v>
      </c>
      <c r="N5" s="116">
        <v>16</v>
      </c>
      <c r="O5" s="116">
        <v>15.9</v>
      </c>
      <c r="P5" s="116">
        <v>17.3</v>
      </c>
      <c r="Q5" s="116">
        <v>15.9</v>
      </c>
      <c r="R5" s="116">
        <v>14.4</v>
      </c>
      <c r="S5" s="116">
        <v>13</v>
      </c>
      <c r="T5" s="116">
        <v>11.7</v>
      </c>
      <c r="U5" s="116">
        <v>10.3</v>
      </c>
      <c r="V5" s="116">
        <v>10.5</v>
      </c>
      <c r="W5" s="116">
        <v>10.8</v>
      </c>
      <c r="X5" s="116">
        <v>10.3</v>
      </c>
      <c r="Y5" s="116">
        <v>9.1</v>
      </c>
      <c r="Z5" s="117">
        <f t="shared" si="0"/>
        <v>13.008333333333338</v>
      </c>
      <c r="AA5" s="118">
        <v>17.3</v>
      </c>
      <c r="AB5" s="119">
        <v>0.6291666666666667</v>
      </c>
      <c r="AC5" s="118">
        <v>9.1</v>
      </c>
      <c r="AD5" s="119">
        <v>1</v>
      </c>
    </row>
    <row r="6" spans="1:30" ht="11.25" customHeight="1">
      <c r="A6" s="78">
        <v>4</v>
      </c>
      <c r="B6" s="116">
        <v>8.8</v>
      </c>
      <c r="C6" s="116">
        <v>8.2</v>
      </c>
      <c r="D6" s="116">
        <v>7.6</v>
      </c>
      <c r="E6" s="116">
        <v>7.6</v>
      </c>
      <c r="F6" s="116">
        <v>7.1</v>
      </c>
      <c r="G6" s="116">
        <v>6.9</v>
      </c>
      <c r="H6" s="116">
        <v>8.5</v>
      </c>
      <c r="I6" s="116">
        <v>12.8</v>
      </c>
      <c r="J6" s="116">
        <v>14.9</v>
      </c>
      <c r="K6" s="116">
        <v>15.1</v>
      </c>
      <c r="L6" s="116">
        <v>16.1</v>
      </c>
      <c r="M6" s="116">
        <v>15.8</v>
      </c>
      <c r="N6" s="116">
        <v>16.5</v>
      </c>
      <c r="O6" s="116">
        <v>16.6</v>
      </c>
      <c r="P6" s="116">
        <v>16.3</v>
      </c>
      <c r="Q6" s="116">
        <v>15.9</v>
      </c>
      <c r="R6" s="116">
        <v>13.2</v>
      </c>
      <c r="S6" s="116">
        <v>11.9</v>
      </c>
      <c r="T6" s="116">
        <v>11.4</v>
      </c>
      <c r="U6" s="116">
        <v>11.1</v>
      </c>
      <c r="V6" s="116">
        <v>11</v>
      </c>
      <c r="W6" s="116">
        <v>10.9</v>
      </c>
      <c r="X6" s="116">
        <v>11.3</v>
      </c>
      <c r="Y6" s="116">
        <v>10.5</v>
      </c>
      <c r="Z6" s="117">
        <f t="shared" si="0"/>
        <v>11.916666666666666</v>
      </c>
      <c r="AA6" s="118">
        <v>16.8</v>
      </c>
      <c r="AB6" s="119">
        <v>0.548611111111111</v>
      </c>
      <c r="AC6" s="118">
        <v>6.6</v>
      </c>
      <c r="AD6" s="119">
        <v>0.25972222222222224</v>
      </c>
    </row>
    <row r="7" spans="1:30" ht="11.25" customHeight="1">
      <c r="A7" s="78">
        <v>5</v>
      </c>
      <c r="B7" s="116">
        <v>10.7</v>
      </c>
      <c r="C7" s="116">
        <v>10.1</v>
      </c>
      <c r="D7" s="116">
        <v>9.2</v>
      </c>
      <c r="E7" s="116">
        <v>9.1</v>
      </c>
      <c r="F7" s="116">
        <v>8.8</v>
      </c>
      <c r="G7" s="116">
        <v>10.2</v>
      </c>
      <c r="H7" s="116">
        <v>12.2</v>
      </c>
      <c r="I7" s="116">
        <v>15.2</v>
      </c>
      <c r="J7" s="116">
        <v>16.9</v>
      </c>
      <c r="K7" s="116">
        <v>17.2</v>
      </c>
      <c r="L7" s="116">
        <v>18.4</v>
      </c>
      <c r="M7" s="116">
        <v>19.6</v>
      </c>
      <c r="N7" s="116">
        <v>19</v>
      </c>
      <c r="O7" s="116">
        <v>18.6</v>
      </c>
      <c r="P7" s="116">
        <v>17.9</v>
      </c>
      <c r="Q7" s="116">
        <v>17.5</v>
      </c>
      <c r="R7" s="116">
        <v>16.5</v>
      </c>
      <c r="S7" s="116">
        <v>15.3</v>
      </c>
      <c r="T7" s="116">
        <v>15</v>
      </c>
      <c r="U7" s="116">
        <v>15.3</v>
      </c>
      <c r="V7" s="116">
        <v>14.8</v>
      </c>
      <c r="W7" s="116">
        <v>13.4</v>
      </c>
      <c r="X7" s="116">
        <v>12.6</v>
      </c>
      <c r="Y7" s="116">
        <v>12.8</v>
      </c>
      <c r="Z7" s="117">
        <f t="shared" si="0"/>
        <v>14.429166666666667</v>
      </c>
      <c r="AA7" s="118">
        <v>19.7</v>
      </c>
      <c r="AB7" s="119">
        <v>0.5111111111111112</v>
      </c>
      <c r="AC7" s="118">
        <v>8.7</v>
      </c>
      <c r="AD7" s="119">
        <v>0.20555555555555557</v>
      </c>
    </row>
    <row r="8" spans="1:30" ht="11.25" customHeight="1">
      <c r="A8" s="78">
        <v>6</v>
      </c>
      <c r="B8" s="116">
        <v>12.1</v>
      </c>
      <c r="C8" s="116">
        <v>12.2</v>
      </c>
      <c r="D8" s="116">
        <v>12.7</v>
      </c>
      <c r="E8" s="116">
        <v>13.5</v>
      </c>
      <c r="F8" s="116">
        <v>12.8</v>
      </c>
      <c r="G8" s="116">
        <v>11.8</v>
      </c>
      <c r="H8" s="116">
        <v>12.8</v>
      </c>
      <c r="I8" s="116">
        <v>14.2</v>
      </c>
      <c r="J8" s="116">
        <v>15.2</v>
      </c>
      <c r="K8" s="116">
        <v>16.7</v>
      </c>
      <c r="L8" s="116">
        <v>17</v>
      </c>
      <c r="M8" s="116">
        <v>17.3</v>
      </c>
      <c r="N8" s="116">
        <v>17.6</v>
      </c>
      <c r="O8" s="116">
        <v>17.5</v>
      </c>
      <c r="P8" s="116">
        <v>17.1</v>
      </c>
      <c r="Q8" s="116">
        <v>16.4</v>
      </c>
      <c r="R8" s="116">
        <v>15</v>
      </c>
      <c r="S8" s="116">
        <v>13.9</v>
      </c>
      <c r="T8" s="116">
        <v>13.1</v>
      </c>
      <c r="U8" s="116">
        <v>12.1</v>
      </c>
      <c r="V8" s="116">
        <v>11.5</v>
      </c>
      <c r="W8" s="116">
        <v>11</v>
      </c>
      <c r="X8" s="116">
        <v>11.1</v>
      </c>
      <c r="Y8" s="116">
        <v>11.8</v>
      </c>
      <c r="Z8" s="117">
        <f t="shared" si="0"/>
        <v>14.016666666666671</v>
      </c>
      <c r="AA8" s="118">
        <v>17.8</v>
      </c>
      <c r="AB8" s="119">
        <v>0.5743055555555555</v>
      </c>
      <c r="AC8" s="118">
        <v>11</v>
      </c>
      <c r="AD8" s="119">
        <v>0.9618055555555555</v>
      </c>
    </row>
    <row r="9" spans="1:30" ht="11.25" customHeight="1">
      <c r="A9" s="78">
        <v>7</v>
      </c>
      <c r="B9" s="116">
        <v>11.2</v>
      </c>
      <c r="C9" s="116">
        <v>11.9</v>
      </c>
      <c r="D9" s="116">
        <v>12.6</v>
      </c>
      <c r="E9" s="116">
        <v>12.3</v>
      </c>
      <c r="F9" s="116">
        <v>11.9</v>
      </c>
      <c r="G9" s="116">
        <v>12.1</v>
      </c>
      <c r="H9" s="116">
        <v>12.6</v>
      </c>
      <c r="I9" s="116">
        <v>13.6</v>
      </c>
      <c r="J9" s="116">
        <v>14.7</v>
      </c>
      <c r="K9" s="116">
        <v>15.6</v>
      </c>
      <c r="L9" s="116">
        <v>15.8</v>
      </c>
      <c r="M9" s="116">
        <v>16.1</v>
      </c>
      <c r="N9" s="116">
        <v>15.1</v>
      </c>
      <c r="O9" s="116">
        <v>14.5</v>
      </c>
      <c r="P9" s="116">
        <v>14.1</v>
      </c>
      <c r="Q9" s="116">
        <v>13.8</v>
      </c>
      <c r="R9" s="116">
        <v>13.4</v>
      </c>
      <c r="S9" s="116">
        <v>13.2</v>
      </c>
      <c r="T9" s="116">
        <v>13</v>
      </c>
      <c r="U9" s="116">
        <v>12.8</v>
      </c>
      <c r="V9" s="116">
        <v>13.1</v>
      </c>
      <c r="W9" s="116">
        <v>13.3</v>
      </c>
      <c r="X9" s="116">
        <v>13.5</v>
      </c>
      <c r="Y9" s="116">
        <v>13.5</v>
      </c>
      <c r="Z9" s="117">
        <f t="shared" si="0"/>
        <v>13.487500000000002</v>
      </c>
      <c r="AA9" s="118">
        <v>16.5</v>
      </c>
      <c r="AB9" s="119">
        <v>0.5048611111111111</v>
      </c>
      <c r="AC9" s="118">
        <v>11.2</v>
      </c>
      <c r="AD9" s="119">
        <v>0.07083333333333333</v>
      </c>
    </row>
    <row r="10" spans="1:30" ht="11.25" customHeight="1">
      <c r="A10" s="78">
        <v>8</v>
      </c>
      <c r="B10" s="116">
        <v>13.2</v>
      </c>
      <c r="C10" s="116">
        <v>12.6</v>
      </c>
      <c r="D10" s="116">
        <v>12.3</v>
      </c>
      <c r="E10" s="116">
        <v>12.8</v>
      </c>
      <c r="F10" s="116">
        <v>13.1</v>
      </c>
      <c r="G10" s="116">
        <v>13</v>
      </c>
      <c r="H10" s="116">
        <v>13.2</v>
      </c>
      <c r="I10" s="116">
        <v>13.6</v>
      </c>
      <c r="J10" s="116">
        <v>14.3</v>
      </c>
      <c r="K10" s="116">
        <v>14.5</v>
      </c>
      <c r="L10" s="116">
        <v>14.7</v>
      </c>
      <c r="M10" s="116">
        <v>14.7</v>
      </c>
      <c r="N10" s="116">
        <v>14.6</v>
      </c>
      <c r="O10" s="116">
        <v>14.7</v>
      </c>
      <c r="P10" s="116">
        <v>14.5</v>
      </c>
      <c r="Q10" s="116">
        <v>14.5</v>
      </c>
      <c r="R10" s="116">
        <v>14.5</v>
      </c>
      <c r="S10" s="116">
        <v>14.5</v>
      </c>
      <c r="T10" s="116">
        <v>15.2</v>
      </c>
      <c r="U10" s="116">
        <v>15.6</v>
      </c>
      <c r="V10" s="116">
        <v>15.9</v>
      </c>
      <c r="W10" s="116">
        <v>16.1</v>
      </c>
      <c r="X10" s="116">
        <v>16.2</v>
      </c>
      <c r="Y10" s="116">
        <v>16.3</v>
      </c>
      <c r="Z10" s="117">
        <f t="shared" si="0"/>
        <v>14.358333333333333</v>
      </c>
      <c r="AA10" s="118">
        <v>16.3</v>
      </c>
      <c r="AB10" s="119">
        <v>1</v>
      </c>
      <c r="AC10" s="118">
        <v>12.3</v>
      </c>
      <c r="AD10" s="119">
        <v>0.12916666666666668</v>
      </c>
    </row>
    <row r="11" spans="1:30" ht="11.25" customHeight="1">
      <c r="A11" s="78">
        <v>9</v>
      </c>
      <c r="B11" s="116">
        <v>16.2</v>
      </c>
      <c r="C11" s="116">
        <v>16.4</v>
      </c>
      <c r="D11" s="116">
        <v>16.3</v>
      </c>
      <c r="E11" s="116">
        <v>16.4</v>
      </c>
      <c r="F11" s="116">
        <v>16.3</v>
      </c>
      <c r="G11" s="116">
        <v>16.4</v>
      </c>
      <c r="H11" s="116">
        <v>16.8</v>
      </c>
      <c r="I11" s="116">
        <v>17.7</v>
      </c>
      <c r="J11" s="116">
        <v>18.7</v>
      </c>
      <c r="K11" s="116">
        <v>20.1</v>
      </c>
      <c r="L11" s="116">
        <v>20.7</v>
      </c>
      <c r="M11" s="116">
        <v>21.5</v>
      </c>
      <c r="N11" s="116">
        <v>21.9</v>
      </c>
      <c r="O11" s="116">
        <v>20.4</v>
      </c>
      <c r="P11" s="116">
        <v>19.6</v>
      </c>
      <c r="Q11" s="116">
        <v>19.8</v>
      </c>
      <c r="R11" s="116">
        <v>18.7</v>
      </c>
      <c r="S11" s="116">
        <v>18.6</v>
      </c>
      <c r="T11" s="116">
        <v>18.2</v>
      </c>
      <c r="U11" s="116">
        <v>17.7</v>
      </c>
      <c r="V11" s="116">
        <v>16.6</v>
      </c>
      <c r="W11" s="116">
        <v>16</v>
      </c>
      <c r="X11" s="116">
        <v>15.7</v>
      </c>
      <c r="Y11" s="116">
        <v>15.4</v>
      </c>
      <c r="Z11" s="117">
        <f t="shared" si="0"/>
        <v>18.004166666666666</v>
      </c>
      <c r="AA11" s="118">
        <v>21.9</v>
      </c>
      <c r="AB11" s="119">
        <v>0.5430555555555555</v>
      </c>
      <c r="AC11" s="118">
        <v>15.3</v>
      </c>
      <c r="AD11" s="119">
        <v>0.9958333333333332</v>
      </c>
    </row>
    <row r="12" spans="1:30" ht="11.25" customHeight="1">
      <c r="A12" s="82">
        <v>10</v>
      </c>
      <c r="B12" s="121">
        <v>15.1</v>
      </c>
      <c r="C12" s="121">
        <v>15</v>
      </c>
      <c r="D12" s="121">
        <v>14.9</v>
      </c>
      <c r="E12" s="121">
        <v>14.8</v>
      </c>
      <c r="F12" s="121">
        <v>14.8</v>
      </c>
      <c r="G12" s="121">
        <v>14.4</v>
      </c>
      <c r="H12" s="121">
        <v>14</v>
      </c>
      <c r="I12" s="121">
        <v>14</v>
      </c>
      <c r="J12" s="121">
        <v>14.2</v>
      </c>
      <c r="K12" s="121">
        <v>14.2</v>
      </c>
      <c r="L12" s="121">
        <v>14.4</v>
      </c>
      <c r="M12" s="121">
        <v>14.6</v>
      </c>
      <c r="N12" s="121">
        <v>14.8</v>
      </c>
      <c r="O12" s="121">
        <v>15.1</v>
      </c>
      <c r="P12" s="121">
        <v>15.1</v>
      </c>
      <c r="Q12" s="121">
        <v>14.8</v>
      </c>
      <c r="R12" s="121">
        <v>13.7</v>
      </c>
      <c r="S12" s="121">
        <v>12.9</v>
      </c>
      <c r="T12" s="121">
        <v>12.8</v>
      </c>
      <c r="U12" s="121">
        <v>12.3</v>
      </c>
      <c r="V12" s="121">
        <v>12.2</v>
      </c>
      <c r="W12" s="121">
        <v>11.8</v>
      </c>
      <c r="X12" s="121">
        <v>11.7</v>
      </c>
      <c r="Y12" s="121">
        <v>11.2</v>
      </c>
      <c r="Z12" s="122">
        <f t="shared" si="0"/>
        <v>13.866666666666665</v>
      </c>
      <c r="AA12" s="105">
        <v>15.4</v>
      </c>
      <c r="AB12" s="123">
        <v>0.011111111111111112</v>
      </c>
      <c r="AC12" s="105">
        <v>11.2</v>
      </c>
      <c r="AD12" s="123">
        <v>1</v>
      </c>
    </row>
    <row r="13" spans="1:30" ht="11.25" customHeight="1">
      <c r="A13" s="78">
        <v>11</v>
      </c>
      <c r="B13" s="116">
        <v>10.8</v>
      </c>
      <c r="C13" s="116">
        <v>10.1</v>
      </c>
      <c r="D13" s="116">
        <v>9.3</v>
      </c>
      <c r="E13" s="116">
        <v>9.4</v>
      </c>
      <c r="F13" s="116">
        <v>9</v>
      </c>
      <c r="G13" s="116">
        <v>9.4</v>
      </c>
      <c r="H13" s="116">
        <v>9.7</v>
      </c>
      <c r="I13" s="116">
        <v>11.3</v>
      </c>
      <c r="J13" s="116">
        <v>12.8</v>
      </c>
      <c r="K13" s="116">
        <v>13.1</v>
      </c>
      <c r="L13" s="116">
        <v>14.3</v>
      </c>
      <c r="M13" s="116">
        <v>15.5</v>
      </c>
      <c r="N13" s="116">
        <v>14.7</v>
      </c>
      <c r="O13" s="116">
        <v>14.4</v>
      </c>
      <c r="P13" s="116">
        <v>13.4</v>
      </c>
      <c r="Q13" s="116">
        <v>13.3</v>
      </c>
      <c r="R13" s="116">
        <v>12.8</v>
      </c>
      <c r="S13" s="116">
        <v>11.7</v>
      </c>
      <c r="T13" s="116">
        <v>10.1</v>
      </c>
      <c r="U13" s="116">
        <v>9.8</v>
      </c>
      <c r="V13" s="116">
        <v>9.8</v>
      </c>
      <c r="W13" s="116">
        <v>10.1</v>
      </c>
      <c r="X13" s="116">
        <v>10</v>
      </c>
      <c r="Y13" s="116">
        <v>9.2</v>
      </c>
      <c r="Z13" s="117">
        <f t="shared" si="0"/>
        <v>11.416666666666666</v>
      </c>
      <c r="AA13" s="118">
        <v>15.8</v>
      </c>
      <c r="AB13" s="119">
        <v>0.5270833333333333</v>
      </c>
      <c r="AC13" s="118">
        <v>8.8</v>
      </c>
      <c r="AD13" s="119">
        <v>0.19999999999999998</v>
      </c>
    </row>
    <row r="14" spans="1:30" ht="11.25" customHeight="1">
      <c r="A14" s="78">
        <v>12</v>
      </c>
      <c r="B14" s="116">
        <v>9.3</v>
      </c>
      <c r="C14" s="116">
        <v>9.1</v>
      </c>
      <c r="D14" s="116">
        <v>8.6</v>
      </c>
      <c r="E14" s="116">
        <v>8.6</v>
      </c>
      <c r="F14" s="116">
        <v>8</v>
      </c>
      <c r="G14" s="116">
        <v>7.6</v>
      </c>
      <c r="H14" s="116">
        <v>7.8</v>
      </c>
      <c r="I14" s="116">
        <v>9.2</v>
      </c>
      <c r="J14" s="116">
        <v>10.1</v>
      </c>
      <c r="K14" s="116">
        <v>10.6</v>
      </c>
      <c r="L14" s="116">
        <v>11.6</v>
      </c>
      <c r="M14" s="116">
        <v>12.3</v>
      </c>
      <c r="N14" s="116">
        <v>13.1</v>
      </c>
      <c r="O14" s="116">
        <v>12.2</v>
      </c>
      <c r="P14" s="116">
        <v>12.1</v>
      </c>
      <c r="Q14" s="116">
        <v>11.6</v>
      </c>
      <c r="R14" s="116">
        <v>10.3</v>
      </c>
      <c r="S14" s="116">
        <v>8.9</v>
      </c>
      <c r="T14" s="116">
        <v>8.6</v>
      </c>
      <c r="U14" s="116">
        <v>9</v>
      </c>
      <c r="V14" s="116">
        <v>9.4</v>
      </c>
      <c r="W14" s="116">
        <v>9.5</v>
      </c>
      <c r="X14" s="116">
        <v>9.7</v>
      </c>
      <c r="Y14" s="116">
        <v>9.5</v>
      </c>
      <c r="Z14" s="117">
        <f t="shared" si="0"/>
        <v>9.862499999999999</v>
      </c>
      <c r="AA14" s="118">
        <v>13.4</v>
      </c>
      <c r="AB14" s="119">
        <v>0.5527777777777778</v>
      </c>
      <c r="AC14" s="118">
        <v>7.5</v>
      </c>
      <c r="AD14" s="119">
        <v>0.26944444444444443</v>
      </c>
    </row>
    <row r="15" spans="1:30" ht="11.25" customHeight="1">
      <c r="A15" s="78">
        <v>13</v>
      </c>
      <c r="B15" s="116">
        <v>9.6</v>
      </c>
      <c r="C15" s="116">
        <v>9.7</v>
      </c>
      <c r="D15" s="116">
        <v>9.6</v>
      </c>
      <c r="E15" s="116">
        <v>8.7</v>
      </c>
      <c r="F15" s="116">
        <v>8.3</v>
      </c>
      <c r="G15" s="116">
        <v>8.2</v>
      </c>
      <c r="H15" s="116">
        <v>8.5</v>
      </c>
      <c r="I15" s="116">
        <v>10.7</v>
      </c>
      <c r="J15" s="116">
        <v>12.1</v>
      </c>
      <c r="K15" s="116">
        <v>12.6</v>
      </c>
      <c r="L15" s="116">
        <v>12.9</v>
      </c>
      <c r="M15" s="116">
        <v>13</v>
      </c>
      <c r="N15" s="116">
        <v>12.5</v>
      </c>
      <c r="O15" s="116">
        <v>12.5</v>
      </c>
      <c r="P15" s="116">
        <v>12.1</v>
      </c>
      <c r="Q15" s="116">
        <v>11.9</v>
      </c>
      <c r="R15" s="116">
        <v>11.4</v>
      </c>
      <c r="S15" s="116">
        <v>11</v>
      </c>
      <c r="T15" s="116">
        <v>11</v>
      </c>
      <c r="U15" s="116">
        <v>11.2</v>
      </c>
      <c r="V15" s="116">
        <v>11.4</v>
      </c>
      <c r="W15" s="116">
        <v>11.5</v>
      </c>
      <c r="X15" s="116">
        <v>11.4</v>
      </c>
      <c r="Y15" s="116">
        <v>11.4</v>
      </c>
      <c r="Z15" s="117">
        <f t="shared" si="0"/>
        <v>10.966666666666667</v>
      </c>
      <c r="AA15" s="118">
        <v>13.8</v>
      </c>
      <c r="AB15" s="119">
        <v>0.4777777777777778</v>
      </c>
      <c r="AC15" s="118">
        <v>7.8</v>
      </c>
      <c r="AD15" s="119">
        <v>0.2388888888888889</v>
      </c>
    </row>
    <row r="16" spans="1:30" ht="11.25" customHeight="1">
      <c r="A16" s="78">
        <v>14</v>
      </c>
      <c r="B16" s="116">
        <v>11.4</v>
      </c>
      <c r="C16" s="116">
        <v>11.6</v>
      </c>
      <c r="D16" s="116">
        <v>11.6</v>
      </c>
      <c r="E16" s="116">
        <v>10.5</v>
      </c>
      <c r="F16" s="116">
        <v>10.7</v>
      </c>
      <c r="G16" s="116">
        <v>10.8</v>
      </c>
      <c r="H16" s="116">
        <v>10.7</v>
      </c>
      <c r="I16" s="116">
        <v>10.9</v>
      </c>
      <c r="J16" s="116">
        <v>11</v>
      </c>
      <c r="K16" s="116">
        <v>11.5</v>
      </c>
      <c r="L16" s="116">
        <v>12.1</v>
      </c>
      <c r="M16" s="116">
        <v>12.4</v>
      </c>
      <c r="N16" s="116">
        <v>12.8</v>
      </c>
      <c r="O16" s="116">
        <v>13.2</v>
      </c>
      <c r="P16" s="116">
        <v>13.4</v>
      </c>
      <c r="Q16" s="116">
        <v>13.6</v>
      </c>
      <c r="R16" s="116">
        <v>14.9</v>
      </c>
      <c r="S16" s="116">
        <v>14.8</v>
      </c>
      <c r="T16" s="116">
        <v>14.3</v>
      </c>
      <c r="U16" s="116">
        <v>13.8</v>
      </c>
      <c r="V16" s="116">
        <v>13.6</v>
      </c>
      <c r="W16" s="116">
        <v>13.6</v>
      </c>
      <c r="X16" s="116">
        <v>13.6</v>
      </c>
      <c r="Y16" s="116">
        <v>13.7</v>
      </c>
      <c r="Z16" s="117">
        <f t="shared" si="0"/>
        <v>12.520833333333336</v>
      </c>
      <c r="AA16" s="118">
        <v>14.9</v>
      </c>
      <c r="AB16" s="119">
        <v>0.7597222222222223</v>
      </c>
      <c r="AC16" s="118">
        <v>10.4</v>
      </c>
      <c r="AD16" s="119">
        <v>0.18958333333333333</v>
      </c>
    </row>
    <row r="17" spans="1:30" ht="11.25" customHeight="1">
      <c r="A17" s="78">
        <v>15</v>
      </c>
      <c r="B17" s="116">
        <v>13.8</v>
      </c>
      <c r="C17" s="116">
        <v>14</v>
      </c>
      <c r="D17" s="116">
        <v>14.2</v>
      </c>
      <c r="E17" s="116">
        <v>14.7</v>
      </c>
      <c r="F17" s="116">
        <v>15</v>
      </c>
      <c r="G17" s="116">
        <v>14.8</v>
      </c>
      <c r="H17" s="116">
        <v>14.8</v>
      </c>
      <c r="I17" s="116">
        <v>15.1</v>
      </c>
      <c r="J17" s="116">
        <v>15.3</v>
      </c>
      <c r="K17" s="116">
        <v>15.5</v>
      </c>
      <c r="L17" s="116">
        <v>15.9</v>
      </c>
      <c r="M17" s="116">
        <v>16.3</v>
      </c>
      <c r="N17" s="116">
        <v>16.7</v>
      </c>
      <c r="O17" s="116">
        <v>16.4</v>
      </c>
      <c r="P17" s="116">
        <v>16.3</v>
      </c>
      <c r="Q17" s="116">
        <v>16.6</v>
      </c>
      <c r="R17" s="116">
        <v>14.6</v>
      </c>
      <c r="S17" s="116">
        <v>14.5</v>
      </c>
      <c r="T17" s="116">
        <v>14.3</v>
      </c>
      <c r="U17" s="116">
        <v>13.7</v>
      </c>
      <c r="V17" s="116">
        <v>12.8</v>
      </c>
      <c r="W17" s="116">
        <v>14.4</v>
      </c>
      <c r="X17" s="116">
        <v>13.7</v>
      </c>
      <c r="Y17" s="116">
        <v>12.5</v>
      </c>
      <c r="Z17" s="117">
        <f t="shared" si="0"/>
        <v>14.829166666666666</v>
      </c>
      <c r="AA17" s="118">
        <v>16.8</v>
      </c>
      <c r="AB17" s="119">
        <v>0.5409722222222222</v>
      </c>
      <c r="AC17" s="118">
        <v>12.3</v>
      </c>
      <c r="AD17" s="119">
        <v>1</v>
      </c>
    </row>
    <row r="18" spans="1:30" ht="11.25" customHeight="1">
      <c r="A18" s="78">
        <v>16</v>
      </c>
      <c r="B18" s="116">
        <v>11.4</v>
      </c>
      <c r="C18" s="116">
        <v>10.8</v>
      </c>
      <c r="D18" s="116">
        <v>10.5</v>
      </c>
      <c r="E18" s="116">
        <v>10.6</v>
      </c>
      <c r="F18" s="116">
        <v>10.4</v>
      </c>
      <c r="G18" s="116">
        <v>10.3</v>
      </c>
      <c r="H18" s="116">
        <v>10.9</v>
      </c>
      <c r="I18" s="116">
        <v>13.9</v>
      </c>
      <c r="J18" s="116">
        <v>15.2</v>
      </c>
      <c r="K18" s="116">
        <v>15.5</v>
      </c>
      <c r="L18" s="116">
        <v>16.1</v>
      </c>
      <c r="M18" s="116">
        <v>16.7</v>
      </c>
      <c r="N18" s="116">
        <v>16.8</v>
      </c>
      <c r="O18" s="116">
        <v>16.3</v>
      </c>
      <c r="P18" s="116">
        <v>16</v>
      </c>
      <c r="Q18" s="116">
        <v>15.7</v>
      </c>
      <c r="R18" s="116">
        <v>15.5</v>
      </c>
      <c r="S18" s="116">
        <v>15.8</v>
      </c>
      <c r="T18" s="116">
        <v>15.9</v>
      </c>
      <c r="U18" s="116">
        <v>16</v>
      </c>
      <c r="V18" s="116">
        <v>16.1</v>
      </c>
      <c r="W18" s="116">
        <v>15.3</v>
      </c>
      <c r="X18" s="116">
        <v>15.5</v>
      </c>
      <c r="Y18" s="116">
        <v>15.5</v>
      </c>
      <c r="Z18" s="117">
        <f t="shared" si="0"/>
        <v>14.279166666666669</v>
      </c>
      <c r="AA18" s="118">
        <v>17.2</v>
      </c>
      <c r="AB18" s="119">
        <v>0.5388888888888889</v>
      </c>
      <c r="AC18" s="118">
        <v>9.8</v>
      </c>
      <c r="AD18" s="119">
        <v>0.2659722222222222</v>
      </c>
    </row>
    <row r="19" spans="1:30" ht="11.25" customHeight="1">
      <c r="A19" s="78">
        <v>17</v>
      </c>
      <c r="B19" s="116">
        <v>14.7</v>
      </c>
      <c r="C19" s="116">
        <v>14.7</v>
      </c>
      <c r="D19" s="116">
        <v>14.3</v>
      </c>
      <c r="E19" s="116">
        <v>14.1</v>
      </c>
      <c r="F19" s="116">
        <v>14</v>
      </c>
      <c r="G19" s="116">
        <v>13.9</v>
      </c>
      <c r="H19" s="116">
        <v>14</v>
      </c>
      <c r="I19" s="116">
        <v>14.5</v>
      </c>
      <c r="J19" s="116">
        <v>16</v>
      </c>
      <c r="K19" s="116">
        <v>16.4</v>
      </c>
      <c r="L19" s="116">
        <v>18.7</v>
      </c>
      <c r="M19" s="116">
        <v>20.6</v>
      </c>
      <c r="N19" s="116">
        <v>20.5</v>
      </c>
      <c r="O19" s="116">
        <v>20.9</v>
      </c>
      <c r="P19" s="116">
        <v>19.8</v>
      </c>
      <c r="Q19" s="116">
        <v>18.1</v>
      </c>
      <c r="R19" s="116">
        <v>17.6</v>
      </c>
      <c r="S19" s="116">
        <v>16.9</v>
      </c>
      <c r="T19" s="116">
        <v>16.9</v>
      </c>
      <c r="U19" s="116">
        <v>17</v>
      </c>
      <c r="V19" s="116">
        <v>16</v>
      </c>
      <c r="W19" s="116">
        <v>15.7</v>
      </c>
      <c r="X19" s="116">
        <v>15.7</v>
      </c>
      <c r="Y19" s="116">
        <v>15.1</v>
      </c>
      <c r="Z19" s="117">
        <f t="shared" si="0"/>
        <v>16.504166666666666</v>
      </c>
      <c r="AA19" s="118">
        <v>21.1</v>
      </c>
      <c r="AB19" s="119">
        <v>0.5819444444444445</v>
      </c>
      <c r="AC19" s="118">
        <v>13.6</v>
      </c>
      <c r="AD19" s="119">
        <v>0.28125</v>
      </c>
    </row>
    <row r="20" spans="1:30" ht="11.25" customHeight="1">
      <c r="A20" s="78">
        <v>18</v>
      </c>
      <c r="B20" s="116">
        <v>15.3</v>
      </c>
      <c r="C20" s="116">
        <v>16</v>
      </c>
      <c r="D20" s="116">
        <v>15.6</v>
      </c>
      <c r="E20" s="116">
        <v>14.7</v>
      </c>
      <c r="F20" s="116">
        <v>14.3</v>
      </c>
      <c r="G20" s="116">
        <v>13.5</v>
      </c>
      <c r="H20" s="116">
        <v>13.6</v>
      </c>
      <c r="I20" s="116">
        <v>15.1</v>
      </c>
      <c r="J20" s="116">
        <v>17</v>
      </c>
      <c r="K20" s="116">
        <v>17.3</v>
      </c>
      <c r="L20" s="116">
        <v>17.6</v>
      </c>
      <c r="M20" s="116">
        <v>17.7</v>
      </c>
      <c r="N20" s="116">
        <v>15.6</v>
      </c>
      <c r="O20" s="116">
        <v>14.4</v>
      </c>
      <c r="P20" s="116">
        <v>14</v>
      </c>
      <c r="Q20" s="116">
        <v>13.6</v>
      </c>
      <c r="R20" s="116">
        <v>13.5</v>
      </c>
      <c r="S20" s="116">
        <v>13.1</v>
      </c>
      <c r="T20" s="116">
        <v>12.8</v>
      </c>
      <c r="U20" s="116">
        <v>12.5</v>
      </c>
      <c r="V20" s="116">
        <v>12.3</v>
      </c>
      <c r="W20" s="116">
        <v>12</v>
      </c>
      <c r="X20" s="116">
        <v>11.8</v>
      </c>
      <c r="Y20" s="116">
        <v>12.1</v>
      </c>
      <c r="Z20" s="117">
        <f t="shared" si="0"/>
        <v>14.391666666666667</v>
      </c>
      <c r="AA20" s="118">
        <v>18.1</v>
      </c>
      <c r="AB20" s="119">
        <v>0.48819444444444443</v>
      </c>
      <c r="AC20" s="118">
        <v>11.8</v>
      </c>
      <c r="AD20" s="119">
        <v>0.96875</v>
      </c>
    </row>
    <row r="21" spans="1:30" ht="11.25" customHeight="1">
      <c r="A21" s="78">
        <v>19</v>
      </c>
      <c r="B21" s="116">
        <v>10.6</v>
      </c>
      <c r="C21" s="116">
        <v>10</v>
      </c>
      <c r="D21" s="116">
        <v>9.9</v>
      </c>
      <c r="E21" s="116">
        <v>9.5</v>
      </c>
      <c r="F21" s="116">
        <v>9.3</v>
      </c>
      <c r="G21" s="116">
        <v>9.5</v>
      </c>
      <c r="H21" s="116">
        <v>9.6</v>
      </c>
      <c r="I21" s="116">
        <v>10.3</v>
      </c>
      <c r="J21" s="116">
        <v>11.2</v>
      </c>
      <c r="K21" s="116">
        <v>12.4</v>
      </c>
      <c r="L21" s="116">
        <v>12.9</v>
      </c>
      <c r="M21" s="116">
        <v>13.2</v>
      </c>
      <c r="N21" s="116">
        <v>12.8</v>
      </c>
      <c r="O21" s="116">
        <v>12.5</v>
      </c>
      <c r="P21" s="116">
        <v>12.1</v>
      </c>
      <c r="Q21" s="116">
        <v>11.7</v>
      </c>
      <c r="R21" s="116">
        <v>11.8</v>
      </c>
      <c r="S21" s="116">
        <v>10.7</v>
      </c>
      <c r="T21" s="116">
        <v>10</v>
      </c>
      <c r="U21" s="116">
        <v>9.9</v>
      </c>
      <c r="V21" s="116">
        <v>9.6</v>
      </c>
      <c r="W21" s="116">
        <v>8.9</v>
      </c>
      <c r="X21" s="116">
        <v>8.4</v>
      </c>
      <c r="Y21" s="116">
        <v>7.7</v>
      </c>
      <c r="Z21" s="117">
        <f t="shared" si="0"/>
        <v>10.604166666666666</v>
      </c>
      <c r="AA21" s="118">
        <v>13.3</v>
      </c>
      <c r="AB21" s="119">
        <v>0.5166666666666667</v>
      </c>
      <c r="AC21" s="118">
        <v>7.6</v>
      </c>
      <c r="AD21" s="119">
        <v>0.9965277777777778</v>
      </c>
    </row>
    <row r="22" spans="1:30" ht="11.25" customHeight="1">
      <c r="A22" s="82">
        <v>20</v>
      </c>
      <c r="B22" s="121">
        <v>8</v>
      </c>
      <c r="C22" s="121">
        <v>8.3</v>
      </c>
      <c r="D22" s="121">
        <v>9.4</v>
      </c>
      <c r="E22" s="121">
        <v>8.5</v>
      </c>
      <c r="F22" s="121">
        <v>9.3</v>
      </c>
      <c r="G22" s="121">
        <v>9.7</v>
      </c>
      <c r="H22" s="121">
        <v>10.1</v>
      </c>
      <c r="I22" s="121">
        <v>10.5</v>
      </c>
      <c r="J22" s="121">
        <v>11.6</v>
      </c>
      <c r="K22" s="121">
        <v>12.7</v>
      </c>
      <c r="L22" s="121">
        <v>13.1</v>
      </c>
      <c r="M22" s="121">
        <v>13.4</v>
      </c>
      <c r="N22" s="121">
        <v>12.7</v>
      </c>
      <c r="O22" s="121">
        <v>12.7</v>
      </c>
      <c r="P22" s="121">
        <v>12.8</v>
      </c>
      <c r="Q22" s="121">
        <v>12.7</v>
      </c>
      <c r="R22" s="121">
        <v>12.4</v>
      </c>
      <c r="S22" s="121">
        <v>12</v>
      </c>
      <c r="T22" s="121">
        <v>11.7</v>
      </c>
      <c r="U22" s="121">
        <v>11.7</v>
      </c>
      <c r="V22" s="121">
        <v>11.8</v>
      </c>
      <c r="W22" s="121">
        <v>11.7</v>
      </c>
      <c r="X22" s="121">
        <v>10.5</v>
      </c>
      <c r="Y22" s="121">
        <v>9.8</v>
      </c>
      <c r="Z22" s="122">
        <f t="shared" si="0"/>
        <v>11.129166666666665</v>
      </c>
      <c r="AA22" s="105">
        <v>13.7</v>
      </c>
      <c r="AB22" s="123">
        <v>0.5131944444444444</v>
      </c>
      <c r="AC22" s="105">
        <v>7.7</v>
      </c>
      <c r="AD22" s="123">
        <v>0.009027777777777779</v>
      </c>
    </row>
    <row r="23" spans="1:30" ht="11.25" customHeight="1">
      <c r="A23" s="78">
        <v>21</v>
      </c>
      <c r="B23" s="116">
        <v>9.3</v>
      </c>
      <c r="C23" s="116">
        <v>9.1</v>
      </c>
      <c r="D23" s="116">
        <v>8.7</v>
      </c>
      <c r="E23" s="116">
        <v>8.4</v>
      </c>
      <c r="F23" s="116">
        <v>8.2</v>
      </c>
      <c r="G23" s="116">
        <v>8.1</v>
      </c>
      <c r="H23" s="116">
        <v>8.3</v>
      </c>
      <c r="I23" s="116">
        <v>12.1</v>
      </c>
      <c r="J23" s="116">
        <v>14.1</v>
      </c>
      <c r="K23" s="116">
        <v>14.4</v>
      </c>
      <c r="L23" s="116">
        <v>14.6</v>
      </c>
      <c r="M23" s="116">
        <v>15.5</v>
      </c>
      <c r="N23" s="116">
        <v>16.3</v>
      </c>
      <c r="O23" s="116">
        <v>16</v>
      </c>
      <c r="P23" s="116">
        <v>15.9</v>
      </c>
      <c r="Q23" s="116">
        <v>14.4</v>
      </c>
      <c r="R23" s="116">
        <v>13</v>
      </c>
      <c r="S23" s="116">
        <v>12.2</v>
      </c>
      <c r="T23" s="116">
        <v>11.2</v>
      </c>
      <c r="U23" s="116">
        <v>10.8</v>
      </c>
      <c r="V23" s="116">
        <v>10.7</v>
      </c>
      <c r="W23" s="116">
        <v>10.3</v>
      </c>
      <c r="X23" s="116">
        <v>10.3</v>
      </c>
      <c r="Y23" s="116">
        <v>10.1</v>
      </c>
      <c r="Z23" s="117">
        <f t="shared" si="0"/>
        <v>11.750000000000002</v>
      </c>
      <c r="AA23" s="118">
        <v>16.5</v>
      </c>
      <c r="AB23" s="119">
        <v>0.5437500000000001</v>
      </c>
      <c r="AC23" s="118">
        <v>7.8</v>
      </c>
      <c r="AD23" s="119">
        <v>0.2354166666666667</v>
      </c>
    </row>
    <row r="24" spans="1:30" ht="11.25" customHeight="1">
      <c r="A24" s="78">
        <v>22</v>
      </c>
      <c r="B24" s="116">
        <v>10.4</v>
      </c>
      <c r="C24" s="116">
        <v>10.2</v>
      </c>
      <c r="D24" s="116">
        <v>10</v>
      </c>
      <c r="E24" s="116">
        <v>9.5</v>
      </c>
      <c r="F24" s="116">
        <v>9.4</v>
      </c>
      <c r="G24" s="116">
        <v>9.5</v>
      </c>
      <c r="H24" s="116">
        <v>9.4</v>
      </c>
      <c r="I24" s="116">
        <v>9.9</v>
      </c>
      <c r="J24" s="116">
        <v>10.8</v>
      </c>
      <c r="K24" s="116">
        <v>11.1</v>
      </c>
      <c r="L24" s="116">
        <v>12.2</v>
      </c>
      <c r="M24" s="116">
        <v>12.7</v>
      </c>
      <c r="N24" s="116">
        <v>12.5</v>
      </c>
      <c r="O24" s="116">
        <v>12.3</v>
      </c>
      <c r="P24" s="116">
        <v>12.2</v>
      </c>
      <c r="Q24" s="116">
        <v>11.7</v>
      </c>
      <c r="R24" s="116">
        <v>10.9</v>
      </c>
      <c r="S24" s="116">
        <v>10.3</v>
      </c>
      <c r="T24" s="116">
        <v>10</v>
      </c>
      <c r="U24" s="116">
        <v>9.8</v>
      </c>
      <c r="V24" s="116">
        <v>9.6</v>
      </c>
      <c r="W24" s="116">
        <v>9.7</v>
      </c>
      <c r="X24" s="116">
        <v>10.1</v>
      </c>
      <c r="Y24" s="116">
        <v>10.4</v>
      </c>
      <c r="Z24" s="117">
        <f t="shared" si="0"/>
        <v>10.608333333333334</v>
      </c>
      <c r="AA24" s="118">
        <v>12.9</v>
      </c>
      <c r="AB24" s="119">
        <v>0.4993055555555555</v>
      </c>
      <c r="AC24" s="118">
        <v>9.3</v>
      </c>
      <c r="AD24" s="119">
        <v>0.2826388888888889</v>
      </c>
    </row>
    <row r="25" spans="1:30" ht="11.25" customHeight="1">
      <c r="A25" s="78">
        <v>23</v>
      </c>
      <c r="B25" s="116">
        <v>10.8</v>
      </c>
      <c r="C25" s="116">
        <v>11.1</v>
      </c>
      <c r="D25" s="116">
        <v>11.1</v>
      </c>
      <c r="E25" s="116">
        <v>11.2</v>
      </c>
      <c r="F25" s="116">
        <v>11.3</v>
      </c>
      <c r="G25" s="116">
        <v>11.1</v>
      </c>
      <c r="H25" s="116">
        <v>10.2</v>
      </c>
      <c r="I25" s="116">
        <v>10.3</v>
      </c>
      <c r="J25" s="116">
        <v>10.6</v>
      </c>
      <c r="K25" s="116">
        <v>10.9</v>
      </c>
      <c r="L25" s="116">
        <v>10.9</v>
      </c>
      <c r="M25" s="116">
        <v>11</v>
      </c>
      <c r="N25" s="116">
        <v>11</v>
      </c>
      <c r="O25" s="116">
        <v>11.1</v>
      </c>
      <c r="P25" s="116">
        <v>11.3</v>
      </c>
      <c r="Q25" s="116">
        <v>11.3</v>
      </c>
      <c r="R25" s="116">
        <v>11.3</v>
      </c>
      <c r="S25" s="116">
        <v>11.4</v>
      </c>
      <c r="T25" s="116">
        <v>11.6</v>
      </c>
      <c r="U25" s="116">
        <v>11.7</v>
      </c>
      <c r="V25" s="116">
        <v>11.8</v>
      </c>
      <c r="W25" s="116">
        <v>11.7</v>
      </c>
      <c r="X25" s="116">
        <v>11.9</v>
      </c>
      <c r="Y25" s="116">
        <v>12</v>
      </c>
      <c r="Z25" s="117">
        <f t="shared" si="0"/>
        <v>11.191666666666668</v>
      </c>
      <c r="AA25" s="118">
        <v>12.1</v>
      </c>
      <c r="AB25" s="119">
        <v>0.9993055555555556</v>
      </c>
      <c r="AC25" s="118">
        <v>10.1</v>
      </c>
      <c r="AD25" s="119">
        <v>0.3236111111111111</v>
      </c>
    </row>
    <row r="26" spans="1:30" ht="11.25" customHeight="1">
      <c r="A26" s="78">
        <v>24</v>
      </c>
      <c r="B26" s="116">
        <v>12.1</v>
      </c>
      <c r="C26" s="116">
        <v>12</v>
      </c>
      <c r="D26" s="116">
        <v>11.8</v>
      </c>
      <c r="E26" s="116">
        <v>11.7</v>
      </c>
      <c r="F26" s="116">
        <v>11.9</v>
      </c>
      <c r="G26" s="116">
        <v>12</v>
      </c>
      <c r="H26" s="116">
        <v>11.9</v>
      </c>
      <c r="I26" s="116">
        <v>12.1</v>
      </c>
      <c r="J26" s="116">
        <v>13.2</v>
      </c>
      <c r="K26" s="116">
        <v>13.8</v>
      </c>
      <c r="L26" s="116">
        <v>14.3</v>
      </c>
      <c r="M26" s="116">
        <v>15.2</v>
      </c>
      <c r="N26" s="116">
        <v>18.1</v>
      </c>
      <c r="O26" s="116">
        <v>18.6</v>
      </c>
      <c r="P26" s="116">
        <v>18.6</v>
      </c>
      <c r="Q26" s="116">
        <v>15.5</v>
      </c>
      <c r="R26" s="116">
        <v>14.2</v>
      </c>
      <c r="S26" s="116">
        <v>12.2</v>
      </c>
      <c r="T26" s="116">
        <v>11</v>
      </c>
      <c r="U26" s="116">
        <v>10.3</v>
      </c>
      <c r="V26" s="116">
        <v>9.7</v>
      </c>
      <c r="W26" s="116">
        <v>9.1</v>
      </c>
      <c r="X26" s="116">
        <v>7.7</v>
      </c>
      <c r="Y26" s="116">
        <v>7</v>
      </c>
      <c r="Z26" s="117">
        <f t="shared" si="0"/>
        <v>12.666666666666664</v>
      </c>
      <c r="AA26" s="118">
        <v>21.5</v>
      </c>
      <c r="AB26" s="119">
        <v>0.5777777777777778</v>
      </c>
      <c r="AC26" s="118">
        <v>7</v>
      </c>
      <c r="AD26" s="119">
        <v>1</v>
      </c>
    </row>
    <row r="27" spans="1:30" ht="11.25" customHeight="1">
      <c r="A27" s="78">
        <v>25</v>
      </c>
      <c r="B27" s="116">
        <v>6.2</v>
      </c>
      <c r="C27" s="116">
        <v>5.7</v>
      </c>
      <c r="D27" s="116">
        <v>6.7</v>
      </c>
      <c r="E27" s="116">
        <v>6.8</v>
      </c>
      <c r="F27" s="116">
        <v>7.1</v>
      </c>
      <c r="G27" s="116">
        <v>7.4</v>
      </c>
      <c r="H27" s="116">
        <v>7.2</v>
      </c>
      <c r="I27" s="116">
        <v>7.5</v>
      </c>
      <c r="J27" s="116">
        <v>6.7</v>
      </c>
      <c r="K27" s="116">
        <v>7</v>
      </c>
      <c r="L27" s="116">
        <v>7</v>
      </c>
      <c r="M27" s="116">
        <v>6.9</v>
      </c>
      <c r="N27" s="116">
        <v>6</v>
      </c>
      <c r="O27" s="116">
        <v>5.3</v>
      </c>
      <c r="P27" s="116">
        <v>5.1</v>
      </c>
      <c r="Q27" s="116">
        <v>5.4</v>
      </c>
      <c r="R27" s="116">
        <v>4.8</v>
      </c>
      <c r="S27" s="116">
        <v>4.6</v>
      </c>
      <c r="T27" s="116">
        <v>4.8</v>
      </c>
      <c r="U27" s="116">
        <v>4.7</v>
      </c>
      <c r="V27" s="116">
        <v>4.8</v>
      </c>
      <c r="W27" s="116">
        <v>5.1</v>
      </c>
      <c r="X27" s="116">
        <v>5.4</v>
      </c>
      <c r="Y27" s="116">
        <v>5.8</v>
      </c>
      <c r="Z27" s="117">
        <f t="shared" si="0"/>
        <v>6.000000000000001</v>
      </c>
      <c r="AA27" s="118">
        <v>7.6</v>
      </c>
      <c r="AB27" s="119">
        <v>0.3229166666666667</v>
      </c>
      <c r="AC27" s="118">
        <v>4.5</v>
      </c>
      <c r="AD27" s="119">
        <v>0.7555555555555555</v>
      </c>
    </row>
    <row r="28" spans="1:30" ht="11.25" customHeight="1">
      <c r="A28" s="78">
        <v>26</v>
      </c>
      <c r="B28" s="116">
        <v>6.3</v>
      </c>
      <c r="C28" s="116">
        <v>5.9</v>
      </c>
      <c r="D28" s="116">
        <v>6.2</v>
      </c>
      <c r="E28" s="116">
        <v>6.5</v>
      </c>
      <c r="F28" s="116">
        <v>6.6</v>
      </c>
      <c r="G28" s="116">
        <v>6.6</v>
      </c>
      <c r="H28" s="116">
        <v>7</v>
      </c>
      <c r="I28" s="116">
        <v>7.3</v>
      </c>
      <c r="J28" s="116">
        <v>7.8</v>
      </c>
      <c r="K28" s="116">
        <v>8.5</v>
      </c>
      <c r="L28" s="116">
        <v>9.6</v>
      </c>
      <c r="M28" s="116">
        <v>10.2</v>
      </c>
      <c r="N28" s="116">
        <v>10.8</v>
      </c>
      <c r="O28" s="116">
        <v>11</v>
      </c>
      <c r="P28" s="116">
        <v>10.8</v>
      </c>
      <c r="Q28" s="116">
        <v>11</v>
      </c>
      <c r="R28" s="116">
        <v>10.4</v>
      </c>
      <c r="S28" s="116">
        <v>10.8</v>
      </c>
      <c r="T28" s="116">
        <v>10.7</v>
      </c>
      <c r="U28" s="116">
        <v>10.4</v>
      </c>
      <c r="V28" s="116">
        <v>10</v>
      </c>
      <c r="W28" s="116">
        <v>10.4</v>
      </c>
      <c r="X28" s="116">
        <v>10</v>
      </c>
      <c r="Y28" s="116">
        <v>10.2</v>
      </c>
      <c r="Z28" s="117">
        <f t="shared" si="0"/>
        <v>8.958333333333332</v>
      </c>
      <c r="AA28" s="118">
        <v>11.3</v>
      </c>
      <c r="AB28" s="119">
        <v>0.6069444444444444</v>
      </c>
      <c r="AC28" s="118">
        <v>5.8</v>
      </c>
      <c r="AD28" s="119">
        <v>0.008333333333333333</v>
      </c>
    </row>
    <row r="29" spans="1:30" ht="11.25" customHeight="1">
      <c r="A29" s="78">
        <v>27</v>
      </c>
      <c r="B29" s="116">
        <v>8.6</v>
      </c>
      <c r="C29" s="116">
        <v>7.8</v>
      </c>
      <c r="D29" s="116">
        <v>8.3</v>
      </c>
      <c r="E29" s="116">
        <v>7.1</v>
      </c>
      <c r="F29" s="116">
        <v>6.3</v>
      </c>
      <c r="G29" s="116">
        <v>6.5</v>
      </c>
      <c r="H29" s="116">
        <v>7.5</v>
      </c>
      <c r="I29" s="116">
        <v>8.9</v>
      </c>
      <c r="J29" s="116">
        <v>10.1</v>
      </c>
      <c r="K29" s="116">
        <v>11.2</v>
      </c>
      <c r="L29" s="116">
        <v>11.9</v>
      </c>
      <c r="M29" s="116">
        <v>12.6</v>
      </c>
      <c r="N29" s="116">
        <v>12.7</v>
      </c>
      <c r="O29" s="116">
        <v>13.1</v>
      </c>
      <c r="P29" s="116">
        <v>12.2</v>
      </c>
      <c r="Q29" s="116">
        <v>10.5</v>
      </c>
      <c r="R29" s="116">
        <v>9.2</v>
      </c>
      <c r="S29" s="116">
        <v>8.6</v>
      </c>
      <c r="T29" s="116">
        <v>7.9</v>
      </c>
      <c r="U29" s="116">
        <v>7.5</v>
      </c>
      <c r="V29" s="116">
        <v>7.2</v>
      </c>
      <c r="W29" s="116">
        <v>7.1</v>
      </c>
      <c r="X29" s="116">
        <v>7.7</v>
      </c>
      <c r="Y29" s="116">
        <v>7.2</v>
      </c>
      <c r="Z29" s="117">
        <f t="shared" si="0"/>
        <v>9.070833333333331</v>
      </c>
      <c r="AA29" s="118">
        <v>13.2</v>
      </c>
      <c r="AB29" s="119">
        <v>0.5944444444444444</v>
      </c>
      <c r="AC29" s="118">
        <v>6.2</v>
      </c>
      <c r="AD29" s="119">
        <v>0.2111111111111111</v>
      </c>
    </row>
    <row r="30" spans="1:30" ht="11.25" customHeight="1">
      <c r="A30" s="78">
        <v>28</v>
      </c>
      <c r="B30" s="116">
        <v>7.3</v>
      </c>
      <c r="C30" s="116">
        <v>5.8</v>
      </c>
      <c r="D30" s="116">
        <v>4.2</v>
      </c>
      <c r="E30" s="116">
        <v>5.1</v>
      </c>
      <c r="F30" s="116">
        <v>5.1</v>
      </c>
      <c r="G30" s="116">
        <v>5.1</v>
      </c>
      <c r="H30" s="116">
        <v>6.7</v>
      </c>
      <c r="I30" s="116">
        <v>7.5</v>
      </c>
      <c r="J30" s="116">
        <v>9.4</v>
      </c>
      <c r="K30" s="116">
        <v>10</v>
      </c>
      <c r="L30" s="116">
        <v>11</v>
      </c>
      <c r="M30" s="116">
        <v>11.7</v>
      </c>
      <c r="N30" s="116">
        <v>11.6</v>
      </c>
      <c r="O30" s="116">
        <v>11.8</v>
      </c>
      <c r="P30" s="116">
        <v>11.3</v>
      </c>
      <c r="Q30" s="116">
        <v>10.8</v>
      </c>
      <c r="R30" s="116">
        <v>8.6</v>
      </c>
      <c r="S30" s="116">
        <v>7.3</v>
      </c>
      <c r="T30" s="116">
        <v>7.3</v>
      </c>
      <c r="U30" s="116">
        <v>7.3</v>
      </c>
      <c r="V30" s="116">
        <v>6.4</v>
      </c>
      <c r="W30" s="116">
        <v>6.2</v>
      </c>
      <c r="X30" s="116">
        <v>5.1</v>
      </c>
      <c r="Y30" s="116">
        <v>5</v>
      </c>
      <c r="Z30" s="117">
        <f t="shared" si="0"/>
        <v>7.816666666666667</v>
      </c>
      <c r="AA30" s="118">
        <v>12.4</v>
      </c>
      <c r="AB30" s="119">
        <v>0.5291666666666667</v>
      </c>
      <c r="AC30" s="118">
        <v>4.1</v>
      </c>
      <c r="AD30" s="119">
        <v>0.17847222222222223</v>
      </c>
    </row>
    <row r="31" spans="1:30" ht="11.25" customHeight="1">
      <c r="A31" s="78">
        <v>29</v>
      </c>
      <c r="B31" s="116">
        <v>4.9</v>
      </c>
      <c r="C31" s="116">
        <v>4.6</v>
      </c>
      <c r="D31" s="116">
        <v>3.4</v>
      </c>
      <c r="E31" s="116">
        <v>3.6</v>
      </c>
      <c r="F31" s="116">
        <v>2.5</v>
      </c>
      <c r="G31" s="116">
        <v>2.5</v>
      </c>
      <c r="H31" s="116">
        <v>3.4</v>
      </c>
      <c r="I31" s="116">
        <v>7.8</v>
      </c>
      <c r="J31" s="116">
        <v>9</v>
      </c>
      <c r="K31" s="116">
        <v>10.8</v>
      </c>
      <c r="L31" s="116">
        <v>11.2</v>
      </c>
      <c r="M31" s="116">
        <v>10.9</v>
      </c>
      <c r="N31" s="116">
        <v>11.3</v>
      </c>
      <c r="O31" s="116">
        <v>11.6</v>
      </c>
      <c r="P31" s="116">
        <v>10.8</v>
      </c>
      <c r="Q31" s="116">
        <v>9.6</v>
      </c>
      <c r="R31" s="116">
        <v>9.1</v>
      </c>
      <c r="S31" s="116">
        <v>7.2</v>
      </c>
      <c r="T31" s="116">
        <v>6.4</v>
      </c>
      <c r="U31" s="116">
        <v>6.5</v>
      </c>
      <c r="V31" s="116">
        <v>6.5</v>
      </c>
      <c r="W31" s="116">
        <v>6.3</v>
      </c>
      <c r="X31" s="116">
        <v>6.6</v>
      </c>
      <c r="Y31" s="116">
        <v>6.6</v>
      </c>
      <c r="Z31" s="117">
        <f t="shared" si="0"/>
        <v>7.2124999999999995</v>
      </c>
      <c r="AA31" s="118">
        <v>11.9</v>
      </c>
      <c r="AB31" s="119">
        <v>0.5756944444444444</v>
      </c>
      <c r="AC31" s="118">
        <v>2.4</v>
      </c>
      <c r="AD31" s="119">
        <v>0.2534722222222222</v>
      </c>
    </row>
    <row r="32" spans="1:30" ht="11.25" customHeight="1">
      <c r="A32" s="78">
        <v>30</v>
      </c>
      <c r="B32" s="116">
        <v>6.7</v>
      </c>
      <c r="C32" s="116">
        <v>6.7</v>
      </c>
      <c r="D32" s="116">
        <v>7.2</v>
      </c>
      <c r="E32" s="116">
        <v>7.2</v>
      </c>
      <c r="F32" s="116">
        <v>7</v>
      </c>
      <c r="G32" s="116">
        <v>7</v>
      </c>
      <c r="H32" s="116">
        <v>6.9</v>
      </c>
      <c r="I32" s="116">
        <v>7.6</v>
      </c>
      <c r="J32" s="116">
        <v>8.8</v>
      </c>
      <c r="K32" s="116">
        <v>9.8</v>
      </c>
      <c r="L32" s="116">
        <v>11.5</v>
      </c>
      <c r="M32" s="116">
        <v>10.9</v>
      </c>
      <c r="N32" s="116">
        <v>11</v>
      </c>
      <c r="O32" s="116">
        <v>11.2</v>
      </c>
      <c r="P32" s="116">
        <v>11.1</v>
      </c>
      <c r="Q32" s="116">
        <v>10.9</v>
      </c>
      <c r="R32" s="116">
        <v>9.1</v>
      </c>
      <c r="S32" s="116">
        <v>8.3</v>
      </c>
      <c r="T32" s="116">
        <v>7.7</v>
      </c>
      <c r="U32" s="116">
        <v>6.9</v>
      </c>
      <c r="V32" s="116">
        <v>8.5</v>
      </c>
      <c r="W32" s="116">
        <v>7.5</v>
      </c>
      <c r="X32" s="116">
        <v>6</v>
      </c>
      <c r="Y32" s="116">
        <v>6.9</v>
      </c>
      <c r="Z32" s="117">
        <f t="shared" si="0"/>
        <v>8.433333333333334</v>
      </c>
      <c r="AA32" s="118">
        <v>12.1</v>
      </c>
      <c r="AB32" s="119">
        <v>0.45555555555555555</v>
      </c>
      <c r="AC32" s="118">
        <v>5.9</v>
      </c>
      <c r="AD32" s="119">
        <v>0.9576388888888889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10.486666666666668</v>
      </c>
      <c r="C34" s="124">
        <f t="shared" si="1"/>
        <v>10.27</v>
      </c>
      <c r="D34" s="124">
        <f t="shared" si="1"/>
        <v>10.129999999999997</v>
      </c>
      <c r="E34" s="124">
        <f t="shared" si="1"/>
        <v>10.003333333333334</v>
      </c>
      <c r="F34" s="124">
        <f t="shared" si="1"/>
        <v>9.860000000000005</v>
      </c>
      <c r="G34" s="124">
        <f t="shared" si="1"/>
        <v>9.853333333333333</v>
      </c>
      <c r="H34" s="124">
        <f t="shared" si="1"/>
        <v>10.286666666666664</v>
      </c>
      <c r="I34" s="124">
        <f t="shared" si="1"/>
        <v>11.560000000000002</v>
      </c>
      <c r="J34" s="124">
        <f t="shared" si="1"/>
        <v>12.606666666666667</v>
      </c>
      <c r="K34" s="124">
        <f t="shared" si="1"/>
        <v>13.276666666666666</v>
      </c>
      <c r="L34" s="124">
        <f t="shared" si="1"/>
        <v>13.98</v>
      </c>
      <c r="M34" s="124">
        <f t="shared" si="1"/>
        <v>14.386666666666663</v>
      </c>
      <c r="N34" s="124">
        <f t="shared" si="1"/>
        <v>14.420000000000003</v>
      </c>
      <c r="O34" s="124">
        <f t="shared" si="1"/>
        <v>14.323333333333334</v>
      </c>
      <c r="P34" s="124">
        <f t="shared" si="1"/>
        <v>14.073333333333336</v>
      </c>
      <c r="Q34" s="124">
        <f t="shared" si="1"/>
        <v>13.559999999999999</v>
      </c>
      <c r="R34" s="124">
        <f t="shared" si="1"/>
        <v>12.743333333333334</v>
      </c>
      <c r="S34" s="124">
        <f t="shared" si="1"/>
        <v>12.030000000000003</v>
      </c>
      <c r="T34" s="124">
        <f t="shared" si="1"/>
        <v>11.65</v>
      </c>
      <c r="U34" s="124">
        <f t="shared" si="1"/>
        <v>11.379999999999999</v>
      </c>
      <c r="V34" s="124">
        <f t="shared" si="1"/>
        <v>11.226666666666667</v>
      </c>
      <c r="W34" s="124">
        <f t="shared" si="1"/>
        <v>11.066666666666666</v>
      </c>
      <c r="X34" s="124">
        <f t="shared" si="1"/>
        <v>10.853333333333332</v>
      </c>
      <c r="Y34" s="124">
        <f t="shared" si="1"/>
        <v>10.683333333333332</v>
      </c>
      <c r="Z34" s="124">
        <f>AVERAGE(B3:Y33)</f>
        <v>11.862916666666674</v>
      </c>
      <c r="AA34" s="125">
        <f>AVERAGE(AA3:AA33)</f>
        <v>15.36666666666667</v>
      </c>
      <c r="AB34" s="126"/>
      <c r="AC34" s="125">
        <f>AVERAGE(AC3:AC33)</f>
        <v>8.696666666666667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21.9</v>
      </c>
      <c r="C46" s="106">
        <f>MATCH(B46,AA3:AA33,0)</f>
        <v>9</v>
      </c>
      <c r="D46" s="107">
        <f>INDEX(AB3:AB33,C46,1)</f>
        <v>0.5430555555555555</v>
      </c>
      <c r="E46" s="120"/>
      <c r="F46" s="104"/>
      <c r="G46" s="105">
        <f>MIN(AC3:AC33)</f>
        <v>2.4</v>
      </c>
      <c r="H46" s="106">
        <f>MATCH(G46,AC3:AC33,0)</f>
        <v>29</v>
      </c>
      <c r="I46" s="107">
        <f>INDEX(AD3:AD33,H46,1)</f>
        <v>0.2534722222222222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5.8</v>
      </c>
      <c r="C3" s="116">
        <v>5.4</v>
      </c>
      <c r="D3" s="116">
        <v>4.8</v>
      </c>
      <c r="E3" s="116">
        <v>4.4</v>
      </c>
      <c r="F3" s="116">
        <v>5.5</v>
      </c>
      <c r="G3" s="116">
        <v>5.5</v>
      </c>
      <c r="H3" s="116">
        <v>4.8</v>
      </c>
      <c r="I3" s="116">
        <v>9.4</v>
      </c>
      <c r="J3" s="116">
        <v>10.6</v>
      </c>
      <c r="K3" s="116">
        <v>11.4</v>
      </c>
      <c r="L3" s="116">
        <v>11.7</v>
      </c>
      <c r="M3" s="116">
        <v>11.7</v>
      </c>
      <c r="N3" s="116">
        <v>12.2</v>
      </c>
      <c r="O3" s="116">
        <v>13</v>
      </c>
      <c r="P3" s="116">
        <v>12.6</v>
      </c>
      <c r="Q3" s="116">
        <v>10.7</v>
      </c>
      <c r="R3" s="116">
        <v>8.9</v>
      </c>
      <c r="S3" s="116">
        <v>7.8</v>
      </c>
      <c r="T3" s="116">
        <v>6.6</v>
      </c>
      <c r="U3" s="116">
        <v>6.5</v>
      </c>
      <c r="V3" s="116">
        <v>5.8</v>
      </c>
      <c r="W3" s="116">
        <v>4.4</v>
      </c>
      <c r="X3" s="116">
        <v>4.1</v>
      </c>
      <c r="Y3" s="116">
        <v>4.2</v>
      </c>
      <c r="Z3" s="117">
        <f aca="true" t="shared" si="0" ref="Z3:Z33">AVERAGE(B3:Y3)</f>
        <v>7.825</v>
      </c>
      <c r="AA3" s="118">
        <v>13.3</v>
      </c>
      <c r="AB3" s="119">
        <v>0.6145833333333334</v>
      </c>
      <c r="AC3" s="118">
        <v>3.6</v>
      </c>
      <c r="AD3" s="119">
        <v>0.9951388888888889</v>
      </c>
    </row>
    <row r="4" spans="1:30" ht="11.25" customHeight="1">
      <c r="A4" s="78">
        <v>2</v>
      </c>
      <c r="B4" s="116">
        <v>4.2</v>
      </c>
      <c r="C4" s="116">
        <v>4.7</v>
      </c>
      <c r="D4" s="116">
        <v>5.1</v>
      </c>
      <c r="E4" s="116">
        <v>5</v>
      </c>
      <c r="F4" s="116">
        <v>4.5</v>
      </c>
      <c r="G4" s="116">
        <v>5.1</v>
      </c>
      <c r="H4" s="116">
        <v>4.7</v>
      </c>
      <c r="I4" s="116">
        <v>6.4</v>
      </c>
      <c r="J4" s="116">
        <v>8.2</v>
      </c>
      <c r="K4" s="116">
        <v>9.2</v>
      </c>
      <c r="L4" s="116">
        <v>9.4</v>
      </c>
      <c r="M4" s="116">
        <v>9.3</v>
      </c>
      <c r="N4" s="116">
        <v>9.7</v>
      </c>
      <c r="O4" s="116">
        <v>9.8</v>
      </c>
      <c r="P4" s="116">
        <v>9.7</v>
      </c>
      <c r="Q4" s="116">
        <v>9.7</v>
      </c>
      <c r="R4" s="116">
        <v>9.7</v>
      </c>
      <c r="S4" s="120">
        <v>8.8</v>
      </c>
      <c r="T4" s="116">
        <v>9.2</v>
      </c>
      <c r="U4" s="116">
        <v>9.4</v>
      </c>
      <c r="V4" s="116">
        <v>10</v>
      </c>
      <c r="W4" s="116">
        <v>10.2</v>
      </c>
      <c r="X4" s="116">
        <v>10.1</v>
      </c>
      <c r="Y4" s="116">
        <v>10.1</v>
      </c>
      <c r="Z4" s="117">
        <f t="shared" si="0"/>
        <v>8.008333333333333</v>
      </c>
      <c r="AA4" s="118">
        <v>10.3</v>
      </c>
      <c r="AB4" s="119">
        <v>0.9222222222222222</v>
      </c>
      <c r="AC4" s="118">
        <v>3.7</v>
      </c>
      <c r="AD4" s="119">
        <v>0.01875</v>
      </c>
    </row>
    <row r="5" spans="1:30" ht="11.25" customHeight="1">
      <c r="A5" s="78">
        <v>3</v>
      </c>
      <c r="B5" s="116">
        <v>10.2</v>
      </c>
      <c r="C5" s="116">
        <v>11.4</v>
      </c>
      <c r="D5" s="116">
        <v>15.2</v>
      </c>
      <c r="E5" s="116">
        <v>15.7</v>
      </c>
      <c r="F5" s="116">
        <v>14.4</v>
      </c>
      <c r="G5" s="116">
        <v>14.8</v>
      </c>
      <c r="H5" s="116">
        <v>10.4</v>
      </c>
      <c r="I5" s="116">
        <v>10.1</v>
      </c>
      <c r="J5" s="116">
        <v>10.4</v>
      </c>
      <c r="K5" s="116">
        <v>10.5</v>
      </c>
      <c r="L5" s="116">
        <v>10.5</v>
      </c>
      <c r="M5" s="116">
        <v>10.5</v>
      </c>
      <c r="N5" s="116">
        <v>11.2</v>
      </c>
      <c r="O5" s="116">
        <v>12.7</v>
      </c>
      <c r="P5" s="116">
        <v>13.6</v>
      </c>
      <c r="Q5" s="116">
        <v>14.4</v>
      </c>
      <c r="R5" s="116">
        <v>12.7</v>
      </c>
      <c r="S5" s="116">
        <v>12.3</v>
      </c>
      <c r="T5" s="116">
        <v>11.3</v>
      </c>
      <c r="U5" s="116">
        <v>9.2</v>
      </c>
      <c r="V5" s="116">
        <v>9.5</v>
      </c>
      <c r="W5" s="116">
        <v>9.2</v>
      </c>
      <c r="X5" s="116">
        <v>8.9</v>
      </c>
      <c r="Y5" s="116">
        <v>7.5</v>
      </c>
      <c r="Z5" s="117">
        <f t="shared" si="0"/>
        <v>11.524999999999999</v>
      </c>
      <c r="AA5" s="118">
        <v>16</v>
      </c>
      <c r="AB5" s="119">
        <v>0.17847222222222223</v>
      </c>
      <c r="AC5" s="118">
        <v>7.5</v>
      </c>
      <c r="AD5" s="119">
        <v>1</v>
      </c>
    </row>
    <row r="6" spans="1:30" ht="11.25" customHeight="1">
      <c r="A6" s="78">
        <v>4</v>
      </c>
      <c r="B6" s="116">
        <v>6.3</v>
      </c>
      <c r="C6" s="116">
        <v>6</v>
      </c>
      <c r="D6" s="116">
        <v>8.7</v>
      </c>
      <c r="E6" s="116">
        <v>8.5</v>
      </c>
      <c r="F6" s="116">
        <v>7.9</v>
      </c>
      <c r="G6" s="116">
        <v>6.6</v>
      </c>
      <c r="H6" s="116">
        <v>7.6</v>
      </c>
      <c r="I6" s="116">
        <v>8.7</v>
      </c>
      <c r="J6" s="116">
        <v>9.9</v>
      </c>
      <c r="K6" s="116">
        <v>11.1</v>
      </c>
      <c r="L6" s="116">
        <v>11.6</v>
      </c>
      <c r="M6" s="116">
        <v>12</v>
      </c>
      <c r="N6" s="116">
        <v>11.8</v>
      </c>
      <c r="O6" s="116">
        <v>12.3</v>
      </c>
      <c r="P6" s="116">
        <v>11.9</v>
      </c>
      <c r="Q6" s="116">
        <v>11.2</v>
      </c>
      <c r="R6" s="116">
        <v>10.4</v>
      </c>
      <c r="S6" s="116">
        <v>9.4</v>
      </c>
      <c r="T6" s="116">
        <v>8.3</v>
      </c>
      <c r="U6" s="116">
        <v>6.7</v>
      </c>
      <c r="V6" s="116">
        <v>6.2</v>
      </c>
      <c r="W6" s="116">
        <v>5.9</v>
      </c>
      <c r="X6" s="116">
        <v>6.3</v>
      </c>
      <c r="Y6" s="116">
        <v>7.5</v>
      </c>
      <c r="Z6" s="117">
        <f t="shared" si="0"/>
        <v>8.866666666666667</v>
      </c>
      <c r="AA6" s="118">
        <v>13.1</v>
      </c>
      <c r="AB6" s="119">
        <v>0.4875</v>
      </c>
      <c r="AC6" s="118">
        <v>5.6</v>
      </c>
      <c r="AD6" s="119">
        <v>0.08958333333333333</v>
      </c>
    </row>
    <row r="7" spans="1:30" ht="11.25" customHeight="1">
      <c r="A7" s="78">
        <v>5</v>
      </c>
      <c r="B7" s="116">
        <v>7.7</v>
      </c>
      <c r="C7" s="116">
        <v>7.6</v>
      </c>
      <c r="D7" s="116">
        <v>7.5</v>
      </c>
      <c r="E7" s="116">
        <v>8</v>
      </c>
      <c r="F7" s="116">
        <v>7.6</v>
      </c>
      <c r="G7" s="116">
        <v>7.1</v>
      </c>
      <c r="H7" s="116">
        <v>7.1</v>
      </c>
      <c r="I7" s="116">
        <v>8.8</v>
      </c>
      <c r="J7" s="116">
        <v>10.4</v>
      </c>
      <c r="K7" s="116">
        <v>11.9</v>
      </c>
      <c r="L7" s="116">
        <v>12.7</v>
      </c>
      <c r="M7" s="116">
        <v>13.5</v>
      </c>
      <c r="N7" s="116">
        <v>13.9</v>
      </c>
      <c r="O7" s="116">
        <v>14.3</v>
      </c>
      <c r="P7" s="116">
        <v>13.7</v>
      </c>
      <c r="Q7" s="116">
        <v>10.7</v>
      </c>
      <c r="R7" s="116">
        <v>8.9</v>
      </c>
      <c r="S7" s="116">
        <v>8</v>
      </c>
      <c r="T7" s="116">
        <v>7.1</v>
      </c>
      <c r="U7" s="116">
        <v>9.1</v>
      </c>
      <c r="V7" s="116">
        <v>10.2</v>
      </c>
      <c r="W7" s="116">
        <v>9.2</v>
      </c>
      <c r="X7" s="116">
        <v>7.8</v>
      </c>
      <c r="Y7" s="116">
        <v>6.3</v>
      </c>
      <c r="Z7" s="117">
        <f t="shared" si="0"/>
        <v>9.545833333333333</v>
      </c>
      <c r="AA7" s="118">
        <v>14.4</v>
      </c>
      <c r="AB7" s="119">
        <v>0.6159722222222223</v>
      </c>
      <c r="AC7" s="118">
        <v>5.9</v>
      </c>
      <c r="AD7" s="119">
        <v>0.9951388888888889</v>
      </c>
    </row>
    <row r="8" spans="1:30" ht="11.25" customHeight="1">
      <c r="A8" s="78">
        <v>6</v>
      </c>
      <c r="B8" s="116">
        <v>6.4</v>
      </c>
      <c r="C8" s="116">
        <v>5.8</v>
      </c>
      <c r="D8" s="116">
        <v>5.8</v>
      </c>
      <c r="E8" s="116">
        <v>7.9</v>
      </c>
      <c r="F8" s="116">
        <v>7.5</v>
      </c>
      <c r="G8" s="116">
        <v>6.9</v>
      </c>
      <c r="H8" s="116">
        <v>5</v>
      </c>
      <c r="I8" s="116">
        <v>6.5</v>
      </c>
      <c r="J8" s="116">
        <v>9.4</v>
      </c>
      <c r="K8" s="116">
        <v>10.1</v>
      </c>
      <c r="L8" s="116">
        <v>10.5</v>
      </c>
      <c r="M8" s="116">
        <v>11.5</v>
      </c>
      <c r="N8" s="116">
        <v>11.9</v>
      </c>
      <c r="O8" s="116">
        <v>11.3</v>
      </c>
      <c r="P8" s="116">
        <v>10.4</v>
      </c>
      <c r="Q8" s="116">
        <v>9.2</v>
      </c>
      <c r="R8" s="116">
        <v>7.1</v>
      </c>
      <c r="S8" s="116">
        <v>6.2</v>
      </c>
      <c r="T8" s="116">
        <v>5.1</v>
      </c>
      <c r="U8" s="116">
        <v>4.7</v>
      </c>
      <c r="V8" s="116">
        <v>4.7</v>
      </c>
      <c r="W8" s="116">
        <v>4.5</v>
      </c>
      <c r="X8" s="116">
        <v>4.2</v>
      </c>
      <c r="Y8" s="116">
        <v>4.3</v>
      </c>
      <c r="Z8" s="117">
        <f t="shared" si="0"/>
        <v>7.370833333333331</v>
      </c>
      <c r="AA8" s="118">
        <v>12</v>
      </c>
      <c r="AB8" s="119">
        <v>0.5180555555555556</v>
      </c>
      <c r="AC8" s="118">
        <v>3.9</v>
      </c>
      <c r="AD8" s="119">
        <v>0.9868055555555556</v>
      </c>
    </row>
    <row r="9" spans="1:30" ht="11.25" customHeight="1">
      <c r="A9" s="78">
        <v>7</v>
      </c>
      <c r="B9" s="116">
        <v>3.9</v>
      </c>
      <c r="C9" s="116">
        <v>4</v>
      </c>
      <c r="D9" s="116">
        <v>4.6</v>
      </c>
      <c r="E9" s="116">
        <v>4.1</v>
      </c>
      <c r="F9" s="116">
        <v>4.5</v>
      </c>
      <c r="G9" s="116">
        <v>4.6</v>
      </c>
      <c r="H9" s="116">
        <v>4.7</v>
      </c>
      <c r="I9" s="116">
        <v>6.1</v>
      </c>
      <c r="J9" s="116">
        <v>7</v>
      </c>
      <c r="K9" s="116">
        <v>8.3</v>
      </c>
      <c r="L9" s="116">
        <v>9.1</v>
      </c>
      <c r="M9" s="116">
        <v>9.6</v>
      </c>
      <c r="N9" s="116">
        <v>9.5</v>
      </c>
      <c r="O9" s="116">
        <v>9.6</v>
      </c>
      <c r="P9" s="116">
        <v>9.3</v>
      </c>
      <c r="Q9" s="116">
        <v>8.5</v>
      </c>
      <c r="R9" s="116">
        <v>6.6</v>
      </c>
      <c r="S9" s="116">
        <v>5.9</v>
      </c>
      <c r="T9" s="116">
        <v>4.8</v>
      </c>
      <c r="U9" s="116">
        <v>4.7</v>
      </c>
      <c r="V9" s="116">
        <v>4.5</v>
      </c>
      <c r="W9" s="116">
        <v>3</v>
      </c>
      <c r="X9" s="116">
        <v>2.4</v>
      </c>
      <c r="Y9" s="116">
        <v>1.8</v>
      </c>
      <c r="Z9" s="117">
        <f t="shared" si="0"/>
        <v>5.879166666666666</v>
      </c>
      <c r="AA9" s="118">
        <v>9.8</v>
      </c>
      <c r="AB9" s="119">
        <v>0.5854166666666667</v>
      </c>
      <c r="AC9" s="118">
        <v>1.8</v>
      </c>
      <c r="AD9" s="119">
        <v>1</v>
      </c>
    </row>
    <row r="10" spans="1:30" ht="11.25" customHeight="1">
      <c r="A10" s="78">
        <v>8</v>
      </c>
      <c r="B10" s="116">
        <v>2</v>
      </c>
      <c r="C10" s="116">
        <v>2.5</v>
      </c>
      <c r="D10" s="116">
        <v>2.4</v>
      </c>
      <c r="E10" s="116">
        <v>1.9</v>
      </c>
      <c r="F10" s="116">
        <v>2.3</v>
      </c>
      <c r="G10" s="116">
        <v>2.4</v>
      </c>
      <c r="H10" s="116">
        <v>3</v>
      </c>
      <c r="I10" s="116">
        <v>5</v>
      </c>
      <c r="J10" s="116">
        <v>7.1</v>
      </c>
      <c r="K10" s="116">
        <v>8.1</v>
      </c>
      <c r="L10" s="116">
        <v>8.9</v>
      </c>
      <c r="M10" s="116">
        <v>9</v>
      </c>
      <c r="N10" s="116">
        <v>9.2</v>
      </c>
      <c r="O10" s="116">
        <v>9</v>
      </c>
      <c r="P10" s="116">
        <v>8.7</v>
      </c>
      <c r="Q10" s="116">
        <v>8.3</v>
      </c>
      <c r="R10" s="116">
        <v>7.8</v>
      </c>
      <c r="S10" s="116">
        <v>6.1</v>
      </c>
      <c r="T10" s="116">
        <v>5.4</v>
      </c>
      <c r="U10" s="116">
        <v>4.9</v>
      </c>
      <c r="V10" s="116">
        <v>4.5</v>
      </c>
      <c r="W10" s="116">
        <v>4.4</v>
      </c>
      <c r="X10" s="116">
        <v>3</v>
      </c>
      <c r="Y10" s="116">
        <v>2.7</v>
      </c>
      <c r="Z10" s="117">
        <f t="shared" si="0"/>
        <v>5.358333333333333</v>
      </c>
      <c r="AA10" s="118">
        <v>9.3</v>
      </c>
      <c r="AB10" s="119">
        <v>0.5340277777777778</v>
      </c>
      <c r="AC10" s="118">
        <v>1.5</v>
      </c>
      <c r="AD10" s="119">
        <v>0.029861111111111113</v>
      </c>
    </row>
    <row r="11" spans="1:30" ht="11.25" customHeight="1">
      <c r="A11" s="78">
        <v>9</v>
      </c>
      <c r="B11" s="116">
        <v>2.8</v>
      </c>
      <c r="C11" s="116">
        <v>1.9</v>
      </c>
      <c r="D11" s="116">
        <v>2.1</v>
      </c>
      <c r="E11" s="116">
        <v>2.1</v>
      </c>
      <c r="F11" s="116">
        <v>2.2</v>
      </c>
      <c r="G11" s="116">
        <v>1.5</v>
      </c>
      <c r="H11" s="116">
        <v>2.2</v>
      </c>
      <c r="I11" s="116">
        <v>4.1</v>
      </c>
      <c r="J11" s="116">
        <v>7.1</v>
      </c>
      <c r="K11" s="116">
        <v>7.8</v>
      </c>
      <c r="L11" s="116">
        <v>9.2</v>
      </c>
      <c r="M11" s="116">
        <v>10</v>
      </c>
      <c r="N11" s="116">
        <v>10.3</v>
      </c>
      <c r="O11" s="116">
        <v>10.1</v>
      </c>
      <c r="P11" s="116">
        <v>10.1</v>
      </c>
      <c r="Q11" s="116">
        <v>9</v>
      </c>
      <c r="R11" s="116">
        <v>7.3</v>
      </c>
      <c r="S11" s="116">
        <v>7.3</v>
      </c>
      <c r="T11" s="116">
        <v>7</v>
      </c>
      <c r="U11" s="116">
        <v>6.3</v>
      </c>
      <c r="V11" s="116">
        <v>6.5</v>
      </c>
      <c r="W11" s="116">
        <v>6.1</v>
      </c>
      <c r="X11" s="116">
        <v>4.8</v>
      </c>
      <c r="Y11" s="116">
        <v>4.4</v>
      </c>
      <c r="Z11" s="117">
        <f t="shared" si="0"/>
        <v>5.925</v>
      </c>
      <c r="AA11" s="118">
        <v>10.8</v>
      </c>
      <c r="AB11" s="119">
        <v>0.5770833333333333</v>
      </c>
      <c r="AC11" s="118">
        <v>0.4</v>
      </c>
      <c r="AD11" s="119">
        <v>0.25972222222222224</v>
      </c>
    </row>
    <row r="12" spans="1:30" ht="11.25" customHeight="1">
      <c r="A12" s="82">
        <v>10</v>
      </c>
      <c r="B12" s="121">
        <v>5.6</v>
      </c>
      <c r="C12" s="121">
        <v>6.2</v>
      </c>
      <c r="D12" s="121">
        <v>5.8</v>
      </c>
      <c r="E12" s="121">
        <v>5.8</v>
      </c>
      <c r="F12" s="121">
        <v>5.1</v>
      </c>
      <c r="G12" s="121">
        <v>4.8</v>
      </c>
      <c r="H12" s="121">
        <v>5.3</v>
      </c>
      <c r="I12" s="121">
        <v>6.8</v>
      </c>
      <c r="J12" s="121">
        <v>10.3</v>
      </c>
      <c r="K12" s="121">
        <v>10.8</v>
      </c>
      <c r="L12" s="121">
        <v>12.1</v>
      </c>
      <c r="M12" s="121">
        <v>12.4</v>
      </c>
      <c r="N12" s="121">
        <v>13.2</v>
      </c>
      <c r="O12" s="121">
        <v>12.7</v>
      </c>
      <c r="P12" s="121">
        <v>12.1</v>
      </c>
      <c r="Q12" s="121">
        <v>11.8</v>
      </c>
      <c r="R12" s="121">
        <v>11.5</v>
      </c>
      <c r="S12" s="121">
        <v>11.6</v>
      </c>
      <c r="T12" s="121">
        <v>12</v>
      </c>
      <c r="U12" s="121">
        <v>12.9</v>
      </c>
      <c r="V12" s="121">
        <v>14.7</v>
      </c>
      <c r="W12" s="121">
        <v>14.9</v>
      </c>
      <c r="X12" s="121">
        <v>14.7</v>
      </c>
      <c r="Y12" s="121">
        <v>14.8</v>
      </c>
      <c r="Z12" s="122">
        <f t="shared" si="0"/>
        <v>10.329166666666667</v>
      </c>
      <c r="AA12" s="105">
        <v>15</v>
      </c>
      <c r="AB12" s="123">
        <v>0.9534722222222222</v>
      </c>
      <c r="AC12" s="105">
        <v>4.2</v>
      </c>
      <c r="AD12" s="123">
        <v>0.007638888888888889</v>
      </c>
    </row>
    <row r="13" spans="1:30" ht="11.25" customHeight="1">
      <c r="A13" s="78">
        <v>11</v>
      </c>
      <c r="B13" s="116">
        <v>14.5</v>
      </c>
      <c r="C13" s="116">
        <v>14</v>
      </c>
      <c r="D13" s="116">
        <v>13.4</v>
      </c>
      <c r="E13" s="116">
        <v>12.6</v>
      </c>
      <c r="F13" s="116">
        <v>13</v>
      </c>
      <c r="G13" s="116">
        <v>13.1</v>
      </c>
      <c r="H13" s="116">
        <v>13.1</v>
      </c>
      <c r="I13" s="116">
        <v>15</v>
      </c>
      <c r="J13" s="116">
        <v>15.5</v>
      </c>
      <c r="K13" s="116">
        <v>15.5</v>
      </c>
      <c r="L13" s="116">
        <v>16.2</v>
      </c>
      <c r="M13" s="116">
        <v>16.7</v>
      </c>
      <c r="N13" s="116">
        <v>21.5</v>
      </c>
      <c r="O13" s="116">
        <v>21.2</v>
      </c>
      <c r="P13" s="116">
        <v>20.8</v>
      </c>
      <c r="Q13" s="116">
        <v>19.4</v>
      </c>
      <c r="R13" s="116">
        <v>17.1</v>
      </c>
      <c r="S13" s="116">
        <v>15.6</v>
      </c>
      <c r="T13" s="116">
        <v>15.3</v>
      </c>
      <c r="U13" s="116">
        <v>14.4</v>
      </c>
      <c r="V13" s="116">
        <v>13.9</v>
      </c>
      <c r="W13" s="116">
        <v>13.1</v>
      </c>
      <c r="X13" s="116">
        <v>11.7</v>
      </c>
      <c r="Y13" s="116">
        <v>12.2</v>
      </c>
      <c r="Z13" s="117">
        <f t="shared" si="0"/>
        <v>15.366666666666665</v>
      </c>
      <c r="AA13" s="118">
        <v>21.8</v>
      </c>
      <c r="AB13" s="119">
        <v>0.5479166666666667</v>
      </c>
      <c r="AC13" s="118">
        <v>11.6</v>
      </c>
      <c r="AD13" s="119">
        <v>0.9659722222222222</v>
      </c>
    </row>
    <row r="14" spans="1:30" ht="11.25" customHeight="1">
      <c r="A14" s="78">
        <v>12</v>
      </c>
      <c r="B14" s="116">
        <v>12</v>
      </c>
      <c r="C14" s="116">
        <v>11.2</v>
      </c>
      <c r="D14" s="116">
        <v>10.2</v>
      </c>
      <c r="E14" s="116">
        <v>9.7</v>
      </c>
      <c r="F14" s="116">
        <v>9.4</v>
      </c>
      <c r="G14" s="116">
        <v>9</v>
      </c>
      <c r="H14" s="116">
        <v>8.2</v>
      </c>
      <c r="I14" s="116">
        <v>9.4</v>
      </c>
      <c r="J14" s="116">
        <v>10</v>
      </c>
      <c r="K14" s="116">
        <v>10.6</v>
      </c>
      <c r="L14" s="116">
        <v>10.8</v>
      </c>
      <c r="M14" s="116">
        <v>11</v>
      </c>
      <c r="N14" s="116">
        <v>10.8</v>
      </c>
      <c r="O14" s="116">
        <v>10.9</v>
      </c>
      <c r="P14" s="116">
        <v>10.7</v>
      </c>
      <c r="Q14" s="116" t="s">
        <v>53</v>
      </c>
      <c r="R14" s="116">
        <v>8.5</v>
      </c>
      <c r="S14" s="116">
        <v>7.9</v>
      </c>
      <c r="T14" s="116">
        <v>7.7</v>
      </c>
      <c r="U14" s="116">
        <v>7.1</v>
      </c>
      <c r="V14" s="116">
        <v>6.6</v>
      </c>
      <c r="W14" s="116">
        <v>6.2</v>
      </c>
      <c r="X14" s="116">
        <v>5.6</v>
      </c>
      <c r="Y14" s="116">
        <v>5.5</v>
      </c>
      <c r="Z14" s="117">
        <f t="shared" si="0"/>
        <v>9.086956521739127</v>
      </c>
      <c r="AA14" s="118">
        <v>12.2</v>
      </c>
      <c r="AB14" s="119">
        <v>0.001388888888888889</v>
      </c>
      <c r="AC14" s="118">
        <v>5.3</v>
      </c>
      <c r="AD14" s="119">
        <v>0.9909722222222223</v>
      </c>
    </row>
    <row r="15" spans="1:30" ht="11.25" customHeight="1">
      <c r="A15" s="78">
        <v>13</v>
      </c>
      <c r="B15" s="116">
        <v>5</v>
      </c>
      <c r="C15" s="116">
        <v>5.6</v>
      </c>
      <c r="D15" s="116">
        <v>5.1</v>
      </c>
      <c r="E15" s="116">
        <v>7.4</v>
      </c>
      <c r="F15" s="116">
        <v>6.9</v>
      </c>
      <c r="G15" s="116">
        <v>5.8</v>
      </c>
      <c r="H15" s="116">
        <v>5.8</v>
      </c>
      <c r="I15" s="116">
        <v>6.9</v>
      </c>
      <c r="J15" s="116">
        <v>8.5</v>
      </c>
      <c r="K15" s="116">
        <v>11.6</v>
      </c>
      <c r="L15" s="116">
        <v>13.4</v>
      </c>
      <c r="M15" s="116">
        <v>12.4</v>
      </c>
      <c r="N15" s="116">
        <v>12</v>
      </c>
      <c r="O15" s="116">
        <v>11.6</v>
      </c>
      <c r="P15" s="116">
        <v>11.1</v>
      </c>
      <c r="Q15" s="116">
        <v>10.5</v>
      </c>
      <c r="R15" s="116">
        <v>10.1</v>
      </c>
      <c r="S15" s="116">
        <v>10</v>
      </c>
      <c r="T15" s="116">
        <v>9.6</v>
      </c>
      <c r="U15" s="116">
        <v>9.3</v>
      </c>
      <c r="V15" s="116">
        <v>9.1</v>
      </c>
      <c r="W15" s="116">
        <v>8.9</v>
      </c>
      <c r="X15" s="116">
        <v>8.6</v>
      </c>
      <c r="Y15" s="116">
        <v>8.4</v>
      </c>
      <c r="Z15" s="117">
        <f t="shared" si="0"/>
        <v>8.9</v>
      </c>
      <c r="AA15" s="118">
        <v>13.4</v>
      </c>
      <c r="AB15" s="119">
        <v>0.4597222222222222</v>
      </c>
      <c r="AC15" s="118">
        <v>4.9</v>
      </c>
      <c r="AD15" s="119">
        <v>0.12152777777777778</v>
      </c>
    </row>
    <row r="16" spans="1:30" ht="11.25" customHeight="1">
      <c r="A16" s="78">
        <v>14</v>
      </c>
      <c r="B16" s="116">
        <v>8.2</v>
      </c>
      <c r="C16" s="116">
        <v>8.2</v>
      </c>
      <c r="D16" s="116">
        <v>8</v>
      </c>
      <c r="E16" s="116">
        <v>7.7</v>
      </c>
      <c r="F16" s="116">
        <v>8.2</v>
      </c>
      <c r="G16" s="116">
        <v>8.7</v>
      </c>
      <c r="H16" s="116">
        <v>9</v>
      </c>
      <c r="I16" s="116">
        <v>9.1</v>
      </c>
      <c r="J16" s="116">
        <v>9.3</v>
      </c>
      <c r="K16" s="116">
        <v>9.9</v>
      </c>
      <c r="L16" s="116">
        <v>10.3</v>
      </c>
      <c r="M16" s="116">
        <v>10.7</v>
      </c>
      <c r="N16" s="116">
        <v>10.6</v>
      </c>
      <c r="O16" s="116">
        <v>10.3</v>
      </c>
      <c r="P16" s="116">
        <v>10.6</v>
      </c>
      <c r="Q16" s="116">
        <v>9.9</v>
      </c>
      <c r="R16" s="116">
        <v>9.1</v>
      </c>
      <c r="S16" s="116">
        <v>8.4</v>
      </c>
      <c r="T16" s="116">
        <v>8.1</v>
      </c>
      <c r="U16" s="116">
        <v>8</v>
      </c>
      <c r="V16" s="116">
        <v>8.1</v>
      </c>
      <c r="W16" s="116">
        <v>7.9</v>
      </c>
      <c r="X16" s="116">
        <v>8.1</v>
      </c>
      <c r="Y16" s="116">
        <v>7.9</v>
      </c>
      <c r="Z16" s="117">
        <f t="shared" si="0"/>
        <v>8.929166666666665</v>
      </c>
      <c r="AA16" s="118">
        <v>10.8</v>
      </c>
      <c r="AB16" s="119">
        <v>0.5055555555555555</v>
      </c>
      <c r="AC16" s="118">
        <v>7.6</v>
      </c>
      <c r="AD16" s="119">
        <v>0.15972222222222224</v>
      </c>
    </row>
    <row r="17" spans="1:30" ht="11.25" customHeight="1">
      <c r="A17" s="78">
        <v>15</v>
      </c>
      <c r="B17" s="116">
        <v>8.2</v>
      </c>
      <c r="C17" s="116">
        <v>8.1</v>
      </c>
      <c r="D17" s="116">
        <v>8.2</v>
      </c>
      <c r="E17" s="116">
        <v>8.7</v>
      </c>
      <c r="F17" s="116">
        <v>8.6</v>
      </c>
      <c r="G17" s="116">
        <v>9.3</v>
      </c>
      <c r="H17" s="116">
        <v>9.1</v>
      </c>
      <c r="I17" s="116">
        <v>9.7</v>
      </c>
      <c r="J17" s="116">
        <v>10.4</v>
      </c>
      <c r="K17" s="116">
        <v>11.3</v>
      </c>
      <c r="L17" s="116">
        <v>11.9</v>
      </c>
      <c r="M17" s="116">
        <v>12.5</v>
      </c>
      <c r="N17" s="116">
        <v>12.3</v>
      </c>
      <c r="O17" s="116">
        <v>12.3</v>
      </c>
      <c r="P17" s="116">
        <v>12.5</v>
      </c>
      <c r="Q17" s="116">
        <v>12</v>
      </c>
      <c r="R17" s="116">
        <v>11.9</v>
      </c>
      <c r="S17" s="116">
        <v>11.8</v>
      </c>
      <c r="T17" s="116">
        <v>11.4</v>
      </c>
      <c r="U17" s="116">
        <v>11.8</v>
      </c>
      <c r="V17" s="116">
        <v>12</v>
      </c>
      <c r="W17" s="116">
        <v>11.4</v>
      </c>
      <c r="X17" s="116">
        <v>11</v>
      </c>
      <c r="Y17" s="116">
        <v>10.9</v>
      </c>
      <c r="Z17" s="117">
        <f t="shared" si="0"/>
        <v>10.720833333333337</v>
      </c>
      <c r="AA17" s="118">
        <v>12.7</v>
      </c>
      <c r="AB17" s="119">
        <v>0.5055555555555555</v>
      </c>
      <c r="AC17" s="118">
        <v>7.8</v>
      </c>
      <c r="AD17" s="119">
        <v>0.009722222222222222</v>
      </c>
    </row>
    <row r="18" spans="1:30" ht="11.25" customHeight="1">
      <c r="A18" s="78">
        <v>16</v>
      </c>
      <c r="B18" s="116">
        <v>9.4</v>
      </c>
      <c r="C18" s="116">
        <v>9.2</v>
      </c>
      <c r="D18" s="116">
        <v>8.9</v>
      </c>
      <c r="E18" s="116">
        <v>8.4</v>
      </c>
      <c r="F18" s="116">
        <v>8.5</v>
      </c>
      <c r="G18" s="116">
        <v>7.8</v>
      </c>
      <c r="H18" s="116">
        <v>8</v>
      </c>
      <c r="I18" s="116">
        <v>9.5</v>
      </c>
      <c r="J18" s="116">
        <v>13</v>
      </c>
      <c r="K18" s="116">
        <v>12.8</v>
      </c>
      <c r="L18" s="116">
        <v>13.3</v>
      </c>
      <c r="M18" s="116">
        <v>13.8</v>
      </c>
      <c r="N18" s="116">
        <v>13.4</v>
      </c>
      <c r="O18" s="116">
        <v>13.4</v>
      </c>
      <c r="P18" s="116">
        <v>13.6</v>
      </c>
      <c r="Q18" s="116">
        <v>12.6</v>
      </c>
      <c r="R18" s="116">
        <v>11.9</v>
      </c>
      <c r="S18" s="116">
        <v>11.4</v>
      </c>
      <c r="T18" s="116">
        <v>10.7</v>
      </c>
      <c r="U18" s="116">
        <v>10.5</v>
      </c>
      <c r="V18" s="116">
        <v>10.2</v>
      </c>
      <c r="W18" s="116">
        <v>9.3</v>
      </c>
      <c r="X18" s="116">
        <v>9.7</v>
      </c>
      <c r="Y18" s="116">
        <v>8.6</v>
      </c>
      <c r="Z18" s="117">
        <f t="shared" si="0"/>
        <v>10.745833333333332</v>
      </c>
      <c r="AA18" s="118">
        <v>14.1</v>
      </c>
      <c r="AB18" s="119">
        <v>0.6104166666666667</v>
      </c>
      <c r="AC18" s="118">
        <v>7.5</v>
      </c>
      <c r="AD18" s="119">
        <v>0.30277777777777776</v>
      </c>
    </row>
    <row r="19" spans="1:30" ht="11.25" customHeight="1">
      <c r="A19" s="78">
        <v>17</v>
      </c>
      <c r="B19" s="116">
        <v>9.2</v>
      </c>
      <c r="C19" s="116">
        <v>9.3</v>
      </c>
      <c r="D19" s="116">
        <v>8.7</v>
      </c>
      <c r="E19" s="116">
        <v>8.1</v>
      </c>
      <c r="F19" s="116">
        <v>7.7</v>
      </c>
      <c r="G19" s="116">
        <v>7.3</v>
      </c>
      <c r="H19" s="116">
        <v>6.9</v>
      </c>
      <c r="I19" s="116">
        <v>6.9</v>
      </c>
      <c r="J19" s="116">
        <v>8.2</v>
      </c>
      <c r="K19" s="116">
        <v>8.4</v>
      </c>
      <c r="L19" s="116">
        <v>8.7</v>
      </c>
      <c r="M19" s="116">
        <v>9.7</v>
      </c>
      <c r="N19" s="116">
        <v>9.4</v>
      </c>
      <c r="O19" s="116">
        <v>9.3</v>
      </c>
      <c r="P19" s="116">
        <v>8.8</v>
      </c>
      <c r="Q19" s="116">
        <v>7.4</v>
      </c>
      <c r="R19" s="116">
        <v>6</v>
      </c>
      <c r="S19" s="116">
        <v>5.7</v>
      </c>
      <c r="T19" s="116">
        <v>5.9</v>
      </c>
      <c r="U19" s="116">
        <v>5.5</v>
      </c>
      <c r="V19" s="116">
        <v>4.9</v>
      </c>
      <c r="W19" s="116">
        <v>5.2</v>
      </c>
      <c r="X19" s="116">
        <v>4.1</v>
      </c>
      <c r="Y19" s="116">
        <v>3.6</v>
      </c>
      <c r="Z19" s="117">
        <f t="shared" si="0"/>
        <v>7.287499999999999</v>
      </c>
      <c r="AA19" s="118">
        <v>10.1</v>
      </c>
      <c r="AB19" s="119">
        <v>0.4909722222222222</v>
      </c>
      <c r="AC19" s="118">
        <v>3.4</v>
      </c>
      <c r="AD19" s="119">
        <v>0.9979166666666667</v>
      </c>
    </row>
    <row r="20" spans="1:30" ht="11.25" customHeight="1">
      <c r="A20" s="78">
        <v>18</v>
      </c>
      <c r="B20" s="116">
        <v>3.8</v>
      </c>
      <c r="C20" s="116">
        <v>3.1</v>
      </c>
      <c r="D20" s="116">
        <v>1.8</v>
      </c>
      <c r="E20" s="116">
        <v>1.3</v>
      </c>
      <c r="F20" s="116">
        <v>0.6</v>
      </c>
      <c r="G20" s="116">
        <v>0.4</v>
      </c>
      <c r="H20" s="116">
        <v>-0.3</v>
      </c>
      <c r="I20" s="116">
        <v>2.7</v>
      </c>
      <c r="J20" s="116">
        <v>5</v>
      </c>
      <c r="K20" s="116">
        <v>6.2</v>
      </c>
      <c r="L20" s="116">
        <v>6.8</v>
      </c>
      <c r="M20" s="116">
        <v>9.2</v>
      </c>
      <c r="N20" s="116">
        <v>8.8</v>
      </c>
      <c r="O20" s="116">
        <v>8.3</v>
      </c>
      <c r="P20" s="116">
        <v>8.1</v>
      </c>
      <c r="Q20" s="116">
        <v>7.6</v>
      </c>
      <c r="R20" s="116">
        <v>5.9</v>
      </c>
      <c r="S20" s="116">
        <v>4</v>
      </c>
      <c r="T20" s="116">
        <v>4.4</v>
      </c>
      <c r="U20" s="116">
        <v>2.5</v>
      </c>
      <c r="V20" s="116">
        <v>2.2</v>
      </c>
      <c r="W20" s="116">
        <v>1.9</v>
      </c>
      <c r="X20" s="116">
        <v>1.6</v>
      </c>
      <c r="Y20" s="116">
        <v>2.9</v>
      </c>
      <c r="Z20" s="117">
        <f t="shared" si="0"/>
        <v>4.116666666666667</v>
      </c>
      <c r="AA20" s="118">
        <v>9.5</v>
      </c>
      <c r="AB20" s="119">
        <v>0.5520833333333334</v>
      </c>
      <c r="AC20" s="118">
        <v>-0.4</v>
      </c>
      <c r="AD20" s="119">
        <v>0.28194444444444444</v>
      </c>
    </row>
    <row r="21" spans="1:30" ht="11.25" customHeight="1">
      <c r="A21" s="78">
        <v>19</v>
      </c>
      <c r="B21" s="116">
        <v>2.2</v>
      </c>
      <c r="C21" s="116">
        <v>4.2</v>
      </c>
      <c r="D21" s="116">
        <v>4.7</v>
      </c>
      <c r="E21" s="116">
        <v>1.2</v>
      </c>
      <c r="F21" s="116">
        <v>1.6</v>
      </c>
      <c r="G21" s="116">
        <v>2.8</v>
      </c>
      <c r="H21" s="116">
        <v>6.1</v>
      </c>
      <c r="I21" s="116">
        <v>6.3</v>
      </c>
      <c r="J21" s="116">
        <v>7.3</v>
      </c>
      <c r="K21" s="116">
        <v>8.1</v>
      </c>
      <c r="L21" s="116">
        <v>8.5</v>
      </c>
      <c r="M21" s="116">
        <v>8.3</v>
      </c>
      <c r="N21" s="116">
        <v>8.4</v>
      </c>
      <c r="O21" s="116">
        <v>7.5</v>
      </c>
      <c r="P21" s="116">
        <v>7.1</v>
      </c>
      <c r="Q21" s="116">
        <v>6.1</v>
      </c>
      <c r="R21" s="116">
        <v>4.5</v>
      </c>
      <c r="S21" s="116">
        <v>3.1</v>
      </c>
      <c r="T21" s="116">
        <v>2.9</v>
      </c>
      <c r="U21" s="116">
        <v>2.2</v>
      </c>
      <c r="V21" s="116">
        <v>2.3</v>
      </c>
      <c r="W21" s="116">
        <v>2.4</v>
      </c>
      <c r="X21" s="116">
        <v>2.7</v>
      </c>
      <c r="Y21" s="116">
        <v>2.6</v>
      </c>
      <c r="Z21" s="117">
        <f t="shared" si="0"/>
        <v>4.7124999999999995</v>
      </c>
      <c r="AA21" s="118">
        <v>8.9</v>
      </c>
      <c r="AB21" s="119">
        <v>0.5479166666666667</v>
      </c>
      <c r="AC21" s="118">
        <v>0.7</v>
      </c>
      <c r="AD21" s="119">
        <v>0.19444444444444445</v>
      </c>
    </row>
    <row r="22" spans="1:30" ht="11.25" customHeight="1">
      <c r="A22" s="82">
        <v>20</v>
      </c>
      <c r="B22" s="121">
        <v>2.6</v>
      </c>
      <c r="C22" s="121">
        <v>2.9</v>
      </c>
      <c r="D22" s="121">
        <v>1.4</v>
      </c>
      <c r="E22" s="121">
        <v>0.5</v>
      </c>
      <c r="F22" s="121">
        <v>-0.7</v>
      </c>
      <c r="G22" s="121">
        <v>-0.8</v>
      </c>
      <c r="H22" s="121">
        <v>-0.1</v>
      </c>
      <c r="I22" s="121">
        <v>3.6</v>
      </c>
      <c r="J22" s="121">
        <v>6.1</v>
      </c>
      <c r="K22" s="121">
        <v>7.2</v>
      </c>
      <c r="L22" s="121">
        <v>7.4</v>
      </c>
      <c r="M22" s="121">
        <v>8.1</v>
      </c>
      <c r="N22" s="121">
        <v>8.3</v>
      </c>
      <c r="O22" s="121">
        <v>8.8</v>
      </c>
      <c r="P22" s="121">
        <v>8.7</v>
      </c>
      <c r="Q22" s="121">
        <v>8.6</v>
      </c>
      <c r="R22" s="121">
        <v>6.5</v>
      </c>
      <c r="S22" s="121">
        <v>5.6</v>
      </c>
      <c r="T22" s="121">
        <v>5</v>
      </c>
      <c r="U22" s="121">
        <v>3.3</v>
      </c>
      <c r="V22" s="121">
        <v>4.6</v>
      </c>
      <c r="W22" s="121">
        <v>4.6</v>
      </c>
      <c r="X22" s="121">
        <v>4.4</v>
      </c>
      <c r="Y22" s="121">
        <v>4.5</v>
      </c>
      <c r="Z22" s="122">
        <f t="shared" si="0"/>
        <v>4.6291666666666655</v>
      </c>
      <c r="AA22" s="105">
        <v>9</v>
      </c>
      <c r="AB22" s="123">
        <v>0.6604166666666667</v>
      </c>
      <c r="AC22" s="105">
        <v>-0.9</v>
      </c>
      <c r="AD22" s="123">
        <v>0.24722222222222223</v>
      </c>
    </row>
    <row r="23" spans="1:30" ht="11.25" customHeight="1">
      <c r="A23" s="78">
        <v>21</v>
      </c>
      <c r="B23" s="116">
        <v>4.4</v>
      </c>
      <c r="C23" s="116">
        <v>4.5</v>
      </c>
      <c r="D23" s="116">
        <v>5</v>
      </c>
      <c r="E23" s="116">
        <v>4.8</v>
      </c>
      <c r="F23" s="116">
        <v>5.7</v>
      </c>
      <c r="G23" s="116">
        <v>5.4</v>
      </c>
      <c r="H23" s="116">
        <v>4.7</v>
      </c>
      <c r="I23" s="116">
        <v>6.2</v>
      </c>
      <c r="J23" s="116">
        <v>8.1</v>
      </c>
      <c r="K23" s="116">
        <v>9.1</v>
      </c>
      <c r="L23" s="116">
        <v>9.6</v>
      </c>
      <c r="M23" s="116">
        <v>10.1</v>
      </c>
      <c r="N23" s="116">
        <v>9.9</v>
      </c>
      <c r="O23" s="116">
        <v>10</v>
      </c>
      <c r="P23" s="116">
        <v>10.1</v>
      </c>
      <c r="Q23" s="116">
        <v>9.6</v>
      </c>
      <c r="R23" s="116">
        <v>8.9</v>
      </c>
      <c r="S23" s="116">
        <v>6.7</v>
      </c>
      <c r="T23" s="116">
        <v>6.3</v>
      </c>
      <c r="U23" s="116">
        <v>5.9</v>
      </c>
      <c r="V23" s="116">
        <v>5.7</v>
      </c>
      <c r="W23" s="116">
        <v>4.9</v>
      </c>
      <c r="X23" s="116">
        <v>5.4</v>
      </c>
      <c r="Y23" s="116">
        <v>5.1</v>
      </c>
      <c r="Z23" s="117">
        <f t="shared" si="0"/>
        <v>6.920833333333333</v>
      </c>
      <c r="AA23" s="118">
        <v>10.6</v>
      </c>
      <c r="AB23" s="119">
        <v>0.48541666666666666</v>
      </c>
      <c r="AC23" s="118">
        <v>4.3</v>
      </c>
      <c r="AD23" s="119">
        <v>0.2798611111111111</v>
      </c>
    </row>
    <row r="24" spans="1:30" ht="11.25" customHeight="1">
      <c r="A24" s="78">
        <v>22</v>
      </c>
      <c r="B24" s="116">
        <v>4.3</v>
      </c>
      <c r="C24" s="116">
        <v>4.4</v>
      </c>
      <c r="D24" s="116">
        <v>5.2</v>
      </c>
      <c r="E24" s="116">
        <v>4</v>
      </c>
      <c r="F24" s="116">
        <v>3.5</v>
      </c>
      <c r="G24" s="116">
        <v>4.3</v>
      </c>
      <c r="H24" s="116">
        <v>3.8</v>
      </c>
      <c r="I24" s="116">
        <v>5.5</v>
      </c>
      <c r="J24" s="116">
        <v>9</v>
      </c>
      <c r="K24" s="116">
        <v>11</v>
      </c>
      <c r="L24" s="116">
        <v>11.6</v>
      </c>
      <c r="M24" s="116">
        <v>12.1</v>
      </c>
      <c r="N24" s="116">
        <v>12</v>
      </c>
      <c r="O24" s="116">
        <v>11.5</v>
      </c>
      <c r="P24" s="116">
        <v>10.6</v>
      </c>
      <c r="Q24" s="116">
        <v>9.5</v>
      </c>
      <c r="R24" s="116">
        <v>8.4</v>
      </c>
      <c r="S24" s="116">
        <v>7.5</v>
      </c>
      <c r="T24" s="116">
        <v>5.9</v>
      </c>
      <c r="U24" s="116">
        <v>5.4</v>
      </c>
      <c r="V24" s="116">
        <v>5</v>
      </c>
      <c r="W24" s="116">
        <v>4.4</v>
      </c>
      <c r="X24" s="116">
        <v>4.4</v>
      </c>
      <c r="Y24" s="116">
        <v>4.1</v>
      </c>
      <c r="Z24" s="117">
        <f t="shared" si="0"/>
        <v>6.9750000000000005</v>
      </c>
      <c r="AA24" s="118">
        <v>12.6</v>
      </c>
      <c r="AB24" s="119">
        <v>0.5222222222222223</v>
      </c>
      <c r="AC24" s="118">
        <v>3.1</v>
      </c>
      <c r="AD24" s="119">
        <v>0.27638888888888885</v>
      </c>
    </row>
    <row r="25" spans="1:30" ht="11.25" customHeight="1">
      <c r="A25" s="78">
        <v>23</v>
      </c>
      <c r="B25" s="116">
        <v>4</v>
      </c>
      <c r="C25" s="116">
        <v>4</v>
      </c>
      <c r="D25" s="116">
        <v>3.5</v>
      </c>
      <c r="E25" s="116">
        <v>2.9</v>
      </c>
      <c r="F25" s="116">
        <v>2.9</v>
      </c>
      <c r="G25" s="116">
        <v>3.2</v>
      </c>
      <c r="H25" s="116">
        <v>3.2</v>
      </c>
      <c r="I25" s="116">
        <v>4.5</v>
      </c>
      <c r="J25" s="116">
        <v>7.2</v>
      </c>
      <c r="K25" s="116">
        <v>8</v>
      </c>
      <c r="L25" s="116">
        <v>8.6</v>
      </c>
      <c r="M25" s="116">
        <v>8.5</v>
      </c>
      <c r="N25" s="116">
        <v>8.8</v>
      </c>
      <c r="O25" s="116">
        <v>8.8</v>
      </c>
      <c r="P25" s="116">
        <v>8.6</v>
      </c>
      <c r="Q25" s="116">
        <v>8.3</v>
      </c>
      <c r="R25" s="116">
        <v>8.1</v>
      </c>
      <c r="S25" s="116">
        <v>6.8</v>
      </c>
      <c r="T25" s="116">
        <v>6.3</v>
      </c>
      <c r="U25" s="116">
        <v>6.5</v>
      </c>
      <c r="V25" s="116">
        <v>6.7</v>
      </c>
      <c r="W25" s="116">
        <v>6.8</v>
      </c>
      <c r="X25" s="116">
        <v>6.5</v>
      </c>
      <c r="Y25" s="116">
        <v>6.7</v>
      </c>
      <c r="Z25" s="117">
        <f t="shared" si="0"/>
        <v>6.224999999999999</v>
      </c>
      <c r="AA25" s="118">
        <v>9.1</v>
      </c>
      <c r="AB25" s="119">
        <v>0.5652777777777778</v>
      </c>
      <c r="AC25" s="118">
        <v>2.5</v>
      </c>
      <c r="AD25" s="119">
        <v>0.23055555555555554</v>
      </c>
    </row>
    <row r="26" spans="1:30" ht="11.25" customHeight="1">
      <c r="A26" s="78">
        <v>24</v>
      </c>
      <c r="B26" s="116">
        <v>6.7</v>
      </c>
      <c r="C26" s="116">
        <v>7</v>
      </c>
      <c r="D26" s="116">
        <v>7.2</v>
      </c>
      <c r="E26" s="116">
        <v>7.3</v>
      </c>
      <c r="F26" s="116">
        <v>7.4</v>
      </c>
      <c r="G26" s="116">
        <v>7.6</v>
      </c>
      <c r="H26" s="116">
        <v>7.6</v>
      </c>
      <c r="I26" s="116">
        <v>7.6</v>
      </c>
      <c r="J26" s="116">
        <v>7.9</v>
      </c>
      <c r="K26" s="116">
        <v>9.6</v>
      </c>
      <c r="L26" s="116">
        <v>10.4</v>
      </c>
      <c r="M26" s="116">
        <v>11.2</v>
      </c>
      <c r="N26" s="116">
        <v>11</v>
      </c>
      <c r="O26" s="116">
        <v>11.2</v>
      </c>
      <c r="P26" s="116">
        <v>10.5</v>
      </c>
      <c r="Q26" s="116">
        <v>9.8</v>
      </c>
      <c r="R26" s="116">
        <v>9.1</v>
      </c>
      <c r="S26" s="116">
        <v>8.1</v>
      </c>
      <c r="T26" s="116">
        <v>7.2</v>
      </c>
      <c r="U26" s="116">
        <v>7</v>
      </c>
      <c r="V26" s="116">
        <v>6.7</v>
      </c>
      <c r="W26" s="116">
        <v>6.1</v>
      </c>
      <c r="X26" s="116">
        <v>6.6</v>
      </c>
      <c r="Y26" s="116">
        <v>6.7</v>
      </c>
      <c r="Z26" s="117">
        <f t="shared" si="0"/>
        <v>8.229166666666666</v>
      </c>
      <c r="AA26" s="118">
        <v>11.7</v>
      </c>
      <c r="AB26" s="119">
        <v>0.5333333333333333</v>
      </c>
      <c r="AC26" s="118">
        <v>5.3</v>
      </c>
      <c r="AD26" s="119">
        <v>0.9020833333333332</v>
      </c>
    </row>
    <row r="27" spans="1:30" ht="11.25" customHeight="1">
      <c r="A27" s="78">
        <v>25</v>
      </c>
      <c r="B27" s="116">
        <v>6.4</v>
      </c>
      <c r="C27" s="116">
        <v>7.1</v>
      </c>
      <c r="D27" s="116">
        <v>6.9</v>
      </c>
      <c r="E27" s="116">
        <v>7.1</v>
      </c>
      <c r="F27" s="116">
        <v>7.6</v>
      </c>
      <c r="G27" s="116">
        <v>8</v>
      </c>
      <c r="H27" s="116">
        <v>7.7</v>
      </c>
      <c r="I27" s="116">
        <v>8.3</v>
      </c>
      <c r="J27" s="116">
        <v>9.4</v>
      </c>
      <c r="K27" s="116">
        <v>11</v>
      </c>
      <c r="L27" s="116">
        <v>7</v>
      </c>
      <c r="M27" s="116">
        <v>12.4</v>
      </c>
      <c r="N27" s="116">
        <v>11.1</v>
      </c>
      <c r="O27" s="116">
        <v>11.1</v>
      </c>
      <c r="P27" s="116">
        <v>10.7</v>
      </c>
      <c r="Q27" s="116">
        <v>9.2</v>
      </c>
      <c r="R27" s="116">
        <v>7.6</v>
      </c>
      <c r="S27" s="116">
        <v>6.2</v>
      </c>
      <c r="T27" s="116">
        <v>5.8</v>
      </c>
      <c r="U27" s="116">
        <v>5.3</v>
      </c>
      <c r="V27" s="116">
        <v>4.7</v>
      </c>
      <c r="W27" s="116">
        <v>3.9</v>
      </c>
      <c r="X27" s="116">
        <v>3.1</v>
      </c>
      <c r="Y27" s="116">
        <v>2.6</v>
      </c>
      <c r="Z27" s="117">
        <f t="shared" si="0"/>
        <v>7.508333333333333</v>
      </c>
      <c r="AA27" s="118">
        <v>12.6</v>
      </c>
      <c r="AB27" s="119">
        <v>0.4909722222222222</v>
      </c>
      <c r="AC27" s="118">
        <v>2.6</v>
      </c>
      <c r="AD27" s="119">
        <v>1</v>
      </c>
    </row>
    <row r="28" spans="1:30" ht="11.25" customHeight="1">
      <c r="A28" s="78">
        <v>26</v>
      </c>
      <c r="B28" s="116">
        <v>3.2</v>
      </c>
      <c r="C28" s="116">
        <v>0.9</v>
      </c>
      <c r="D28" s="116">
        <v>0.7</v>
      </c>
      <c r="E28" s="116">
        <v>-0.2</v>
      </c>
      <c r="F28" s="116">
        <v>0</v>
      </c>
      <c r="G28" s="116">
        <v>-0.2</v>
      </c>
      <c r="H28" s="116">
        <v>-0.6</v>
      </c>
      <c r="I28" s="116">
        <v>1.1</v>
      </c>
      <c r="J28" s="116">
        <v>3.1</v>
      </c>
      <c r="K28" s="116">
        <v>5.7</v>
      </c>
      <c r="L28" s="116">
        <v>5.8</v>
      </c>
      <c r="M28" s="116">
        <v>6.5</v>
      </c>
      <c r="N28" s="116">
        <v>7.8</v>
      </c>
      <c r="O28" s="116">
        <v>8.1</v>
      </c>
      <c r="P28" s="116">
        <v>8.2</v>
      </c>
      <c r="Q28" s="116">
        <v>8.6</v>
      </c>
      <c r="R28" s="116">
        <v>6.1</v>
      </c>
      <c r="S28" s="116">
        <v>7.4</v>
      </c>
      <c r="T28" s="116">
        <v>7.7</v>
      </c>
      <c r="U28" s="116">
        <v>7.8</v>
      </c>
      <c r="V28" s="116">
        <v>7.9</v>
      </c>
      <c r="W28" s="116">
        <v>8</v>
      </c>
      <c r="X28" s="116">
        <v>7.8</v>
      </c>
      <c r="Y28" s="116">
        <v>7.1</v>
      </c>
      <c r="Z28" s="117">
        <f t="shared" si="0"/>
        <v>4.9375</v>
      </c>
      <c r="AA28" s="118">
        <v>8.9</v>
      </c>
      <c r="AB28" s="119">
        <v>0.6534722222222222</v>
      </c>
      <c r="AC28" s="118">
        <v>-0.6</v>
      </c>
      <c r="AD28" s="119">
        <v>0.2923611111111111</v>
      </c>
    </row>
    <row r="29" spans="1:30" ht="11.25" customHeight="1">
      <c r="A29" s="78">
        <v>27</v>
      </c>
      <c r="B29" s="116">
        <v>6.6</v>
      </c>
      <c r="C29" s="116">
        <v>5.5</v>
      </c>
      <c r="D29" s="116">
        <v>4.9</v>
      </c>
      <c r="E29" s="116">
        <v>3.8</v>
      </c>
      <c r="F29" s="116">
        <v>2.9</v>
      </c>
      <c r="G29" s="116">
        <v>1.7</v>
      </c>
      <c r="H29" s="116">
        <v>2.1</v>
      </c>
      <c r="I29" s="116">
        <v>3.8</v>
      </c>
      <c r="J29" s="116">
        <v>6</v>
      </c>
      <c r="K29" s="116">
        <v>7.1</v>
      </c>
      <c r="L29" s="116">
        <v>7.2</v>
      </c>
      <c r="M29" s="116">
        <v>6.9</v>
      </c>
      <c r="N29" s="116">
        <v>7.2</v>
      </c>
      <c r="O29" s="116">
        <v>6.4</v>
      </c>
      <c r="P29" s="116">
        <v>5.4</v>
      </c>
      <c r="Q29" s="116">
        <v>4.1</v>
      </c>
      <c r="R29" s="116">
        <v>2.7</v>
      </c>
      <c r="S29" s="116">
        <v>2.3</v>
      </c>
      <c r="T29" s="116">
        <v>1.8</v>
      </c>
      <c r="U29" s="116">
        <v>1.9</v>
      </c>
      <c r="V29" s="116">
        <v>1.5</v>
      </c>
      <c r="W29" s="116">
        <v>0.6</v>
      </c>
      <c r="X29" s="116">
        <v>0.5</v>
      </c>
      <c r="Y29" s="116">
        <v>0.8</v>
      </c>
      <c r="Z29" s="117">
        <f t="shared" si="0"/>
        <v>3.904166666666667</v>
      </c>
      <c r="AA29" s="118">
        <v>7.9</v>
      </c>
      <c r="AB29" s="119">
        <v>0.4826388888888889</v>
      </c>
      <c r="AC29" s="118">
        <v>-0.6</v>
      </c>
      <c r="AD29" s="119">
        <v>0.9840277777777778</v>
      </c>
    </row>
    <row r="30" spans="1:30" ht="11.25" customHeight="1">
      <c r="A30" s="78">
        <v>28</v>
      </c>
      <c r="B30" s="116">
        <v>1</v>
      </c>
      <c r="C30" s="116">
        <v>-1.5</v>
      </c>
      <c r="D30" s="116">
        <v>-1.8</v>
      </c>
      <c r="E30" s="116">
        <v>-2.7</v>
      </c>
      <c r="F30" s="116">
        <v>-2.8</v>
      </c>
      <c r="G30" s="116">
        <v>-2.7</v>
      </c>
      <c r="H30" s="116">
        <v>-2.3</v>
      </c>
      <c r="I30" s="116">
        <v>1.5</v>
      </c>
      <c r="J30" s="116">
        <v>3.5</v>
      </c>
      <c r="K30" s="116">
        <v>4.7</v>
      </c>
      <c r="L30" s="116">
        <v>6</v>
      </c>
      <c r="M30" s="116">
        <v>6.9</v>
      </c>
      <c r="N30" s="116">
        <v>7.7</v>
      </c>
      <c r="O30" s="116">
        <v>7.3</v>
      </c>
      <c r="P30" s="116">
        <v>7.7</v>
      </c>
      <c r="Q30" s="116">
        <v>6.8</v>
      </c>
      <c r="R30" s="116">
        <v>3.2</v>
      </c>
      <c r="S30" s="116">
        <v>2.6</v>
      </c>
      <c r="T30" s="116">
        <v>1.1</v>
      </c>
      <c r="U30" s="116">
        <v>0.6</v>
      </c>
      <c r="V30" s="116">
        <v>0.2</v>
      </c>
      <c r="W30" s="116">
        <v>0.1</v>
      </c>
      <c r="X30" s="116">
        <v>-0.1</v>
      </c>
      <c r="Y30" s="116">
        <v>0.7</v>
      </c>
      <c r="Z30" s="117">
        <f t="shared" si="0"/>
        <v>1.9875000000000005</v>
      </c>
      <c r="AA30" s="118">
        <v>8.2</v>
      </c>
      <c r="AB30" s="119">
        <v>0.5881944444444445</v>
      </c>
      <c r="AC30" s="118">
        <v>-2.9</v>
      </c>
      <c r="AD30" s="119">
        <v>0.2041666666666667</v>
      </c>
    </row>
    <row r="31" spans="1:30" ht="11.25" customHeight="1">
      <c r="A31" s="78">
        <v>29</v>
      </c>
      <c r="B31" s="116">
        <v>0.2</v>
      </c>
      <c r="C31" s="116">
        <v>0.5</v>
      </c>
      <c r="D31" s="116">
        <v>1.5</v>
      </c>
      <c r="E31" s="116">
        <v>1.7</v>
      </c>
      <c r="F31" s="116">
        <v>1.5</v>
      </c>
      <c r="G31" s="116">
        <v>1.9</v>
      </c>
      <c r="H31" s="116">
        <v>2</v>
      </c>
      <c r="I31" s="116">
        <v>3.6</v>
      </c>
      <c r="J31" s="116">
        <v>5</v>
      </c>
      <c r="K31" s="116">
        <v>6.1</v>
      </c>
      <c r="L31" s="116">
        <v>6.6</v>
      </c>
      <c r="M31" s="116">
        <v>7.4</v>
      </c>
      <c r="N31" s="116">
        <v>7.3</v>
      </c>
      <c r="O31" s="116">
        <v>6.2</v>
      </c>
      <c r="P31" s="116">
        <v>7.4</v>
      </c>
      <c r="Q31" s="116">
        <v>6.1</v>
      </c>
      <c r="R31" s="116">
        <v>3.6</v>
      </c>
      <c r="S31" s="116">
        <v>2.3</v>
      </c>
      <c r="T31" s="116">
        <v>2.4</v>
      </c>
      <c r="U31" s="116">
        <v>1.8</v>
      </c>
      <c r="V31" s="116">
        <v>1.9</v>
      </c>
      <c r="W31" s="116">
        <v>1.7</v>
      </c>
      <c r="X31" s="116">
        <v>1.1</v>
      </c>
      <c r="Y31" s="116">
        <v>0</v>
      </c>
      <c r="Z31" s="117">
        <f t="shared" si="0"/>
        <v>3.3249999999999997</v>
      </c>
      <c r="AA31" s="118">
        <v>8.2</v>
      </c>
      <c r="AB31" s="119">
        <v>0.5291666666666667</v>
      </c>
      <c r="AC31" s="118">
        <v>-0.5</v>
      </c>
      <c r="AD31" s="119">
        <v>0.07430555555555556</v>
      </c>
    </row>
    <row r="32" spans="1:30" ht="11.25" customHeight="1">
      <c r="A32" s="78">
        <v>30</v>
      </c>
      <c r="B32" s="116">
        <v>0.1</v>
      </c>
      <c r="C32" s="116">
        <v>-0.2</v>
      </c>
      <c r="D32" s="116">
        <v>-1</v>
      </c>
      <c r="E32" s="116">
        <v>-0.8</v>
      </c>
      <c r="F32" s="116">
        <v>-0.6</v>
      </c>
      <c r="G32" s="116">
        <v>-1.3</v>
      </c>
      <c r="H32" s="116">
        <v>-1.8</v>
      </c>
      <c r="I32" s="116">
        <v>2.2</v>
      </c>
      <c r="J32" s="116">
        <v>4.4</v>
      </c>
      <c r="K32" s="116">
        <v>5.7</v>
      </c>
      <c r="L32" s="116">
        <v>8.3</v>
      </c>
      <c r="M32" s="116">
        <v>8.7</v>
      </c>
      <c r="N32" s="116">
        <v>7.8</v>
      </c>
      <c r="O32" s="116">
        <v>7.6</v>
      </c>
      <c r="P32" s="116">
        <v>7.4</v>
      </c>
      <c r="Q32" s="116">
        <v>7.2</v>
      </c>
      <c r="R32" s="116">
        <v>4.4</v>
      </c>
      <c r="S32" s="116">
        <v>3.7</v>
      </c>
      <c r="T32" s="116">
        <v>3.1</v>
      </c>
      <c r="U32" s="116">
        <v>2</v>
      </c>
      <c r="V32" s="116">
        <v>1.6</v>
      </c>
      <c r="W32" s="116">
        <v>0.5</v>
      </c>
      <c r="X32" s="116">
        <v>-0.1</v>
      </c>
      <c r="Y32" s="116">
        <v>1</v>
      </c>
      <c r="Z32" s="117">
        <f t="shared" si="0"/>
        <v>2.9125</v>
      </c>
      <c r="AA32" s="118">
        <v>9.3</v>
      </c>
      <c r="AB32" s="119">
        <v>0.5145833333333333</v>
      </c>
      <c r="AC32" s="118">
        <v>-2.1</v>
      </c>
      <c r="AD32" s="119">
        <v>0.28680555555555554</v>
      </c>
    </row>
    <row r="33" spans="1:30" ht="11.25" customHeight="1">
      <c r="A33" s="78">
        <v>31</v>
      </c>
      <c r="B33" s="116">
        <v>1.3</v>
      </c>
      <c r="C33" s="116">
        <v>2.3</v>
      </c>
      <c r="D33" s="116">
        <v>2.6</v>
      </c>
      <c r="E33" s="116">
        <v>2.4</v>
      </c>
      <c r="F33" s="116">
        <v>2.5</v>
      </c>
      <c r="G33" s="116">
        <v>2.5</v>
      </c>
      <c r="H33" s="116">
        <v>3.1</v>
      </c>
      <c r="I33" s="116">
        <v>4.5</v>
      </c>
      <c r="J33" s="116">
        <v>5.6</v>
      </c>
      <c r="K33" s="116">
        <v>6.9</v>
      </c>
      <c r="L33" s="116">
        <v>7.4</v>
      </c>
      <c r="M33" s="116">
        <v>7.5</v>
      </c>
      <c r="N33" s="116">
        <v>7.5</v>
      </c>
      <c r="O33" s="116">
        <v>7.9</v>
      </c>
      <c r="P33" s="116">
        <v>7.9</v>
      </c>
      <c r="Q33" s="116">
        <v>7.3</v>
      </c>
      <c r="R33" s="116">
        <v>6.5</v>
      </c>
      <c r="S33" s="116">
        <v>5.7</v>
      </c>
      <c r="T33" s="116">
        <v>5</v>
      </c>
      <c r="U33" s="116">
        <v>4.2</v>
      </c>
      <c r="V33" s="116">
        <v>3.5</v>
      </c>
      <c r="W33" s="116">
        <v>2.5</v>
      </c>
      <c r="X33" s="116">
        <v>2.5</v>
      </c>
      <c r="Y33" s="116">
        <v>2.7</v>
      </c>
      <c r="Z33" s="117">
        <f t="shared" si="0"/>
        <v>4.658333333333333</v>
      </c>
      <c r="AA33" s="118">
        <v>8.4</v>
      </c>
      <c r="AB33" s="119">
        <v>0.5791666666666667</v>
      </c>
      <c r="AC33" s="118">
        <v>0.3</v>
      </c>
      <c r="AD33" s="119">
        <v>0.019444444444444445</v>
      </c>
    </row>
    <row r="34" spans="1:30" ht="15" customHeight="1">
      <c r="A34" s="79" t="s">
        <v>9</v>
      </c>
      <c r="B34" s="124">
        <f aca="true" t="shared" si="1" ref="B34:Y34">AVERAGE(B3:B33)</f>
        <v>5.425806451612904</v>
      </c>
      <c r="C34" s="124">
        <f t="shared" si="1"/>
        <v>5.348387096774194</v>
      </c>
      <c r="D34" s="124">
        <f t="shared" si="1"/>
        <v>5.39032258064516</v>
      </c>
      <c r="E34" s="124">
        <f t="shared" si="1"/>
        <v>5.138709677419356</v>
      </c>
      <c r="F34" s="124">
        <f t="shared" si="1"/>
        <v>5.029032258064516</v>
      </c>
      <c r="G34" s="124">
        <f t="shared" si="1"/>
        <v>4.938709677419355</v>
      </c>
      <c r="H34" s="124">
        <f t="shared" si="1"/>
        <v>4.841935483870967</v>
      </c>
      <c r="I34" s="124">
        <f t="shared" si="1"/>
        <v>6.44516129032258</v>
      </c>
      <c r="J34" s="124">
        <f t="shared" si="1"/>
        <v>8.158064516129032</v>
      </c>
      <c r="K34" s="124">
        <f t="shared" si="1"/>
        <v>9.216129032258062</v>
      </c>
      <c r="L34" s="124">
        <f t="shared" si="1"/>
        <v>9.725806451612906</v>
      </c>
      <c r="M34" s="124">
        <f t="shared" si="1"/>
        <v>10.325806451612898</v>
      </c>
      <c r="N34" s="124">
        <f t="shared" si="1"/>
        <v>10.532258064516132</v>
      </c>
      <c r="O34" s="124">
        <f t="shared" si="1"/>
        <v>10.467741935483874</v>
      </c>
      <c r="P34" s="124">
        <f t="shared" si="1"/>
        <v>10.277419354838704</v>
      </c>
      <c r="Q34" s="124">
        <f t="shared" si="1"/>
        <v>9.47</v>
      </c>
      <c r="R34" s="124">
        <f t="shared" si="1"/>
        <v>8.096774193548386</v>
      </c>
      <c r="S34" s="124">
        <f t="shared" si="1"/>
        <v>7.296774193548385</v>
      </c>
      <c r="T34" s="124">
        <f t="shared" si="1"/>
        <v>6.787096774193549</v>
      </c>
      <c r="U34" s="124">
        <f t="shared" si="1"/>
        <v>6.367741935483872</v>
      </c>
      <c r="V34" s="124">
        <f t="shared" si="1"/>
        <v>6.319354838709676</v>
      </c>
      <c r="W34" s="124">
        <f t="shared" si="1"/>
        <v>5.87741935483871</v>
      </c>
      <c r="X34" s="124">
        <f t="shared" si="1"/>
        <v>5.532258064516129</v>
      </c>
      <c r="Y34" s="124">
        <f t="shared" si="1"/>
        <v>5.425806451612901</v>
      </c>
      <c r="Z34" s="124">
        <f>AVERAGE(B3:Y33)</f>
        <v>7.181695827725433</v>
      </c>
      <c r="AA34" s="125">
        <f>AVERAGE(AA3:AA33)</f>
        <v>11.419354838709678</v>
      </c>
      <c r="AB34" s="126"/>
      <c r="AC34" s="125">
        <f>AVERAGE(AC3:AC33)</f>
        <v>3.1290322580645156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21.8</v>
      </c>
      <c r="C46" s="106">
        <f>MATCH(B46,AA3:AA33,0)</f>
        <v>11</v>
      </c>
      <c r="D46" s="107">
        <f>INDEX(AB3:AB33,C46,1)</f>
        <v>0.5479166666666667</v>
      </c>
      <c r="E46" s="120"/>
      <c r="F46" s="104"/>
      <c r="G46" s="105">
        <f>MIN(AC3:AC33)</f>
        <v>-2.9</v>
      </c>
      <c r="H46" s="106">
        <f>MATCH(G46,AC3:AC33,0)</f>
        <v>28</v>
      </c>
      <c r="I46" s="107">
        <f>INDEX(AD3:AD33,H46,1)</f>
        <v>0.2041666666666667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1.895833333333333</v>
      </c>
      <c r="C5" s="18">
        <f>'２月'!Z3</f>
        <v>1.7916666666666663</v>
      </c>
      <c r="D5" s="18">
        <f>'３月'!Z3</f>
        <v>5.591666666666668</v>
      </c>
      <c r="E5" s="18">
        <f>'４月'!Z3</f>
        <v>8.866666666666669</v>
      </c>
      <c r="F5" s="18">
        <f>'５月'!Z3</f>
        <v>16.108333333333334</v>
      </c>
      <c r="G5" s="18">
        <f>'６月'!Z3</f>
        <v>17.916666666666668</v>
      </c>
      <c r="H5" s="18">
        <f>'７月'!Z3</f>
        <v>17.695833333333333</v>
      </c>
      <c r="I5" s="18">
        <f>'８月'!Z3</f>
        <v>26.59583333333333</v>
      </c>
      <c r="J5" s="18">
        <f>'９月'!Z3</f>
        <v>21.354166666666668</v>
      </c>
      <c r="K5" s="18">
        <f>'１０月'!Z3</f>
        <v>17.820833333333333</v>
      </c>
      <c r="L5" s="18">
        <f>'１１月'!Z3</f>
        <v>10.695833333333333</v>
      </c>
      <c r="M5" s="19">
        <f>'１２月'!Z3</f>
        <v>7.825</v>
      </c>
    </row>
    <row r="6" spans="1:13" ht="18" customHeight="1">
      <c r="A6" s="20">
        <v>2</v>
      </c>
      <c r="B6" s="21">
        <f>'１月'!Z4</f>
        <v>0.10833333333333324</v>
      </c>
      <c r="C6" s="22">
        <f>'２月'!Z4</f>
        <v>0.7708333333333335</v>
      </c>
      <c r="D6" s="22">
        <f>'３月'!Z4</f>
        <v>6.649999999999999</v>
      </c>
      <c r="E6" s="22">
        <f>'４月'!Z4</f>
        <v>6.949999999999999</v>
      </c>
      <c r="F6" s="22">
        <f>'５月'!Z4</f>
        <v>14.737499999999999</v>
      </c>
      <c r="G6" s="22">
        <f>'６月'!Z4</f>
        <v>19.99166666666667</v>
      </c>
      <c r="H6" s="22">
        <f>'７月'!Z4</f>
        <v>20.787499999999998</v>
      </c>
      <c r="I6" s="22">
        <f>'８月'!Z4</f>
        <v>24.9375</v>
      </c>
      <c r="J6" s="22">
        <f>'９月'!Z4</f>
        <v>25.25000000000001</v>
      </c>
      <c r="K6" s="22">
        <f>'１０月'!Z4</f>
        <v>20.841666666666672</v>
      </c>
      <c r="L6" s="22">
        <f>'１１月'!Z4</f>
        <v>11.891666666666667</v>
      </c>
      <c r="M6" s="23">
        <f>'１２月'!Z4</f>
        <v>8.008333333333333</v>
      </c>
    </row>
    <row r="7" spans="1:13" ht="18" customHeight="1">
      <c r="A7" s="20">
        <v>3</v>
      </c>
      <c r="B7" s="21">
        <f>'１月'!Z5</f>
        <v>1.595833333333333</v>
      </c>
      <c r="C7" s="22">
        <f>'２月'!Z5</f>
        <v>1.933333333333333</v>
      </c>
      <c r="D7" s="22">
        <f>'３月'!Z5</f>
        <v>3.154166666666667</v>
      </c>
      <c r="E7" s="22">
        <f>'４月'!Z5</f>
        <v>14.741666666666665</v>
      </c>
      <c r="F7" s="22">
        <f>'５月'!Z5</f>
        <v>17.02083333333333</v>
      </c>
      <c r="G7" s="22">
        <f>'６月'!Z5</f>
        <v>19.549999999999994</v>
      </c>
      <c r="H7" s="22">
        <f>'７月'!Z5</f>
        <v>19.291666666666668</v>
      </c>
      <c r="I7" s="22">
        <f>'８月'!Z5</f>
        <v>25.145833333333332</v>
      </c>
      <c r="J7" s="22">
        <f>'９月'!Z5</f>
        <v>22.362499999999997</v>
      </c>
      <c r="K7" s="22">
        <f>'１０月'!Z5</f>
        <v>18.437500000000004</v>
      </c>
      <c r="L7" s="22">
        <f>'１１月'!Z5</f>
        <v>13.008333333333338</v>
      </c>
      <c r="M7" s="23">
        <f>'１２月'!Z5</f>
        <v>11.524999999999999</v>
      </c>
    </row>
    <row r="8" spans="1:13" ht="18" customHeight="1">
      <c r="A8" s="20">
        <v>4</v>
      </c>
      <c r="B8" s="21">
        <f>'１月'!Z6</f>
        <v>3.9250000000000007</v>
      </c>
      <c r="C8" s="22">
        <f>'２月'!Z6</f>
        <v>2.1</v>
      </c>
      <c r="D8" s="22">
        <f>'３月'!Z6</f>
        <v>5.962500000000001</v>
      </c>
      <c r="E8" s="22">
        <f>'４月'!Z6</f>
        <v>9.074999999999998</v>
      </c>
      <c r="F8" s="22">
        <f>'５月'!Z6</f>
        <v>18.233333333333334</v>
      </c>
      <c r="G8" s="22">
        <f>'６月'!Z6</f>
        <v>18.575</v>
      </c>
      <c r="H8" s="22">
        <f>'７月'!Z6</f>
        <v>19.19166666666667</v>
      </c>
      <c r="I8" s="22">
        <f>'８月'!Z6</f>
        <v>26.924999999999994</v>
      </c>
      <c r="J8" s="22">
        <f>'９月'!Z6</f>
        <v>22.099999999999998</v>
      </c>
      <c r="K8" s="22">
        <f>'１０月'!Z6</f>
        <v>16.583333333333336</v>
      </c>
      <c r="L8" s="22">
        <f>'１１月'!Z6</f>
        <v>11.916666666666666</v>
      </c>
      <c r="M8" s="23">
        <f>'１２月'!Z6</f>
        <v>8.866666666666667</v>
      </c>
    </row>
    <row r="9" spans="1:13" ht="18" customHeight="1">
      <c r="A9" s="20">
        <v>5</v>
      </c>
      <c r="B9" s="21">
        <f>'１月'!Z7</f>
        <v>6.0874999999999995</v>
      </c>
      <c r="C9" s="22">
        <f>'２月'!Z7</f>
        <v>1.4083333333333334</v>
      </c>
      <c r="D9" s="22">
        <f>'３月'!Z7</f>
        <v>7.020833333333333</v>
      </c>
      <c r="E9" s="22">
        <f>'４月'!Z7</f>
        <v>8.050000000000002</v>
      </c>
      <c r="F9" s="22">
        <f>'５月'!Z7</f>
        <v>13.783333333333333</v>
      </c>
      <c r="G9" s="22">
        <f>'６月'!Z7</f>
        <v>16.091666666666665</v>
      </c>
      <c r="H9" s="22">
        <f>'７月'!Z7</f>
        <v>17.9875</v>
      </c>
      <c r="I9" s="22">
        <f>'８月'!Z7</f>
        <v>27.491666666666664</v>
      </c>
      <c r="J9" s="22">
        <f>'９月'!Z7</f>
        <v>21.291666666666664</v>
      </c>
      <c r="K9" s="22">
        <f>'１０月'!Z7</f>
        <v>14.237499999999999</v>
      </c>
      <c r="L9" s="22">
        <f>'１１月'!Z7</f>
        <v>14.429166666666667</v>
      </c>
      <c r="M9" s="23">
        <f>'１２月'!Z7</f>
        <v>9.545833333333333</v>
      </c>
    </row>
    <row r="10" spans="1:13" ht="18" customHeight="1">
      <c r="A10" s="20">
        <v>6</v>
      </c>
      <c r="B10" s="21">
        <f>'１月'!Z8</f>
        <v>8.316666666666666</v>
      </c>
      <c r="C10" s="22">
        <f>'２月'!Z8</f>
        <v>2.483333333333333</v>
      </c>
      <c r="D10" s="22">
        <f>'３月'!Z8</f>
        <v>4.620833333333334</v>
      </c>
      <c r="E10" s="22">
        <f>'４月'!Z8</f>
        <v>11.366666666666667</v>
      </c>
      <c r="F10" s="22">
        <f>'５月'!Z8</f>
        <v>14.6625</v>
      </c>
      <c r="G10" s="22">
        <f>'６月'!Z8</f>
        <v>13.729166666666664</v>
      </c>
      <c r="H10" s="22">
        <f>'７月'!Z8</f>
        <v>17.287499999999998</v>
      </c>
      <c r="I10" s="22">
        <f>'８月'!Z8</f>
        <v>27.07916666666667</v>
      </c>
      <c r="J10" s="22">
        <f>'９月'!Z8</f>
        <v>20.8625</v>
      </c>
      <c r="K10" s="22">
        <f>'１０月'!Z8</f>
        <v>14.745833333333332</v>
      </c>
      <c r="L10" s="22">
        <f>'１１月'!Z8</f>
        <v>14.016666666666671</v>
      </c>
      <c r="M10" s="23">
        <f>'１２月'!Z8</f>
        <v>7.370833333333331</v>
      </c>
    </row>
    <row r="11" spans="1:13" ht="18" customHeight="1">
      <c r="A11" s="20">
        <v>7</v>
      </c>
      <c r="B11" s="21">
        <f>'１月'!Z9</f>
        <v>3.6750000000000003</v>
      </c>
      <c r="C11" s="22">
        <f>'２月'!Z9</f>
        <v>2.5541666666666667</v>
      </c>
      <c r="D11" s="22">
        <f>'３月'!Z9</f>
        <v>4.170833333333333</v>
      </c>
      <c r="E11" s="22">
        <f>'４月'!Z9</f>
        <v>6.616666666666666</v>
      </c>
      <c r="F11" s="22">
        <f>'５月'!Z9</f>
        <v>16.1625</v>
      </c>
      <c r="G11" s="22">
        <f>'６月'!Z9</f>
        <v>15.91666666666667</v>
      </c>
      <c r="H11" s="22">
        <f>'７月'!Z9</f>
        <v>20.408333333333335</v>
      </c>
      <c r="I11" s="22">
        <f>'８月'!Z9</f>
        <v>26.566666666666663</v>
      </c>
      <c r="J11" s="22">
        <f>'９月'!Z9</f>
        <v>19.241666666666664</v>
      </c>
      <c r="K11" s="22">
        <f>'１０月'!Z9</f>
        <v>14.733333333333336</v>
      </c>
      <c r="L11" s="22">
        <f>'１１月'!Z9</f>
        <v>13.487500000000002</v>
      </c>
      <c r="M11" s="23">
        <f>'１２月'!Z9</f>
        <v>5.879166666666666</v>
      </c>
    </row>
    <row r="12" spans="1:13" ht="18" customHeight="1">
      <c r="A12" s="20">
        <v>8</v>
      </c>
      <c r="B12" s="21">
        <f>'１月'!Z10</f>
        <v>3.65</v>
      </c>
      <c r="C12" s="22">
        <f>'２月'!Z10</f>
        <v>3.1249999999999996</v>
      </c>
      <c r="D12" s="22">
        <f>'３月'!Z10</f>
        <v>6.375000000000001</v>
      </c>
      <c r="E12" s="22">
        <f>'４月'!Z10</f>
        <v>2.254166666666667</v>
      </c>
      <c r="F12" s="22">
        <f>'５月'!Z10</f>
        <v>14.125</v>
      </c>
      <c r="G12" s="22">
        <f>'６月'!Z10</f>
        <v>18.541666666666668</v>
      </c>
      <c r="H12" s="22">
        <f>'７月'!Z10</f>
        <v>19.52916666666667</v>
      </c>
      <c r="I12" s="22">
        <f>'８月'!Z10</f>
        <v>23.516666666666666</v>
      </c>
      <c r="J12" s="22">
        <f>'９月'!Z10</f>
        <v>18.675</v>
      </c>
      <c r="K12" s="22">
        <f>'１０月'!Z10</f>
        <v>16.725</v>
      </c>
      <c r="L12" s="22">
        <f>'１１月'!Z10</f>
        <v>14.358333333333333</v>
      </c>
      <c r="M12" s="23">
        <f>'１２月'!Z10</f>
        <v>5.358333333333333</v>
      </c>
    </row>
    <row r="13" spans="1:13" ht="18" customHeight="1">
      <c r="A13" s="20">
        <v>9</v>
      </c>
      <c r="B13" s="21">
        <f>'１月'!Z11</f>
        <v>2.933333333333333</v>
      </c>
      <c r="C13" s="22">
        <f>'２月'!Z11</f>
        <v>0.8958333333333334</v>
      </c>
      <c r="D13" s="22">
        <f>'３月'!Z11</f>
        <v>7.516666666666666</v>
      </c>
      <c r="E13" s="22">
        <f>'４月'!Z11</f>
        <v>4.191666666666666</v>
      </c>
      <c r="F13" s="22">
        <f>'５月'!Z11</f>
        <v>14.604166666666666</v>
      </c>
      <c r="G13" s="22">
        <f>'６月'!Z11</f>
        <v>17.941666666666663</v>
      </c>
      <c r="H13" s="22">
        <f>'７月'!Z11</f>
        <v>17.712499999999995</v>
      </c>
      <c r="I13" s="22">
        <f>'８月'!Z11</f>
        <v>23.43749999999999</v>
      </c>
      <c r="J13" s="22">
        <f>'９月'!Z11</f>
        <v>21.0375</v>
      </c>
      <c r="K13" s="22">
        <f>'１０月'!Z11</f>
        <v>17.25</v>
      </c>
      <c r="L13" s="22">
        <f>'１１月'!Z11</f>
        <v>18.004166666666666</v>
      </c>
      <c r="M13" s="23">
        <f>'１２月'!Z11</f>
        <v>5.925</v>
      </c>
    </row>
    <row r="14" spans="1:13" ht="18" customHeight="1">
      <c r="A14" s="24">
        <v>10</v>
      </c>
      <c r="B14" s="25">
        <f>'１月'!Z12</f>
        <v>2.783333333333333</v>
      </c>
      <c r="C14" s="26">
        <f>'２月'!Z12</f>
        <v>0.8291666666666665</v>
      </c>
      <c r="D14" s="26">
        <f>'３月'!Z12</f>
        <v>6.520833333333331</v>
      </c>
      <c r="E14" s="26">
        <f>'４月'!Z12</f>
        <v>6.616666666666667</v>
      </c>
      <c r="F14" s="26">
        <f>'５月'!Z12</f>
        <v>15.637499999999996</v>
      </c>
      <c r="G14" s="26">
        <f>'６月'!Z12</f>
        <v>20.175</v>
      </c>
      <c r="H14" s="26">
        <f>'７月'!Z12</f>
        <v>19.64166666666667</v>
      </c>
      <c r="I14" s="26">
        <f>'８月'!Z12</f>
        <v>24.8875</v>
      </c>
      <c r="J14" s="26">
        <f>'９月'!Z12</f>
        <v>21.21666666666667</v>
      </c>
      <c r="K14" s="26">
        <f>'１０月'!Z12</f>
        <v>17.416666666666668</v>
      </c>
      <c r="L14" s="26">
        <f>'１１月'!Z12</f>
        <v>13.866666666666665</v>
      </c>
      <c r="M14" s="27">
        <f>'１２月'!Z12</f>
        <v>10.329166666666667</v>
      </c>
    </row>
    <row r="15" spans="1:13" ht="18" customHeight="1">
      <c r="A15" s="16">
        <v>11</v>
      </c>
      <c r="B15" s="17">
        <f>'１月'!Z13</f>
        <v>2.991666666666666</v>
      </c>
      <c r="C15" s="18">
        <f>'２月'!Z13</f>
        <v>2.3624999999999994</v>
      </c>
      <c r="D15" s="18">
        <f>'３月'!Z13</f>
        <v>3.8125</v>
      </c>
      <c r="E15" s="18">
        <f>'４月'!Z13</f>
        <v>8.916666666666666</v>
      </c>
      <c r="F15" s="18">
        <f>'５月'!Z13</f>
        <v>13.662500000000001</v>
      </c>
      <c r="G15" s="18">
        <f>'６月'!Z13</f>
        <v>19.887500000000006</v>
      </c>
      <c r="H15" s="18">
        <f>'７月'!Z13</f>
        <v>22.67916666666666</v>
      </c>
      <c r="I15" s="18">
        <f>'８月'!Z13</f>
        <v>24.791666666666668</v>
      </c>
      <c r="J15" s="18">
        <f>'９月'!Z13</f>
        <v>20.466666666666672</v>
      </c>
      <c r="K15" s="18">
        <f>'１０月'!Z13</f>
        <v>17.187500000000004</v>
      </c>
      <c r="L15" s="18">
        <f>'１１月'!Z13</f>
        <v>11.416666666666666</v>
      </c>
      <c r="M15" s="19">
        <f>'１２月'!Z13</f>
        <v>15.366666666666665</v>
      </c>
    </row>
    <row r="16" spans="1:13" ht="18" customHeight="1">
      <c r="A16" s="20">
        <v>12</v>
      </c>
      <c r="B16" s="21">
        <f>'１月'!Z14</f>
        <v>2.4583333333333335</v>
      </c>
      <c r="C16" s="22">
        <f>'２月'!Z14</f>
        <v>3.475</v>
      </c>
      <c r="D16" s="22">
        <f>'３月'!Z14</f>
        <v>5.5125</v>
      </c>
      <c r="E16" s="22">
        <f>'４月'!Z14</f>
        <v>7.154166666666665</v>
      </c>
      <c r="F16" s="22">
        <f>'５月'!Z14</f>
        <v>17.083333333333336</v>
      </c>
      <c r="G16" s="22">
        <f>'６月'!Z14</f>
        <v>17.983333333333338</v>
      </c>
      <c r="H16" s="22">
        <f>'７月'!Z14</f>
        <v>22.63333333333334</v>
      </c>
      <c r="I16" s="22">
        <f>'８月'!Z14</f>
        <v>24.49166666666667</v>
      </c>
      <c r="J16" s="22">
        <f>'９月'!Z14</f>
        <v>21.233333333333334</v>
      </c>
      <c r="K16" s="22">
        <f>'１０月'!Z14</f>
        <v>15.987499999999997</v>
      </c>
      <c r="L16" s="22">
        <f>'１１月'!Z14</f>
        <v>9.862499999999999</v>
      </c>
      <c r="M16" s="23">
        <f>'１２月'!Z14</f>
        <v>9.086956521739127</v>
      </c>
    </row>
    <row r="17" spans="1:13" ht="18" customHeight="1">
      <c r="A17" s="20">
        <v>13</v>
      </c>
      <c r="B17" s="21">
        <f>'１月'!Z15</f>
        <v>3.170833333333333</v>
      </c>
      <c r="C17" s="22">
        <f>'２月'!Z15</f>
        <v>2.545833333333333</v>
      </c>
      <c r="D17" s="22">
        <f>'３月'!Z15</f>
        <v>5.808333333333334</v>
      </c>
      <c r="E17" s="22">
        <f>'４月'!Z15</f>
        <v>7.858333333333334</v>
      </c>
      <c r="F17" s="22">
        <f>'５月'!Z15</f>
        <v>16.658333333333328</v>
      </c>
      <c r="G17" s="22">
        <f>'６月'!Z15</f>
        <v>20.808333333333326</v>
      </c>
      <c r="H17" s="22">
        <f>'７月'!Z15</f>
        <v>25.629166666666666</v>
      </c>
      <c r="I17" s="22">
        <f>'８月'!Z15</f>
        <v>22.379166666666666</v>
      </c>
      <c r="J17" s="22">
        <f>'９月'!Z15</f>
        <v>22.287499999999998</v>
      </c>
      <c r="K17" s="22">
        <f>'１０月'!Z15</f>
        <v>15.96666666666667</v>
      </c>
      <c r="L17" s="22">
        <f>'１１月'!Z15</f>
        <v>10.966666666666667</v>
      </c>
      <c r="M17" s="23">
        <f>'１２月'!Z15</f>
        <v>8.9</v>
      </c>
    </row>
    <row r="18" spans="1:13" ht="18" customHeight="1">
      <c r="A18" s="20">
        <v>14</v>
      </c>
      <c r="B18" s="21">
        <f>'１月'!Z16</f>
        <v>4.4625</v>
      </c>
      <c r="C18" s="22">
        <f>'２月'!Z16</f>
        <v>2.0125000000000006</v>
      </c>
      <c r="D18" s="22">
        <f>'３月'!Z16</f>
        <v>4.004166666666667</v>
      </c>
      <c r="E18" s="22">
        <f>'４月'!Z16</f>
        <v>10.3625</v>
      </c>
      <c r="F18" s="22">
        <f>'５月'!Z16</f>
        <v>18.908333333333335</v>
      </c>
      <c r="G18" s="22">
        <f>'６月'!Z16</f>
        <v>20.770833333333332</v>
      </c>
      <c r="H18" s="22">
        <f>'７月'!Z16</f>
        <v>26.44583333333334</v>
      </c>
      <c r="I18" s="22">
        <f>'８月'!Z16</f>
        <v>22.495833333333334</v>
      </c>
      <c r="J18" s="22">
        <f>'９月'!Z16</f>
        <v>19.4</v>
      </c>
      <c r="K18" s="22">
        <f>'１０月'!Z16</f>
        <v>15.220833333333331</v>
      </c>
      <c r="L18" s="22">
        <f>'１１月'!Z16</f>
        <v>12.520833333333336</v>
      </c>
      <c r="M18" s="23">
        <f>'１２月'!Z16</f>
        <v>8.929166666666665</v>
      </c>
    </row>
    <row r="19" spans="1:13" ht="18" customHeight="1">
      <c r="A19" s="20">
        <v>15</v>
      </c>
      <c r="B19" s="21">
        <f>'１月'!Z17</f>
        <v>4.679166666666666</v>
      </c>
      <c r="C19" s="22">
        <f>'２月'!Z17</f>
        <v>3.35</v>
      </c>
      <c r="D19" s="22">
        <f>'３月'!Z17</f>
        <v>4.266666666666667</v>
      </c>
      <c r="E19" s="22">
        <f>'４月'!Z17</f>
        <v>11.895833333333336</v>
      </c>
      <c r="F19" s="22">
        <f>'５月'!Z17</f>
        <v>15.183333333333332</v>
      </c>
      <c r="G19" s="22">
        <f>'６月'!Z17</f>
        <v>20.645833333333332</v>
      </c>
      <c r="H19" s="22">
        <f>'７月'!Z17</f>
        <v>24.216666666666665</v>
      </c>
      <c r="I19" s="22">
        <f>'８月'!Z17</f>
        <v>23.495833333333337</v>
      </c>
      <c r="J19" s="22">
        <f>'９月'!Z17</f>
        <v>18.991666666666667</v>
      </c>
      <c r="K19" s="22">
        <f>'１０月'!Z17</f>
        <v>14.837499999999999</v>
      </c>
      <c r="L19" s="22">
        <f>'１１月'!Z17</f>
        <v>14.829166666666666</v>
      </c>
      <c r="M19" s="23">
        <f>'１２月'!Z17</f>
        <v>10.720833333333337</v>
      </c>
    </row>
    <row r="20" spans="1:13" ht="18" customHeight="1">
      <c r="A20" s="20">
        <v>16</v>
      </c>
      <c r="B20" s="21">
        <f>'１月'!Z18</f>
        <v>5.887499999999998</v>
      </c>
      <c r="C20" s="22">
        <f>'２月'!Z18</f>
        <v>3.8208333333333333</v>
      </c>
      <c r="D20" s="22">
        <f>'３月'!Z18</f>
        <v>7.383333333333333</v>
      </c>
      <c r="E20" s="22">
        <f>'４月'!Z18</f>
        <v>11.08333333333333</v>
      </c>
      <c r="F20" s="22">
        <f>'５月'!Z18</f>
        <v>15.329166666666667</v>
      </c>
      <c r="G20" s="22">
        <f>'６月'!Z18</f>
        <v>18.716666666666665</v>
      </c>
      <c r="H20" s="22">
        <f>'７月'!Z18</f>
        <v>22.308333333333337</v>
      </c>
      <c r="I20" s="22">
        <f>'８月'!Z18</f>
        <v>24.133333333333326</v>
      </c>
      <c r="J20" s="22">
        <f>'９月'!Z18</f>
        <v>19.124999999999996</v>
      </c>
      <c r="K20" s="22">
        <f>'１０月'!Z18</f>
        <v>14.487499999999999</v>
      </c>
      <c r="L20" s="22">
        <f>'１１月'!Z18</f>
        <v>14.279166666666669</v>
      </c>
      <c r="M20" s="23">
        <f>'１２月'!Z18</f>
        <v>10.745833333333332</v>
      </c>
    </row>
    <row r="21" spans="1:13" ht="18" customHeight="1">
      <c r="A21" s="20">
        <v>17</v>
      </c>
      <c r="B21" s="21">
        <f>'１月'!Z19</f>
        <v>3.8625000000000007</v>
      </c>
      <c r="C21" s="22">
        <f>'２月'!Z19</f>
        <v>2.7249999999999996</v>
      </c>
      <c r="D21" s="22">
        <f>'３月'!Z19</f>
        <v>11.179166666666667</v>
      </c>
      <c r="E21" s="22">
        <f>'４月'!Z19</f>
        <v>10.016666666666667</v>
      </c>
      <c r="F21" s="22">
        <f>'５月'!Z19</f>
        <v>17.08333333333333</v>
      </c>
      <c r="G21" s="22">
        <f>'６月'!Z19</f>
        <v>18.258333333333333</v>
      </c>
      <c r="H21" s="22">
        <f>'７月'!Z19</f>
        <v>23.591666666666658</v>
      </c>
      <c r="I21" s="22">
        <f>'８月'!Z19</f>
        <v>22.804166666666664</v>
      </c>
      <c r="J21" s="22">
        <f>'９月'!Z19</f>
        <v>16.82916666666667</v>
      </c>
      <c r="K21" s="22">
        <f>'１０月'!Z19</f>
        <v>15.725000000000001</v>
      </c>
      <c r="L21" s="22">
        <f>'１１月'!Z19</f>
        <v>16.504166666666666</v>
      </c>
      <c r="M21" s="23">
        <f>'１２月'!Z19</f>
        <v>7.287499999999999</v>
      </c>
    </row>
    <row r="22" spans="1:13" ht="18" customHeight="1">
      <c r="A22" s="20">
        <v>18</v>
      </c>
      <c r="B22" s="21">
        <f>'１月'!Z20</f>
        <v>2.1166666666666667</v>
      </c>
      <c r="C22" s="22">
        <f>'２月'!Z20</f>
        <v>1.6583333333333332</v>
      </c>
      <c r="D22" s="22">
        <f>'３月'!Z20</f>
        <v>10.454166666666667</v>
      </c>
      <c r="E22" s="22">
        <f>'４月'!Z20</f>
        <v>10.891666666666667</v>
      </c>
      <c r="F22" s="22">
        <f>'５月'!Z20</f>
        <v>18.17916666666667</v>
      </c>
      <c r="G22" s="22">
        <f>'６月'!Z20</f>
        <v>18.19583333333333</v>
      </c>
      <c r="H22" s="22">
        <f>'７月'!Z20</f>
        <v>24.345833333333342</v>
      </c>
      <c r="I22" s="22">
        <f>'８月'!Z20</f>
        <v>26.145833333333332</v>
      </c>
      <c r="J22" s="22">
        <f>'９月'!Z20</f>
        <v>19.291666666666664</v>
      </c>
      <c r="K22" s="22">
        <f>'１０月'!Z20</f>
        <v>15.873913043478263</v>
      </c>
      <c r="L22" s="22">
        <f>'１１月'!Z20</f>
        <v>14.391666666666667</v>
      </c>
      <c r="M22" s="23">
        <f>'１２月'!Z20</f>
        <v>4.116666666666667</v>
      </c>
    </row>
    <row r="23" spans="1:13" ht="18" customHeight="1">
      <c r="A23" s="20">
        <v>19</v>
      </c>
      <c r="B23" s="21">
        <f>'１月'!Z21</f>
        <v>3.9833333333333325</v>
      </c>
      <c r="C23" s="22">
        <f>'２月'!Z21</f>
        <v>3.1</v>
      </c>
      <c r="D23" s="22">
        <f>'３月'!Z21</f>
        <v>8.0625</v>
      </c>
      <c r="E23" s="22">
        <f>'４月'!Z21</f>
        <v>11.104166666666666</v>
      </c>
      <c r="F23" s="22">
        <f>'５月'!Z21</f>
        <v>14.941666666666665</v>
      </c>
      <c r="G23" s="22">
        <f>'６月'!Z21</f>
        <v>16.825</v>
      </c>
      <c r="H23" s="22">
        <f>'７月'!Z21</f>
        <v>24.97916666666667</v>
      </c>
      <c r="I23" s="22">
        <f>'８月'!Z21</f>
        <v>24.295833333333334</v>
      </c>
      <c r="J23" s="22">
        <f>'９月'!Z21</f>
        <v>20.787500000000005</v>
      </c>
      <c r="K23" s="22">
        <f>'１０月'!Z21</f>
        <v>15.966666666666667</v>
      </c>
      <c r="L23" s="22">
        <f>'１１月'!Z21</f>
        <v>10.604166666666666</v>
      </c>
      <c r="M23" s="23">
        <f>'１２月'!Z21</f>
        <v>4.7124999999999995</v>
      </c>
    </row>
    <row r="24" spans="1:13" ht="18" customHeight="1">
      <c r="A24" s="24">
        <v>20</v>
      </c>
      <c r="B24" s="25">
        <f>'１月'!Z22</f>
        <v>3.5124999999999993</v>
      </c>
      <c r="C24" s="26">
        <f>'２月'!Z22</f>
        <v>2.5749999999999997</v>
      </c>
      <c r="D24" s="26">
        <f>'３月'!Z22</f>
        <v>6.462500000000002</v>
      </c>
      <c r="E24" s="26">
        <f>'４月'!Z22</f>
        <v>12.066666666666668</v>
      </c>
      <c r="F24" s="26">
        <f>'５月'!Z22</f>
        <v>16.875</v>
      </c>
      <c r="G24" s="26">
        <f>'６月'!Z22</f>
        <v>18.433333333333337</v>
      </c>
      <c r="H24" s="26">
        <f>'７月'!Z22</f>
        <v>23.46666666666667</v>
      </c>
      <c r="I24" s="26">
        <f>'８月'!Z22</f>
        <v>22.349999999999994</v>
      </c>
      <c r="J24" s="26">
        <f>'９月'!Z22</f>
        <v>20.000000000000004</v>
      </c>
      <c r="K24" s="26">
        <f>'１０月'!Z22</f>
        <v>17.395833333333332</v>
      </c>
      <c r="L24" s="26">
        <f>'１１月'!Z22</f>
        <v>11.129166666666665</v>
      </c>
      <c r="M24" s="27">
        <f>'１２月'!Z22</f>
        <v>4.6291666666666655</v>
      </c>
    </row>
    <row r="25" spans="1:13" ht="18" customHeight="1">
      <c r="A25" s="16">
        <v>21</v>
      </c>
      <c r="B25" s="17">
        <f>'１月'!Z23</f>
        <v>0.7833333333333333</v>
      </c>
      <c r="C25" s="18">
        <f>'２月'!Z23</f>
        <v>1.6958333333333335</v>
      </c>
      <c r="D25" s="18">
        <f>'３月'!Z23</f>
        <v>5.304166666666666</v>
      </c>
      <c r="E25" s="18">
        <f>'４月'!Z23</f>
        <v>11.758333333333331</v>
      </c>
      <c r="F25" s="18">
        <f>'５月'!Z23</f>
        <v>15.158333333333331</v>
      </c>
      <c r="G25" s="18">
        <f>'６月'!Z23</f>
        <v>18.733333333333334</v>
      </c>
      <c r="H25" s="18">
        <f>'７月'!Z23</f>
        <v>23.454166666666676</v>
      </c>
      <c r="I25" s="18">
        <f>'８月'!Z23</f>
        <v>23.01666666666667</v>
      </c>
      <c r="J25" s="18">
        <f>'９月'!Z23</f>
        <v>18.8125</v>
      </c>
      <c r="K25" s="18">
        <f>'１０月'!Z23</f>
        <v>14.300000000000002</v>
      </c>
      <c r="L25" s="18">
        <f>'１１月'!Z23</f>
        <v>11.750000000000002</v>
      </c>
      <c r="M25" s="19">
        <f>'１２月'!Z23</f>
        <v>6.920833333333333</v>
      </c>
    </row>
    <row r="26" spans="1:13" ht="18" customHeight="1">
      <c r="A26" s="20">
        <v>22</v>
      </c>
      <c r="B26" s="21">
        <f>'１月'!Z24</f>
        <v>3.8208333333333333</v>
      </c>
      <c r="C26" s="22">
        <f>'２月'!Z24</f>
        <v>5.0625</v>
      </c>
      <c r="D26" s="22">
        <f>'３月'!Z24</f>
        <v>9.225</v>
      </c>
      <c r="E26" s="22">
        <f>'４月'!Z24</f>
        <v>11.125</v>
      </c>
      <c r="F26" s="22">
        <f>'５月'!Z24</f>
        <v>17.649999999999995</v>
      </c>
      <c r="G26" s="22">
        <f>'６月'!Z24</f>
        <v>18.8875</v>
      </c>
      <c r="H26" s="22">
        <f>'７月'!Z24</f>
        <v>26.775000000000002</v>
      </c>
      <c r="I26" s="22">
        <f>'８月'!Z24</f>
        <v>24.883333333333326</v>
      </c>
      <c r="J26" s="22">
        <f>'９月'!Z24</f>
        <v>18.625</v>
      </c>
      <c r="K26" s="22">
        <f>'１０月'!Z24</f>
        <v>14.512499999999998</v>
      </c>
      <c r="L26" s="22">
        <f>'１１月'!Z24</f>
        <v>10.608333333333334</v>
      </c>
      <c r="M26" s="23">
        <f>'１２月'!Z24</f>
        <v>6.9750000000000005</v>
      </c>
    </row>
    <row r="27" spans="1:13" ht="18" customHeight="1">
      <c r="A27" s="20">
        <v>23</v>
      </c>
      <c r="B27" s="21">
        <f>'１月'!Z25</f>
        <v>5.079166666666667</v>
      </c>
      <c r="C27" s="22">
        <f>'２月'!Z25</f>
        <v>8.516666666666667</v>
      </c>
      <c r="D27" s="22">
        <f>'３月'!Z25</f>
        <v>4.8125</v>
      </c>
      <c r="E27" s="22">
        <f>'４月'!Z25</f>
        <v>11.470833333333331</v>
      </c>
      <c r="F27" s="22">
        <f>'５月'!Z25</f>
        <v>18.15</v>
      </c>
      <c r="G27" s="22">
        <f>'６月'!Z25</f>
        <v>19.349999999999998</v>
      </c>
      <c r="H27" s="22">
        <f>'７月'!Z25</f>
        <v>25.6875</v>
      </c>
      <c r="I27" s="22">
        <f>'８月'!Z25</f>
        <v>22.566666666666674</v>
      </c>
      <c r="J27" s="22">
        <f>'９月'!Z25</f>
        <v>18.487499999999997</v>
      </c>
      <c r="K27" s="22">
        <f>'１０月'!Z25</f>
        <v>14.833333333333334</v>
      </c>
      <c r="L27" s="22">
        <f>'１１月'!Z25</f>
        <v>11.191666666666668</v>
      </c>
      <c r="M27" s="23">
        <f>'１２月'!Z25</f>
        <v>6.224999999999999</v>
      </c>
    </row>
    <row r="28" spans="1:13" ht="18" customHeight="1">
      <c r="A28" s="20">
        <v>24</v>
      </c>
      <c r="B28" s="21">
        <f>'１月'!Z26</f>
        <v>1.6624999999999999</v>
      </c>
      <c r="C28" s="22">
        <f>'２月'!Z26</f>
        <v>6.491666666666666</v>
      </c>
      <c r="D28" s="22">
        <f>'３月'!Z26</f>
        <v>5.2124999999999995</v>
      </c>
      <c r="E28" s="22">
        <f>'４月'!Z26</f>
        <v>14.408333333333333</v>
      </c>
      <c r="F28" s="22">
        <f>'５月'!Z26</f>
        <v>18.037500000000005</v>
      </c>
      <c r="G28" s="22">
        <f>'６月'!Z26</f>
        <v>18.94583333333334</v>
      </c>
      <c r="H28" s="22">
        <f>'７月'!Z26</f>
        <v>24.799999999999997</v>
      </c>
      <c r="I28" s="22">
        <f>'８月'!Z26</f>
        <v>20.920833333333338</v>
      </c>
      <c r="J28" s="22">
        <f>'９月'!Z26</f>
        <v>17.895833333333332</v>
      </c>
      <c r="K28" s="22">
        <f>'１０月'!Z26</f>
        <v>17.862500000000004</v>
      </c>
      <c r="L28" s="22">
        <f>'１１月'!Z26</f>
        <v>12.666666666666664</v>
      </c>
      <c r="M28" s="23">
        <f>'１２月'!Z26</f>
        <v>8.229166666666666</v>
      </c>
    </row>
    <row r="29" spans="1:13" ht="18" customHeight="1">
      <c r="A29" s="20">
        <v>25</v>
      </c>
      <c r="B29" s="21">
        <f>'１月'!Z27</f>
        <v>3.8791666666666664</v>
      </c>
      <c r="C29" s="22">
        <f>'２月'!Z27</f>
        <v>5.608333333333334</v>
      </c>
      <c r="D29" s="22">
        <f>'３月'!Z27</f>
        <v>5.187500000000001</v>
      </c>
      <c r="E29" s="22">
        <f>'４月'!Z27</f>
        <v>11.791666666666666</v>
      </c>
      <c r="F29" s="22">
        <f>'５月'!Z27</f>
        <v>14.49583333333333</v>
      </c>
      <c r="G29" s="22">
        <f>'６月'!Z27</f>
        <v>19.74166666666667</v>
      </c>
      <c r="H29" s="22">
        <f>'７月'!Z27</f>
        <v>23.850000000000005</v>
      </c>
      <c r="I29" s="22">
        <f>'８月'!Z27</f>
        <v>18.7125</v>
      </c>
      <c r="J29" s="22">
        <f>'９月'!Z27</f>
        <v>15.625000000000002</v>
      </c>
      <c r="K29" s="22">
        <f>'１０月'!Z27</f>
        <v>12.1875</v>
      </c>
      <c r="L29" s="22">
        <f>'１１月'!Z27</f>
        <v>6.000000000000001</v>
      </c>
      <c r="M29" s="23">
        <f>'１２月'!Z27</f>
        <v>7.508333333333333</v>
      </c>
    </row>
    <row r="30" spans="1:13" ht="18" customHeight="1">
      <c r="A30" s="20">
        <v>26</v>
      </c>
      <c r="B30" s="21">
        <f>'１月'!Z28</f>
        <v>6.083333333333333</v>
      </c>
      <c r="C30" s="22">
        <f>'２月'!Z28</f>
        <v>4.804166666666668</v>
      </c>
      <c r="D30" s="22">
        <f>'３月'!Z28</f>
        <v>4.520833333333334</v>
      </c>
      <c r="E30" s="22">
        <f>'４月'!Z28</f>
        <v>13.725</v>
      </c>
      <c r="F30" s="22">
        <f>'５月'!Z28</f>
        <v>15.191666666666665</v>
      </c>
      <c r="G30" s="22">
        <f>'６月'!Z28</f>
        <v>19.650000000000006</v>
      </c>
      <c r="H30" s="22">
        <f>'７月'!Z28</f>
        <v>26.6375</v>
      </c>
      <c r="I30" s="22">
        <f>'８月'!Z28</f>
        <v>18.566666666666666</v>
      </c>
      <c r="J30" s="22">
        <f>'９月'!Z28</f>
        <v>18.687500000000004</v>
      </c>
      <c r="K30" s="22">
        <f>'１０月'!Z28</f>
        <v>12.050000000000002</v>
      </c>
      <c r="L30" s="22">
        <f>'１１月'!Z28</f>
        <v>8.958333333333332</v>
      </c>
      <c r="M30" s="23">
        <f>'１２月'!Z28</f>
        <v>4.9375</v>
      </c>
    </row>
    <row r="31" spans="1:13" ht="18" customHeight="1">
      <c r="A31" s="20">
        <v>27</v>
      </c>
      <c r="B31" s="21">
        <f>'１月'!Z29</f>
        <v>6.291666666666665</v>
      </c>
      <c r="C31" s="22">
        <f>'２月'!Z29</f>
        <v>6.05</v>
      </c>
      <c r="D31" s="22">
        <f>'３月'!Z29</f>
        <v>9.104166666666668</v>
      </c>
      <c r="E31" s="22">
        <f>'４月'!Z29</f>
        <v>16.724999999999998</v>
      </c>
      <c r="F31" s="22">
        <f>'５月'!Z29</f>
        <v>17.204166666666662</v>
      </c>
      <c r="G31" s="22">
        <f>'６月'!Z29</f>
        <v>19.71666666666667</v>
      </c>
      <c r="H31" s="22">
        <f>'７月'!Z29</f>
        <v>24.583333333333332</v>
      </c>
      <c r="I31" s="22">
        <f>'８月'!Z29</f>
        <v>19.983333333333334</v>
      </c>
      <c r="J31" s="22">
        <f>'９月'!Z29</f>
        <v>18.6375</v>
      </c>
      <c r="K31" s="22">
        <f>'１０月'!Z29</f>
        <v>17.154166666666665</v>
      </c>
      <c r="L31" s="22">
        <f>'１１月'!Z29</f>
        <v>9.070833333333331</v>
      </c>
      <c r="M31" s="23">
        <f>'１２月'!Z29</f>
        <v>3.904166666666667</v>
      </c>
    </row>
    <row r="32" spans="1:13" ht="18" customHeight="1">
      <c r="A32" s="20">
        <v>28</v>
      </c>
      <c r="B32" s="21">
        <f>'１月'!Z30</f>
        <v>1.6833333333333333</v>
      </c>
      <c r="C32" s="22">
        <f>'２月'!Z30</f>
        <v>3.85</v>
      </c>
      <c r="D32" s="22">
        <f>'３月'!Z30</f>
        <v>9.145833333333334</v>
      </c>
      <c r="E32" s="22">
        <f>'４月'!Z30</f>
        <v>17.0125</v>
      </c>
      <c r="F32" s="22">
        <f>'５月'!Z30</f>
        <v>16.933333333333334</v>
      </c>
      <c r="G32" s="22">
        <f>'６月'!Z30</f>
        <v>16.954166666666666</v>
      </c>
      <c r="H32" s="22">
        <f>'７月'!Z30</f>
        <v>23.28333333333333</v>
      </c>
      <c r="I32" s="22">
        <f>'８月'!Z30</f>
        <v>18.725</v>
      </c>
      <c r="J32" s="22">
        <f>'９月'!Z30</f>
        <v>19.754166666666663</v>
      </c>
      <c r="K32" s="22">
        <f>'１０月'!Z30</f>
        <v>18.1875</v>
      </c>
      <c r="L32" s="22">
        <f>'１１月'!Z30</f>
        <v>7.816666666666667</v>
      </c>
      <c r="M32" s="23">
        <f>'１２月'!Z30</f>
        <v>1.9875000000000005</v>
      </c>
    </row>
    <row r="33" spans="1:13" ht="18" customHeight="1">
      <c r="A33" s="20">
        <v>29</v>
      </c>
      <c r="B33" s="21">
        <f>'１月'!Z31</f>
        <v>0.8916666666666669</v>
      </c>
      <c r="C33" s="22"/>
      <c r="D33" s="22">
        <f>'３月'!Z31</f>
        <v>11.329166666666666</v>
      </c>
      <c r="E33" s="22">
        <f>'４月'!Z31</f>
        <v>16.320833333333333</v>
      </c>
      <c r="F33" s="22">
        <f>'５月'!Z31</f>
        <v>18.470833333333335</v>
      </c>
      <c r="G33" s="22">
        <f>'６月'!Z31</f>
        <v>16.320833333333336</v>
      </c>
      <c r="H33" s="22">
        <f>'７月'!Z31</f>
        <v>24.062500000000004</v>
      </c>
      <c r="I33" s="22">
        <f>'８月'!Z31</f>
        <v>18.083333333333332</v>
      </c>
      <c r="J33" s="22">
        <f>'９月'!Z31</f>
        <v>18.958333333333332</v>
      </c>
      <c r="K33" s="22">
        <f>'１０月'!Z31</f>
        <v>13.362499999999999</v>
      </c>
      <c r="L33" s="22">
        <f>'１１月'!Z31</f>
        <v>7.2124999999999995</v>
      </c>
      <c r="M33" s="23">
        <f>'１２月'!Z31</f>
        <v>3.3249999999999997</v>
      </c>
    </row>
    <row r="34" spans="1:13" ht="18" customHeight="1">
      <c r="A34" s="20">
        <v>30</v>
      </c>
      <c r="B34" s="21">
        <f>'１月'!Z32</f>
        <v>1.7124999999999997</v>
      </c>
      <c r="C34" s="22"/>
      <c r="D34" s="22">
        <f>'３月'!Z32</f>
        <v>10.016666666666667</v>
      </c>
      <c r="E34" s="22">
        <f>'４月'!Z32</f>
        <v>15.320833333333331</v>
      </c>
      <c r="F34" s="22">
        <f>'５月'!Z32</f>
        <v>19.374999999999996</v>
      </c>
      <c r="G34" s="22">
        <f>'６月'!Z32</f>
        <v>19.229166666666668</v>
      </c>
      <c r="H34" s="22">
        <f>'７月'!Z32</f>
        <v>23.150000000000002</v>
      </c>
      <c r="I34" s="22">
        <f>'８月'!Z32</f>
        <v>19.124999999999996</v>
      </c>
      <c r="J34" s="22">
        <f>'９月'!Z32</f>
        <v>17.479166666666664</v>
      </c>
      <c r="K34" s="22">
        <f>'１０月'!Z32</f>
        <v>13.966666666666661</v>
      </c>
      <c r="L34" s="22">
        <f>'１１月'!Z32</f>
        <v>8.433333333333334</v>
      </c>
      <c r="M34" s="23">
        <f>'１２月'!Z32</f>
        <v>2.9125</v>
      </c>
    </row>
    <row r="35" spans="1:13" ht="18" customHeight="1">
      <c r="A35" s="28">
        <v>31</v>
      </c>
      <c r="B35" s="29">
        <f>'１月'!Z33</f>
        <v>3.7458333333333336</v>
      </c>
      <c r="C35" s="30"/>
      <c r="D35" s="30">
        <f>'３月'!Z33</f>
        <v>12.733333333333334</v>
      </c>
      <c r="E35" s="30"/>
      <c r="F35" s="30">
        <f>'５月'!Z33</f>
        <v>20.262499999999996</v>
      </c>
      <c r="G35" s="30"/>
      <c r="H35" s="30">
        <f>'７月'!Z33</f>
        <v>26.266666666666666</v>
      </c>
      <c r="I35" s="30">
        <f>'８月'!Z33</f>
        <v>20.033333333333335</v>
      </c>
      <c r="J35" s="30"/>
      <c r="K35" s="30">
        <f>'１０月'!Z33</f>
        <v>10.425</v>
      </c>
      <c r="L35" s="30"/>
      <c r="M35" s="31">
        <f>'１２月'!Z33</f>
        <v>4.658333333333333</v>
      </c>
    </row>
    <row r="36" spans="1:13" ht="18" customHeight="1">
      <c r="A36" s="60" t="s">
        <v>9</v>
      </c>
      <c r="B36" s="61">
        <f aca="true" t="shared" si="0" ref="B36:I36">AVERAGE(B5:B35)</f>
        <v>3.4751344086021505</v>
      </c>
      <c r="C36" s="62">
        <f t="shared" si="0"/>
        <v>3.128422619047619</v>
      </c>
      <c r="D36" s="62">
        <f t="shared" si="0"/>
        <v>6.810349462365592</v>
      </c>
      <c r="E36" s="62">
        <f t="shared" si="0"/>
        <v>10.657916666666665</v>
      </c>
      <c r="F36" s="62">
        <f t="shared" si="0"/>
        <v>16.44865591397849</v>
      </c>
      <c r="G36" s="62">
        <f t="shared" si="0"/>
        <v>18.549444444444443</v>
      </c>
      <c r="H36" s="62">
        <f t="shared" si="0"/>
        <v>22.65739247311828</v>
      </c>
      <c r="I36" s="62">
        <f t="shared" si="0"/>
        <v>23.180107526881724</v>
      </c>
      <c r="J36" s="62">
        <f>AVERAGE(J5:J35)</f>
        <v>19.825555555555564</v>
      </c>
      <c r="K36" s="62">
        <f>AVERAGE(K5:K35)</f>
        <v>15.686524076671338</v>
      </c>
      <c r="L36" s="62">
        <f>AVERAGE(L5:L35)</f>
        <v>11.862916666666669</v>
      </c>
      <c r="M36" s="63">
        <f>AVERAGE(M5:M35)</f>
        <v>7.184256661991583</v>
      </c>
    </row>
    <row r="37" spans="1:13" ht="18" customHeight="1">
      <c r="A37" s="32" t="s">
        <v>34</v>
      </c>
      <c r="B37" s="17">
        <f>AVERAGE(B5:B14)</f>
        <v>3.4970833333333333</v>
      </c>
      <c r="C37" s="18">
        <f aca="true" t="shared" si="1" ref="C37:I37">AVERAGE(C5:C14)</f>
        <v>1.7891666666666661</v>
      </c>
      <c r="D37" s="18">
        <f t="shared" si="1"/>
        <v>5.758333333333333</v>
      </c>
      <c r="E37" s="18">
        <f t="shared" si="1"/>
        <v>7.872916666666666</v>
      </c>
      <c r="F37" s="18">
        <f t="shared" si="1"/>
        <v>15.507499999999997</v>
      </c>
      <c r="G37" s="18">
        <f t="shared" si="1"/>
        <v>17.842916666666667</v>
      </c>
      <c r="H37" s="18">
        <f t="shared" si="1"/>
        <v>18.953333333333337</v>
      </c>
      <c r="I37" s="18">
        <f t="shared" si="1"/>
        <v>25.65833333333333</v>
      </c>
      <c r="J37" s="18">
        <f>AVERAGE(J5:J14)</f>
        <v>21.339166666666667</v>
      </c>
      <c r="K37" s="18">
        <f>AVERAGE(K5:K14)</f>
        <v>16.879166666666666</v>
      </c>
      <c r="L37" s="18">
        <f>AVERAGE(L5:L14)</f>
        <v>13.5675</v>
      </c>
      <c r="M37" s="19">
        <f>AVERAGE(M5:M14)</f>
        <v>8.063333333333333</v>
      </c>
    </row>
    <row r="38" spans="1:13" ht="18" customHeight="1">
      <c r="A38" s="33" t="s">
        <v>35</v>
      </c>
      <c r="B38" s="21">
        <f>AVERAGE(B15:B24)</f>
        <v>3.7125</v>
      </c>
      <c r="C38" s="22">
        <f aca="true" t="shared" si="2" ref="C38:I38">AVERAGE(C15:C24)</f>
        <v>2.7624999999999997</v>
      </c>
      <c r="D38" s="22">
        <f t="shared" si="2"/>
        <v>6.694583333333334</v>
      </c>
      <c r="E38" s="22">
        <f t="shared" si="2"/>
        <v>10.135000000000002</v>
      </c>
      <c r="F38" s="22">
        <f t="shared" si="2"/>
        <v>16.390416666666667</v>
      </c>
      <c r="G38" s="22">
        <f t="shared" si="2"/>
        <v>19.0525</v>
      </c>
      <c r="H38" s="22">
        <f t="shared" si="2"/>
        <v>24.02958333333334</v>
      </c>
      <c r="I38" s="22">
        <f t="shared" si="2"/>
        <v>23.738333333333337</v>
      </c>
      <c r="J38" s="22">
        <f>AVERAGE(J15:J24)</f>
        <v>19.84125</v>
      </c>
      <c r="K38" s="22">
        <f>AVERAGE(K15:K24)</f>
        <v>15.864891304347827</v>
      </c>
      <c r="L38" s="22">
        <f>AVERAGE(L15:L24)</f>
        <v>12.650416666666667</v>
      </c>
      <c r="M38" s="23">
        <f>AVERAGE(M15:M24)</f>
        <v>8.449528985507246</v>
      </c>
    </row>
    <row r="39" spans="1:13" ht="18" customHeight="1">
      <c r="A39" s="34" t="s">
        <v>36</v>
      </c>
      <c r="B39" s="25">
        <f>AVERAGE(B25:B35)</f>
        <v>3.239393939393939</v>
      </c>
      <c r="C39" s="26">
        <f aca="true" t="shared" si="3" ref="C39:I39">AVERAGE(C25:C35)</f>
        <v>5.259895833333334</v>
      </c>
      <c r="D39" s="26">
        <f t="shared" si="3"/>
        <v>7.871969696969697</v>
      </c>
      <c r="E39" s="26">
        <f t="shared" si="3"/>
        <v>13.96583333333333</v>
      </c>
      <c r="F39" s="26">
        <f t="shared" si="3"/>
        <v>17.357196969696965</v>
      </c>
      <c r="G39" s="26">
        <f t="shared" si="3"/>
        <v>18.752916666666668</v>
      </c>
      <c r="H39" s="26">
        <f t="shared" si="3"/>
        <v>24.777272727272727</v>
      </c>
      <c r="I39" s="26">
        <f t="shared" si="3"/>
        <v>20.419696969696968</v>
      </c>
      <c r="J39" s="26">
        <f>AVERAGE(J25:J35)</f>
        <v>18.296249999999997</v>
      </c>
      <c r="K39" s="26">
        <f>AVERAGE(K25:K35)</f>
        <v>14.440151515151518</v>
      </c>
      <c r="L39" s="26">
        <f>AVERAGE(L25:L35)</f>
        <v>9.370833333333334</v>
      </c>
      <c r="M39" s="27">
        <f>AVERAGE(M25:M35)</f>
        <v>5.234848484848485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5.6</v>
      </c>
      <c r="C5" s="36">
        <f>'２月'!AA3</f>
        <v>6.5</v>
      </c>
      <c r="D5" s="36">
        <f>'３月'!AA3</f>
        <v>9</v>
      </c>
      <c r="E5" s="36">
        <f>'４月'!AA3</f>
        <v>14.5</v>
      </c>
      <c r="F5" s="36">
        <f>'５月'!AA3</f>
        <v>20.6</v>
      </c>
      <c r="G5" s="36">
        <f>'６月'!AA3</f>
        <v>20.7</v>
      </c>
      <c r="H5" s="36">
        <f>'７月'!AA3</f>
        <v>18.8</v>
      </c>
      <c r="I5" s="36">
        <f>'８月'!AA3</f>
        <v>30.5</v>
      </c>
      <c r="J5" s="36">
        <f>'９月'!AA3</f>
        <v>23.6</v>
      </c>
      <c r="K5" s="36">
        <f>'１０月'!AA3</f>
        <v>22.5</v>
      </c>
      <c r="L5" s="36">
        <f>'１１月'!AA3</f>
        <v>15.7</v>
      </c>
      <c r="M5" s="37">
        <f>'１２月'!AA3</f>
        <v>13.3</v>
      </c>
      <c r="N5" s="3"/>
    </row>
    <row r="6" spans="1:14" ht="16.5" customHeight="1">
      <c r="A6" s="20">
        <v>2</v>
      </c>
      <c r="B6" s="38">
        <f>'１月'!AA4</f>
        <v>4.3</v>
      </c>
      <c r="C6" s="39">
        <f>'２月'!AA4</f>
        <v>6.5</v>
      </c>
      <c r="D6" s="39">
        <f>'３月'!AA4</f>
        <v>10.5</v>
      </c>
      <c r="E6" s="39">
        <f>'４月'!AA4</f>
        <v>9.6</v>
      </c>
      <c r="F6" s="39">
        <f>'５月'!AA4</f>
        <v>17.6</v>
      </c>
      <c r="G6" s="39">
        <f>'６月'!AA4</f>
        <v>24.7</v>
      </c>
      <c r="H6" s="39">
        <f>'７月'!AA4</f>
        <v>24.9</v>
      </c>
      <c r="I6" s="39">
        <f>'８月'!AA4</f>
        <v>27.4</v>
      </c>
      <c r="J6" s="39">
        <f>'９月'!AA4</f>
        <v>30.1</v>
      </c>
      <c r="K6" s="39">
        <f>'１０月'!AA4</f>
        <v>25.5</v>
      </c>
      <c r="L6" s="39">
        <f>'１１月'!AA4</f>
        <v>14</v>
      </c>
      <c r="M6" s="40">
        <f>'１２月'!AA4</f>
        <v>10.3</v>
      </c>
      <c r="N6" s="3"/>
    </row>
    <row r="7" spans="1:14" ht="16.5" customHeight="1">
      <c r="A7" s="20">
        <v>3</v>
      </c>
      <c r="B7" s="38">
        <f>'１月'!AA5</f>
        <v>5.7</v>
      </c>
      <c r="C7" s="39">
        <f>'２月'!AA5</f>
        <v>8.1</v>
      </c>
      <c r="D7" s="39">
        <f>'３月'!AA5</f>
        <v>4.9</v>
      </c>
      <c r="E7" s="39">
        <f>'４月'!AA5</f>
        <v>18.8</v>
      </c>
      <c r="F7" s="39">
        <f>'５月'!AA5</f>
        <v>20.8</v>
      </c>
      <c r="G7" s="39">
        <f>'６月'!AA5</f>
        <v>22.9</v>
      </c>
      <c r="H7" s="39">
        <f>'７月'!AA5</f>
        <v>21</v>
      </c>
      <c r="I7" s="39">
        <f>'８月'!AA5</f>
        <v>29.1</v>
      </c>
      <c r="J7" s="39">
        <f>'９月'!AA5</f>
        <v>25.8</v>
      </c>
      <c r="K7" s="39">
        <f>'１０月'!AA5</f>
        <v>21.9</v>
      </c>
      <c r="L7" s="39">
        <f>'１１月'!AA5</f>
        <v>17.3</v>
      </c>
      <c r="M7" s="40">
        <f>'１２月'!AA5</f>
        <v>16</v>
      </c>
      <c r="N7" s="3"/>
    </row>
    <row r="8" spans="1:14" ht="16.5" customHeight="1">
      <c r="A8" s="20">
        <v>4</v>
      </c>
      <c r="B8" s="38">
        <f>'１月'!AA6</f>
        <v>9.5</v>
      </c>
      <c r="C8" s="39">
        <f>'２月'!AA6</f>
        <v>5.8</v>
      </c>
      <c r="D8" s="39">
        <f>'３月'!AA6</f>
        <v>8.9</v>
      </c>
      <c r="E8" s="39">
        <f>'４月'!AA6</f>
        <v>15.6</v>
      </c>
      <c r="F8" s="39">
        <f>'５月'!AA6</f>
        <v>20.8</v>
      </c>
      <c r="G8" s="39">
        <f>'６月'!AA6</f>
        <v>23.3</v>
      </c>
      <c r="H8" s="39">
        <f>'７月'!AA6</f>
        <v>20.7</v>
      </c>
      <c r="I8" s="39">
        <f>'８月'!AA6</f>
        <v>29.6</v>
      </c>
      <c r="J8" s="39">
        <f>'９月'!AA6</f>
        <v>26.7</v>
      </c>
      <c r="K8" s="39">
        <f>'１０月'!AA6</f>
        <v>20.7</v>
      </c>
      <c r="L8" s="39">
        <f>'１１月'!AA6</f>
        <v>16.8</v>
      </c>
      <c r="M8" s="40">
        <f>'１２月'!AA6</f>
        <v>13.1</v>
      </c>
      <c r="N8" s="3"/>
    </row>
    <row r="9" spans="1:14" ht="16.5" customHeight="1">
      <c r="A9" s="20">
        <v>5</v>
      </c>
      <c r="B9" s="38">
        <f>'１月'!AA7</f>
        <v>11.1</v>
      </c>
      <c r="C9" s="39">
        <f>'２月'!AA7</f>
        <v>3</v>
      </c>
      <c r="D9" s="39">
        <f>'３月'!AA7</f>
        <v>12.3</v>
      </c>
      <c r="E9" s="39">
        <f>'４月'!AA7</f>
        <v>9.8</v>
      </c>
      <c r="F9" s="39">
        <f>'５月'!AA7</f>
        <v>19.9</v>
      </c>
      <c r="G9" s="39">
        <f>'６月'!AA7</f>
        <v>19.3</v>
      </c>
      <c r="H9" s="39">
        <f>'７月'!AA7</f>
        <v>19.4</v>
      </c>
      <c r="I9" s="39">
        <f>'８月'!AA7</f>
        <v>30.4</v>
      </c>
      <c r="J9" s="39">
        <f>'９月'!AA7</f>
        <v>24</v>
      </c>
      <c r="K9" s="39">
        <f>'１０月'!AA7</f>
        <v>18.1</v>
      </c>
      <c r="L9" s="39">
        <f>'１１月'!AA7</f>
        <v>19.7</v>
      </c>
      <c r="M9" s="40">
        <f>'１２月'!AA7</f>
        <v>14.4</v>
      </c>
      <c r="N9" s="3"/>
    </row>
    <row r="10" spans="1:14" ht="16.5" customHeight="1">
      <c r="A10" s="20">
        <v>6</v>
      </c>
      <c r="B10" s="38">
        <f>'１月'!AA8</f>
        <v>12.6</v>
      </c>
      <c r="C10" s="39">
        <f>'２月'!AA8</f>
        <v>6.8</v>
      </c>
      <c r="D10" s="39">
        <f>'３月'!AA8</f>
        <v>6.6</v>
      </c>
      <c r="E10" s="39">
        <f>'４月'!AA8</f>
        <v>16.7</v>
      </c>
      <c r="F10" s="39">
        <f>'５月'!AA8</f>
        <v>19</v>
      </c>
      <c r="G10" s="39">
        <f>'６月'!AA8</f>
        <v>16.2</v>
      </c>
      <c r="H10" s="39">
        <f>'７月'!AA8</f>
        <v>18.6</v>
      </c>
      <c r="I10" s="39">
        <f>'８月'!AA8</f>
        <v>30</v>
      </c>
      <c r="J10" s="39">
        <f>'９月'!AA8</f>
        <v>23.2</v>
      </c>
      <c r="K10" s="39">
        <f>'１０月'!AA8</f>
        <v>18.2</v>
      </c>
      <c r="L10" s="39">
        <f>'１１月'!AA8</f>
        <v>17.8</v>
      </c>
      <c r="M10" s="40">
        <f>'１２月'!AA8</f>
        <v>12</v>
      </c>
      <c r="N10" s="3"/>
    </row>
    <row r="11" spans="1:14" ht="16.5" customHeight="1">
      <c r="A11" s="20">
        <v>7</v>
      </c>
      <c r="B11" s="38">
        <f>'１月'!AA9</f>
        <v>8.5</v>
      </c>
      <c r="C11" s="39">
        <f>'２月'!AA9</f>
        <v>5.8</v>
      </c>
      <c r="D11" s="39">
        <f>'３月'!AA9</f>
        <v>5.6</v>
      </c>
      <c r="E11" s="39">
        <f>'４月'!AA9</f>
        <v>9.1</v>
      </c>
      <c r="F11" s="39">
        <f>'５月'!AA9</f>
        <v>22.3</v>
      </c>
      <c r="G11" s="39">
        <f>'６月'!AA9</f>
        <v>20.1</v>
      </c>
      <c r="H11" s="39">
        <f>'７月'!AA9</f>
        <v>24.5</v>
      </c>
      <c r="I11" s="39">
        <f>'８月'!AA9</f>
        <v>29.4</v>
      </c>
      <c r="J11" s="39">
        <f>'９月'!AA9</f>
        <v>19.7</v>
      </c>
      <c r="K11" s="39">
        <f>'１０月'!AA9</f>
        <v>18.2</v>
      </c>
      <c r="L11" s="39">
        <f>'１１月'!AA9</f>
        <v>16.5</v>
      </c>
      <c r="M11" s="40">
        <f>'１２月'!AA9</f>
        <v>9.8</v>
      </c>
      <c r="N11" s="3"/>
    </row>
    <row r="12" spans="1:14" ht="16.5" customHeight="1">
      <c r="A12" s="20">
        <v>8</v>
      </c>
      <c r="B12" s="38">
        <f>'１月'!AA10</f>
        <v>8.7</v>
      </c>
      <c r="C12" s="39">
        <f>'２月'!AA10</f>
        <v>5.4</v>
      </c>
      <c r="D12" s="39">
        <f>'３月'!AA10</f>
        <v>8.6</v>
      </c>
      <c r="E12" s="39">
        <f>'４月'!AA10</f>
        <v>6.1</v>
      </c>
      <c r="F12" s="39">
        <f>'５月'!AA10</f>
        <v>17.2</v>
      </c>
      <c r="G12" s="39">
        <f>'６月'!AA10</f>
        <v>21.3</v>
      </c>
      <c r="H12" s="39">
        <f>'７月'!AA10</f>
        <v>23.3</v>
      </c>
      <c r="I12" s="39">
        <f>'８月'!AA10</f>
        <v>27</v>
      </c>
      <c r="J12" s="39">
        <f>'９月'!AA10</f>
        <v>19.4</v>
      </c>
      <c r="K12" s="39">
        <f>'１０月'!AA10</f>
        <v>22.4</v>
      </c>
      <c r="L12" s="39">
        <f>'１１月'!AA10</f>
        <v>16.3</v>
      </c>
      <c r="M12" s="40">
        <f>'１２月'!AA10</f>
        <v>9.3</v>
      </c>
      <c r="N12" s="3"/>
    </row>
    <row r="13" spans="1:14" ht="16.5" customHeight="1">
      <c r="A13" s="20">
        <v>9</v>
      </c>
      <c r="B13" s="38">
        <f>'１月'!AA11</f>
        <v>8.4</v>
      </c>
      <c r="C13" s="39">
        <f>'２月'!AA11</f>
        <v>4</v>
      </c>
      <c r="D13" s="39">
        <f>'３月'!AA11</f>
        <v>9.5</v>
      </c>
      <c r="E13" s="39">
        <f>'４月'!AA11</f>
        <v>7.1</v>
      </c>
      <c r="F13" s="39">
        <f>'５月'!AA11</f>
        <v>17.9</v>
      </c>
      <c r="G13" s="39">
        <f>'６月'!AA11</f>
        <v>21.3</v>
      </c>
      <c r="H13" s="39">
        <f>'７月'!AA11</f>
        <v>19.9</v>
      </c>
      <c r="I13" s="39">
        <f>'８月'!AA11</f>
        <v>25.6</v>
      </c>
      <c r="J13" s="39">
        <f>'９月'!AA11</f>
        <v>21.9</v>
      </c>
      <c r="K13" s="39">
        <f>'１０月'!AA11</f>
        <v>23.3</v>
      </c>
      <c r="L13" s="39">
        <f>'１１月'!AA11</f>
        <v>21.9</v>
      </c>
      <c r="M13" s="40">
        <f>'１２月'!AA11</f>
        <v>10.8</v>
      </c>
      <c r="N13" s="3"/>
    </row>
    <row r="14" spans="1:14" ht="16.5" customHeight="1">
      <c r="A14" s="24">
        <v>10</v>
      </c>
      <c r="B14" s="41">
        <f>'１月'!AA12</f>
        <v>8.5</v>
      </c>
      <c r="C14" s="42">
        <f>'２月'!AA12</f>
        <v>6.9</v>
      </c>
      <c r="D14" s="42">
        <f>'３月'!AA12</f>
        <v>12.2</v>
      </c>
      <c r="E14" s="42">
        <f>'４月'!AA12</f>
        <v>9</v>
      </c>
      <c r="F14" s="42">
        <f>'５月'!AA12</f>
        <v>23</v>
      </c>
      <c r="G14" s="42">
        <f>'６月'!AA12</f>
        <v>25.1</v>
      </c>
      <c r="H14" s="42">
        <f>'７月'!AA12</f>
        <v>22.5</v>
      </c>
      <c r="I14" s="42">
        <f>'８月'!AA12</f>
        <v>27.3</v>
      </c>
      <c r="J14" s="42">
        <f>'９月'!AA12</f>
        <v>22.4</v>
      </c>
      <c r="K14" s="42">
        <f>'１０月'!AA12</f>
        <v>21.7</v>
      </c>
      <c r="L14" s="42">
        <f>'１１月'!AA12</f>
        <v>15.4</v>
      </c>
      <c r="M14" s="43">
        <f>'１２月'!AA12</f>
        <v>15</v>
      </c>
      <c r="N14" s="3"/>
    </row>
    <row r="15" spans="1:14" ht="16.5" customHeight="1">
      <c r="A15" s="16">
        <v>11</v>
      </c>
      <c r="B15" s="35">
        <f>'１月'!AA13</f>
        <v>7.7</v>
      </c>
      <c r="C15" s="36">
        <f>'２月'!AA13</f>
        <v>7.4</v>
      </c>
      <c r="D15" s="36">
        <f>'３月'!AA13</f>
        <v>8.9</v>
      </c>
      <c r="E15" s="36">
        <f>'４月'!AA13</f>
        <v>10.2</v>
      </c>
      <c r="F15" s="36">
        <f>'５月'!AA13</f>
        <v>17.4</v>
      </c>
      <c r="G15" s="36">
        <f>'６月'!AA13</f>
        <v>23.7</v>
      </c>
      <c r="H15" s="36">
        <f>'７月'!AA13</f>
        <v>26.7</v>
      </c>
      <c r="I15" s="36">
        <f>'８月'!AA13</f>
        <v>27.1</v>
      </c>
      <c r="J15" s="36">
        <f>'９月'!AA13</f>
        <v>22</v>
      </c>
      <c r="K15" s="36">
        <f>'１０月'!AA13</f>
        <v>19.3</v>
      </c>
      <c r="L15" s="36">
        <f>'１１月'!AA13</f>
        <v>15.8</v>
      </c>
      <c r="M15" s="37">
        <f>'１２月'!AA13</f>
        <v>21.8</v>
      </c>
      <c r="N15" s="3"/>
    </row>
    <row r="16" spans="1:14" ht="16.5" customHeight="1">
      <c r="A16" s="20">
        <v>12</v>
      </c>
      <c r="B16" s="38">
        <f>'１月'!AA14</f>
        <v>6.8</v>
      </c>
      <c r="C16" s="39">
        <f>'２月'!AA14</f>
        <v>7.8</v>
      </c>
      <c r="D16" s="39">
        <f>'３月'!AA14</f>
        <v>11.6</v>
      </c>
      <c r="E16" s="39">
        <f>'４月'!AA14</f>
        <v>10.4</v>
      </c>
      <c r="F16" s="39">
        <f>'５月'!AA14</f>
        <v>22.7</v>
      </c>
      <c r="G16" s="39">
        <f>'６月'!AA14</f>
        <v>20.1</v>
      </c>
      <c r="H16" s="39">
        <f>'７月'!AA14</f>
        <v>27.8</v>
      </c>
      <c r="I16" s="39">
        <f>'８月'!AA14</f>
        <v>27.1</v>
      </c>
      <c r="J16" s="39">
        <f>'９月'!AA14</f>
        <v>24.4</v>
      </c>
      <c r="K16" s="39">
        <f>'１０月'!AA14</f>
        <v>19.4</v>
      </c>
      <c r="L16" s="39">
        <f>'１１月'!AA14</f>
        <v>13.4</v>
      </c>
      <c r="M16" s="40">
        <f>'１２月'!AA14</f>
        <v>12.2</v>
      </c>
      <c r="N16" s="3"/>
    </row>
    <row r="17" spans="1:14" ht="16.5" customHeight="1">
      <c r="A17" s="20">
        <v>13</v>
      </c>
      <c r="B17" s="38">
        <f>'１月'!AA15</f>
        <v>9.7</v>
      </c>
      <c r="C17" s="39">
        <f>'２月'!AA15</f>
        <v>9.3</v>
      </c>
      <c r="D17" s="39">
        <f>'３月'!AA15</f>
        <v>11.9</v>
      </c>
      <c r="E17" s="39">
        <f>'４月'!AA15</f>
        <v>9.7</v>
      </c>
      <c r="F17" s="39">
        <f>'５月'!AA15</f>
        <v>20.4</v>
      </c>
      <c r="G17" s="39">
        <f>'６月'!AA15</f>
        <v>27.6</v>
      </c>
      <c r="H17" s="39">
        <f>'７月'!AA15</f>
        <v>31.5</v>
      </c>
      <c r="I17" s="39">
        <f>'８月'!AA15</f>
        <v>23.7</v>
      </c>
      <c r="J17" s="39">
        <f>'９月'!AA15</f>
        <v>25.2</v>
      </c>
      <c r="K17" s="39">
        <f>'１０月'!AA15</f>
        <v>22.3</v>
      </c>
      <c r="L17" s="39">
        <f>'１１月'!AA15</f>
        <v>13.8</v>
      </c>
      <c r="M17" s="40">
        <f>'１２月'!AA15</f>
        <v>13.4</v>
      </c>
      <c r="N17" s="3"/>
    </row>
    <row r="18" spans="1:14" ht="16.5" customHeight="1">
      <c r="A18" s="20">
        <v>14</v>
      </c>
      <c r="B18" s="38">
        <f>'１月'!AA16</f>
        <v>8.4</v>
      </c>
      <c r="C18" s="39">
        <f>'２月'!AA16</f>
        <v>6.6</v>
      </c>
      <c r="D18" s="39">
        <f>'３月'!AA16</f>
        <v>7.4</v>
      </c>
      <c r="E18" s="39">
        <f>'４月'!AA16</f>
        <v>13.5</v>
      </c>
      <c r="F18" s="39">
        <f>'５月'!AA16</f>
        <v>24.6</v>
      </c>
      <c r="G18" s="39">
        <f>'６月'!AA16</f>
        <v>23.6</v>
      </c>
      <c r="H18" s="39">
        <f>'７月'!AA16</f>
        <v>31.8</v>
      </c>
      <c r="I18" s="39">
        <f>'８月'!AA16</f>
        <v>24.2</v>
      </c>
      <c r="J18" s="39">
        <f>'９月'!AA16</f>
        <v>22.4</v>
      </c>
      <c r="K18" s="39">
        <f>'１０月'!AA16</f>
        <v>19.4</v>
      </c>
      <c r="L18" s="39">
        <f>'１１月'!AA16</f>
        <v>14.9</v>
      </c>
      <c r="M18" s="40">
        <f>'１２月'!AA16</f>
        <v>10.8</v>
      </c>
      <c r="N18" s="3"/>
    </row>
    <row r="19" spans="1:14" ht="16.5" customHeight="1">
      <c r="A19" s="20">
        <v>15</v>
      </c>
      <c r="B19" s="38">
        <f>'１月'!AA17</f>
        <v>6.9</v>
      </c>
      <c r="C19" s="39">
        <f>'２月'!AA17</f>
        <v>8</v>
      </c>
      <c r="D19" s="39">
        <f>'３月'!AA17</f>
        <v>6.6</v>
      </c>
      <c r="E19" s="39">
        <f>'４月'!AA17</f>
        <v>18.8</v>
      </c>
      <c r="F19" s="39">
        <f>'５月'!AA17</f>
        <v>18.5</v>
      </c>
      <c r="G19" s="39">
        <f>'６月'!AA17</f>
        <v>25</v>
      </c>
      <c r="H19" s="39">
        <f>'７月'!AA17</f>
        <v>26.8</v>
      </c>
      <c r="I19" s="39">
        <f>'８月'!AA17</f>
        <v>26.8</v>
      </c>
      <c r="J19" s="39">
        <f>'９月'!AA17</f>
        <v>21.3</v>
      </c>
      <c r="K19" s="39">
        <f>'１０月'!AA17</f>
        <v>18.7</v>
      </c>
      <c r="L19" s="39">
        <f>'１１月'!AA17</f>
        <v>16.8</v>
      </c>
      <c r="M19" s="40">
        <f>'１２月'!AA17</f>
        <v>12.7</v>
      </c>
      <c r="N19" s="3"/>
    </row>
    <row r="20" spans="1:14" ht="16.5" customHeight="1">
      <c r="A20" s="20">
        <v>16</v>
      </c>
      <c r="B20" s="38">
        <f>'１月'!AA18</f>
        <v>9.1</v>
      </c>
      <c r="C20" s="39">
        <f>'２月'!AA18</f>
        <v>9.9</v>
      </c>
      <c r="D20" s="39">
        <f>'３月'!AA18</f>
        <v>11.2</v>
      </c>
      <c r="E20" s="39">
        <f>'４月'!AA18</f>
        <v>15.8</v>
      </c>
      <c r="F20" s="39">
        <f>'５月'!AA18</f>
        <v>18.4</v>
      </c>
      <c r="G20" s="39">
        <f>'６月'!AA18</f>
        <v>21</v>
      </c>
      <c r="H20" s="39">
        <f>'７月'!AA18</f>
        <v>24.2</v>
      </c>
      <c r="I20" s="39">
        <f>'８月'!AA18</f>
        <v>26.9</v>
      </c>
      <c r="J20" s="39">
        <f>'９月'!AA18</f>
        <v>21.8</v>
      </c>
      <c r="K20" s="39">
        <f>'１０月'!AA18</f>
        <v>15.6</v>
      </c>
      <c r="L20" s="39">
        <f>'１１月'!AA18</f>
        <v>17.2</v>
      </c>
      <c r="M20" s="40">
        <f>'１２月'!AA18</f>
        <v>14.1</v>
      </c>
      <c r="N20" s="3"/>
    </row>
    <row r="21" spans="1:14" ht="16.5" customHeight="1">
      <c r="A21" s="20">
        <v>17</v>
      </c>
      <c r="B21" s="38">
        <f>'１月'!AA19</f>
        <v>8.4</v>
      </c>
      <c r="C21" s="39">
        <f>'２月'!AA19</f>
        <v>5.3</v>
      </c>
      <c r="D21" s="39">
        <f>'３月'!AA19</f>
        <v>16</v>
      </c>
      <c r="E21" s="39">
        <f>'４月'!AA19</f>
        <v>13.8</v>
      </c>
      <c r="F21" s="39">
        <f>'５月'!AA19</f>
        <v>22.1</v>
      </c>
      <c r="G21" s="39">
        <f>'６月'!AA19</f>
        <v>19.6</v>
      </c>
      <c r="H21" s="39">
        <f>'７月'!AA19</f>
        <v>28.3</v>
      </c>
      <c r="I21" s="39">
        <f>'８月'!AA19</f>
        <v>24.3</v>
      </c>
      <c r="J21" s="39">
        <f>'９月'!AA19</f>
        <v>18.4</v>
      </c>
      <c r="K21" s="39">
        <f>'１０月'!AA19</f>
        <v>18.8</v>
      </c>
      <c r="L21" s="39">
        <f>'１１月'!AA19</f>
        <v>21.1</v>
      </c>
      <c r="M21" s="40">
        <f>'１２月'!AA19</f>
        <v>10.1</v>
      </c>
      <c r="N21" s="3"/>
    </row>
    <row r="22" spans="1:14" ht="16.5" customHeight="1">
      <c r="A22" s="20">
        <v>18</v>
      </c>
      <c r="B22" s="38">
        <f>'１月'!AA20</f>
        <v>7.9</v>
      </c>
      <c r="C22" s="39">
        <f>'２月'!AA20</f>
        <v>2.6</v>
      </c>
      <c r="D22" s="39">
        <f>'３月'!AA20</f>
        <v>13.3</v>
      </c>
      <c r="E22" s="39">
        <f>'４月'!AA20</f>
        <v>17.1</v>
      </c>
      <c r="F22" s="39">
        <f>'５月'!AA20</f>
        <v>21.9</v>
      </c>
      <c r="G22" s="39">
        <f>'６月'!AA20</f>
        <v>20.3</v>
      </c>
      <c r="H22" s="39">
        <f>'７月'!AA20</f>
        <v>29.7</v>
      </c>
      <c r="I22" s="39">
        <f>'８月'!AA20</f>
        <v>30.3</v>
      </c>
      <c r="J22" s="39">
        <f>'９月'!AA20</f>
        <v>21.6</v>
      </c>
      <c r="K22" s="39">
        <f>'１０月'!AA20</f>
        <v>18.8</v>
      </c>
      <c r="L22" s="39">
        <f>'１１月'!AA20</f>
        <v>18.1</v>
      </c>
      <c r="M22" s="40">
        <f>'１２月'!AA20</f>
        <v>9.5</v>
      </c>
      <c r="N22" s="3"/>
    </row>
    <row r="23" spans="1:14" ht="16.5" customHeight="1">
      <c r="A23" s="20">
        <v>19</v>
      </c>
      <c r="B23" s="38">
        <f>'１月'!AA21</f>
        <v>8.2</v>
      </c>
      <c r="C23" s="39">
        <f>'２月'!AA21</f>
        <v>6.1</v>
      </c>
      <c r="D23" s="39">
        <f>'３月'!AA21</f>
        <v>9.9</v>
      </c>
      <c r="E23" s="39">
        <f>'４月'!AA21</f>
        <v>14</v>
      </c>
      <c r="F23" s="39">
        <f>'５月'!AA21</f>
        <v>16.8</v>
      </c>
      <c r="G23" s="39">
        <f>'６月'!AA21</f>
        <v>18.6</v>
      </c>
      <c r="H23" s="39">
        <f>'７月'!AA21</f>
        <v>29.5</v>
      </c>
      <c r="I23" s="39">
        <f>'８月'!AA21</f>
        <v>27</v>
      </c>
      <c r="J23" s="39">
        <f>'９月'!AA21</f>
        <v>24.6</v>
      </c>
      <c r="K23" s="39">
        <f>'１０月'!AA21</f>
        <v>19.3</v>
      </c>
      <c r="L23" s="39">
        <f>'１１月'!AA21</f>
        <v>13.3</v>
      </c>
      <c r="M23" s="40">
        <f>'１２月'!AA21</f>
        <v>8.9</v>
      </c>
      <c r="N23" s="3"/>
    </row>
    <row r="24" spans="1:14" ht="16.5" customHeight="1">
      <c r="A24" s="24">
        <v>20</v>
      </c>
      <c r="B24" s="41">
        <f>'１月'!AA22</f>
        <v>8.6</v>
      </c>
      <c r="C24" s="42">
        <f>'２月'!AA22</f>
        <v>5.3</v>
      </c>
      <c r="D24" s="42">
        <f>'３月'!AA22</f>
        <v>8.2</v>
      </c>
      <c r="E24" s="42">
        <f>'４月'!AA22</f>
        <v>15.9</v>
      </c>
      <c r="F24" s="42">
        <f>'５月'!AA22</f>
        <v>19.7</v>
      </c>
      <c r="G24" s="42">
        <f>'６月'!AA22</f>
        <v>22</v>
      </c>
      <c r="H24" s="42">
        <f>'７月'!AA22</f>
        <v>26.3</v>
      </c>
      <c r="I24" s="42">
        <f>'８月'!AA22</f>
        <v>24.1</v>
      </c>
      <c r="J24" s="42">
        <f>'９月'!AA22</f>
        <v>23.2</v>
      </c>
      <c r="K24" s="42">
        <f>'１０月'!AA22</f>
        <v>23</v>
      </c>
      <c r="L24" s="42">
        <f>'１１月'!AA22</f>
        <v>13.7</v>
      </c>
      <c r="M24" s="43">
        <f>'１２月'!AA22</f>
        <v>9</v>
      </c>
      <c r="N24" s="3"/>
    </row>
    <row r="25" spans="1:14" ht="16.5" customHeight="1">
      <c r="A25" s="16">
        <v>21</v>
      </c>
      <c r="B25" s="35">
        <f>'１月'!AA23</f>
        <v>3.2</v>
      </c>
      <c r="C25" s="36">
        <f>'２月'!AA23</f>
        <v>5.2</v>
      </c>
      <c r="D25" s="36">
        <f>'３月'!AA23</f>
        <v>9.5</v>
      </c>
      <c r="E25" s="36">
        <f>'４月'!AA23</f>
        <v>16.6</v>
      </c>
      <c r="F25" s="36">
        <f>'５月'!AA23</f>
        <v>22.7</v>
      </c>
      <c r="G25" s="36">
        <f>'６月'!AA23</f>
        <v>20.9</v>
      </c>
      <c r="H25" s="36">
        <f>'７月'!AA23</f>
        <v>26.9</v>
      </c>
      <c r="I25" s="36">
        <f>'８月'!AA23</f>
        <v>24.6</v>
      </c>
      <c r="J25" s="36">
        <f>'９月'!AA23</f>
        <v>22.2</v>
      </c>
      <c r="K25" s="36">
        <f>'１０月'!AA23</f>
        <v>15.8</v>
      </c>
      <c r="L25" s="36">
        <f>'１１月'!AA23</f>
        <v>16.5</v>
      </c>
      <c r="M25" s="37">
        <f>'１２月'!AA23</f>
        <v>10.6</v>
      </c>
      <c r="N25" s="3"/>
    </row>
    <row r="26" spans="1:14" ht="16.5" customHeight="1">
      <c r="A26" s="20">
        <v>22</v>
      </c>
      <c r="B26" s="38">
        <f>'１月'!AA24</f>
        <v>5.4</v>
      </c>
      <c r="C26" s="39">
        <f>'２月'!AA24</f>
        <v>9.2</v>
      </c>
      <c r="D26" s="39">
        <f>'３月'!AA24</f>
        <v>14.4</v>
      </c>
      <c r="E26" s="39">
        <f>'４月'!AA24</f>
        <v>15.3</v>
      </c>
      <c r="F26" s="39">
        <f>'５月'!AA24</f>
        <v>23.2</v>
      </c>
      <c r="G26" s="39">
        <f>'６月'!AA24</f>
        <v>22.1</v>
      </c>
      <c r="H26" s="39">
        <f>'７月'!AA24</f>
        <v>31.8</v>
      </c>
      <c r="I26" s="39">
        <f>'８月'!AA24</f>
        <v>28.6</v>
      </c>
      <c r="J26" s="39">
        <f>'９月'!AA24</f>
        <v>22.9</v>
      </c>
      <c r="K26" s="39">
        <f>'１０月'!AA24</f>
        <v>17</v>
      </c>
      <c r="L26" s="39">
        <f>'１１月'!AA24</f>
        <v>12.9</v>
      </c>
      <c r="M26" s="40">
        <f>'１２月'!AA24</f>
        <v>12.6</v>
      </c>
      <c r="N26" s="3"/>
    </row>
    <row r="27" spans="1:14" ht="16.5" customHeight="1">
      <c r="A27" s="20">
        <v>23</v>
      </c>
      <c r="B27" s="38">
        <f>'１月'!AA25</f>
        <v>9.9</v>
      </c>
      <c r="C27" s="39">
        <f>'２月'!AA25</f>
        <v>11.3</v>
      </c>
      <c r="D27" s="39">
        <f>'３月'!AA25</f>
        <v>10.2</v>
      </c>
      <c r="E27" s="39">
        <f>'４月'!AA25</f>
        <v>15.2</v>
      </c>
      <c r="F27" s="39">
        <f>'５月'!AA25</f>
        <v>21.9</v>
      </c>
      <c r="G27" s="39">
        <f>'６月'!AA25</f>
        <v>22.2</v>
      </c>
      <c r="H27" s="39">
        <f>'７月'!AA25</f>
        <v>31.8</v>
      </c>
      <c r="I27" s="39">
        <f>'８月'!AA25</f>
        <v>24.5</v>
      </c>
      <c r="J27" s="39">
        <f>'９月'!AA25</f>
        <v>21.9</v>
      </c>
      <c r="K27" s="39">
        <f>'１０月'!AA25</f>
        <v>16.4</v>
      </c>
      <c r="L27" s="39">
        <f>'１１月'!AA25</f>
        <v>12.1</v>
      </c>
      <c r="M27" s="40">
        <f>'１２月'!AA25</f>
        <v>9.1</v>
      </c>
      <c r="N27" s="3"/>
    </row>
    <row r="28" spans="1:14" ht="16.5" customHeight="1">
      <c r="A28" s="20">
        <v>24</v>
      </c>
      <c r="B28" s="38">
        <f>'１月'!AA26</f>
        <v>6.6</v>
      </c>
      <c r="C28" s="39">
        <f>'２月'!AA26</f>
        <v>10</v>
      </c>
      <c r="D28" s="39">
        <f>'３月'!AA26</f>
        <v>11.5</v>
      </c>
      <c r="E28" s="39">
        <f>'４月'!AA26</f>
        <v>18</v>
      </c>
      <c r="F28" s="39">
        <f>'５月'!AA26</f>
        <v>21.7</v>
      </c>
      <c r="G28" s="39">
        <f>'６月'!AA26</f>
        <v>21</v>
      </c>
      <c r="H28" s="39">
        <f>'７月'!AA26</f>
        <v>29.8</v>
      </c>
      <c r="I28" s="39">
        <f>'８月'!AA26</f>
        <v>23.3</v>
      </c>
      <c r="J28" s="39">
        <f>'９月'!AA26</f>
        <v>20.7</v>
      </c>
      <c r="K28" s="39">
        <f>'１０月'!AA26</f>
        <v>21.9</v>
      </c>
      <c r="L28" s="39">
        <f>'１１月'!AA26</f>
        <v>21.5</v>
      </c>
      <c r="M28" s="40">
        <f>'１２月'!AA26</f>
        <v>11.7</v>
      </c>
      <c r="N28" s="3"/>
    </row>
    <row r="29" spans="1:14" ht="16.5" customHeight="1">
      <c r="A29" s="20">
        <v>25</v>
      </c>
      <c r="B29" s="38">
        <f>'１月'!AA27</f>
        <v>7.6</v>
      </c>
      <c r="C29" s="39">
        <f>'２月'!AA27</f>
        <v>7.9</v>
      </c>
      <c r="D29" s="39">
        <f>'３月'!AA27</f>
        <v>12</v>
      </c>
      <c r="E29" s="39">
        <f>'４月'!AA27</f>
        <v>14.6</v>
      </c>
      <c r="F29" s="39">
        <f>'５月'!AA27</f>
        <v>17.8</v>
      </c>
      <c r="G29" s="39">
        <f>'６月'!AA27</f>
        <v>24.2</v>
      </c>
      <c r="H29" s="39">
        <f>'７月'!AA27</f>
        <v>29.2</v>
      </c>
      <c r="I29" s="39">
        <f>'８月'!AA27</f>
        <v>20.9</v>
      </c>
      <c r="J29" s="39">
        <f>'９月'!AA27</f>
        <v>17.5</v>
      </c>
      <c r="K29" s="39">
        <f>'１０月'!AA27</f>
        <v>17.6</v>
      </c>
      <c r="L29" s="39">
        <f>'１１月'!AA27</f>
        <v>7.6</v>
      </c>
      <c r="M29" s="40">
        <f>'１２月'!AA27</f>
        <v>12.6</v>
      </c>
      <c r="N29" s="3"/>
    </row>
    <row r="30" spans="1:14" ht="16.5" customHeight="1">
      <c r="A30" s="20">
        <v>26</v>
      </c>
      <c r="B30" s="38">
        <f>'１月'!AA28</f>
        <v>8.7</v>
      </c>
      <c r="C30" s="39">
        <f>'２月'!AA28</f>
        <v>6.2</v>
      </c>
      <c r="D30" s="39">
        <f>'３月'!AA28</f>
        <v>9.6</v>
      </c>
      <c r="E30" s="39">
        <f>'４月'!AA28</f>
        <v>17.6</v>
      </c>
      <c r="F30" s="39">
        <f>'５月'!AA28</f>
        <v>18.7</v>
      </c>
      <c r="G30" s="39">
        <f>'６月'!AA28</f>
        <v>21.4</v>
      </c>
      <c r="H30" s="39">
        <f>'７月'!AA28</f>
        <v>30.4</v>
      </c>
      <c r="I30" s="39">
        <f>'８月'!AA28</f>
        <v>19.7</v>
      </c>
      <c r="J30" s="39">
        <f>'９月'!AA28</f>
        <v>21.5</v>
      </c>
      <c r="K30" s="39">
        <f>'１０月'!AA28</f>
        <v>17.9</v>
      </c>
      <c r="L30" s="39">
        <f>'１１月'!AA28</f>
        <v>11.3</v>
      </c>
      <c r="M30" s="40">
        <f>'１２月'!AA28</f>
        <v>8.9</v>
      </c>
      <c r="N30" s="3"/>
    </row>
    <row r="31" spans="1:14" ht="16.5" customHeight="1">
      <c r="A31" s="20">
        <v>27</v>
      </c>
      <c r="B31" s="38">
        <f>'１月'!AA29</f>
        <v>10.7</v>
      </c>
      <c r="C31" s="39">
        <f>'２月'!AA29</f>
        <v>11.9</v>
      </c>
      <c r="D31" s="39">
        <f>'３月'!AA29</f>
        <v>18.6</v>
      </c>
      <c r="E31" s="39">
        <f>'４月'!AA29</f>
        <v>20.6</v>
      </c>
      <c r="F31" s="39">
        <f>'５月'!AA29</f>
        <v>20.5</v>
      </c>
      <c r="G31" s="39">
        <f>'６月'!AA29</f>
        <v>21.4</v>
      </c>
      <c r="H31" s="39">
        <f>'７月'!AA29</f>
        <v>27.2</v>
      </c>
      <c r="I31" s="39">
        <f>'８月'!AA29</f>
        <v>21.8</v>
      </c>
      <c r="J31" s="39">
        <f>'９月'!AA29</f>
        <v>21</v>
      </c>
      <c r="K31" s="39">
        <f>'１０月'!AA29</f>
        <v>23.1</v>
      </c>
      <c r="L31" s="39">
        <f>'１１月'!AA29</f>
        <v>13.2</v>
      </c>
      <c r="M31" s="40">
        <f>'１２月'!AA29</f>
        <v>7.9</v>
      </c>
      <c r="N31" s="3"/>
    </row>
    <row r="32" spans="1:14" ht="16.5" customHeight="1">
      <c r="A32" s="20">
        <v>28</v>
      </c>
      <c r="B32" s="38">
        <f>'１月'!AA30</f>
        <v>5.9</v>
      </c>
      <c r="C32" s="39">
        <f>'２月'!AA30</f>
        <v>8.2</v>
      </c>
      <c r="D32" s="39">
        <f>'３月'!AA30</f>
        <v>14.4</v>
      </c>
      <c r="E32" s="39">
        <f>'４月'!AA30</f>
        <v>23.3</v>
      </c>
      <c r="F32" s="39">
        <f>'５月'!AA30</f>
        <v>19.2</v>
      </c>
      <c r="G32" s="39">
        <f>'６月'!AA30</f>
        <v>20.7</v>
      </c>
      <c r="H32" s="39">
        <f>'７月'!AA30</f>
        <v>25.3</v>
      </c>
      <c r="I32" s="39">
        <f>'８月'!AA30</f>
        <v>19.8</v>
      </c>
      <c r="J32" s="39">
        <f>'９月'!AA30</f>
        <v>23.1</v>
      </c>
      <c r="K32" s="39">
        <f>'１０月'!AA30</f>
        <v>24</v>
      </c>
      <c r="L32" s="39">
        <f>'１１月'!AA30</f>
        <v>12.4</v>
      </c>
      <c r="M32" s="40">
        <f>'１２月'!AA30</f>
        <v>8.2</v>
      </c>
      <c r="N32" s="3"/>
    </row>
    <row r="33" spans="1:14" ht="16.5" customHeight="1">
      <c r="A33" s="20">
        <v>29</v>
      </c>
      <c r="B33" s="38">
        <f>'１月'!AA31</f>
        <v>4.7</v>
      </c>
      <c r="C33" s="39"/>
      <c r="D33" s="39">
        <f>'３月'!AA31</f>
        <v>16.7</v>
      </c>
      <c r="E33" s="39">
        <f>'４月'!AA31</f>
        <v>20.6</v>
      </c>
      <c r="F33" s="39">
        <f>'５月'!AA31</f>
        <v>21</v>
      </c>
      <c r="G33" s="39">
        <f>'６月'!AA31</f>
        <v>19.2</v>
      </c>
      <c r="H33" s="39">
        <f>'７月'!AA31</f>
        <v>27.5</v>
      </c>
      <c r="I33" s="39">
        <f>'８月'!AA31</f>
        <v>19.4</v>
      </c>
      <c r="J33" s="39">
        <f>'９月'!AA31</f>
        <v>23.5</v>
      </c>
      <c r="K33" s="39">
        <f>'１０月'!AA31</f>
        <v>15.7</v>
      </c>
      <c r="L33" s="39">
        <f>'１１月'!AA31</f>
        <v>11.9</v>
      </c>
      <c r="M33" s="40">
        <f>'１２月'!AA31</f>
        <v>8.2</v>
      </c>
      <c r="N33" s="3"/>
    </row>
    <row r="34" spans="1:14" ht="16.5" customHeight="1">
      <c r="A34" s="20">
        <v>30</v>
      </c>
      <c r="B34" s="38">
        <f>'１月'!AA32</f>
        <v>4.3</v>
      </c>
      <c r="C34" s="39"/>
      <c r="D34" s="39">
        <f>'３月'!AA32</f>
        <v>14.4</v>
      </c>
      <c r="E34" s="39">
        <f>'４月'!AA32</f>
        <v>18.5</v>
      </c>
      <c r="F34" s="39">
        <f>'５月'!AA32</f>
        <v>21.8</v>
      </c>
      <c r="G34" s="39">
        <f>'６月'!AA32</f>
        <v>22.2</v>
      </c>
      <c r="H34" s="39">
        <f>'７月'!AA32</f>
        <v>24.5</v>
      </c>
      <c r="I34" s="39">
        <f>'８月'!AA32</f>
        <v>20.9</v>
      </c>
      <c r="J34" s="39">
        <f>'９月'!AA32</f>
        <v>22.4</v>
      </c>
      <c r="K34" s="39">
        <f>'１０月'!AA32</f>
        <v>17.1</v>
      </c>
      <c r="L34" s="39">
        <f>'１１月'!AA32</f>
        <v>12.1</v>
      </c>
      <c r="M34" s="40">
        <f>'１２月'!AA32</f>
        <v>9.3</v>
      </c>
      <c r="N34" s="3"/>
    </row>
    <row r="35" spans="1:14" ht="16.5" customHeight="1">
      <c r="A35" s="28">
        <v>31</v>
      </c>
      <c r="B35" s="44">
        <f>'１月'!AA33</f>
        <v>8.7</v>
      </c>
      <c r="C35" s="45"/>
      <c r="D35" s="45">
        <f>'３月'!AA33</f>
        <v>18.8</v>
      </c>
      <c r="E35" s="45"/>
      <c r="F35" s="45">
        <f>'５月'!AA33</f>
        <v>23.2</v>
      </c>
      <c r="G35" s="45"/>
      <c r="H35" s="45">
        <f>'７月'!AA33</f>
        <v>30.2</v>
      </c>
      <c r="I35" s="45">
        <f>'８月'!AA33</f>
        <v>21.9</v>
      </c>
      <c r="J35" s="45"/>
      <c r="K35" s="45">
        <f>'１０月'!AA33</f>
        <v>12.8</v>
      </c>
      <c r="L35" s="45"/>
      <c r="M35" s="46">
        <f>'１２月'!AA33</f>
        <v>8.4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7.751612903225806</v>
      </c>
      <c r="C36" s="65">
        <f t="shared" si="0"/>
        <v>7.035714285714285</v>
      </c>
      <c r="D36" s="65">
        <f t="shared" si="0"/>
        <v>11.070967741935483</v>
      </c>
      <c r="E36" s="65">
        <f t="shared" si="0"/>
        <v>14.52666666666667</v>
      </c>
      <c r="F36" s="65">
        <f t="shared" si="0"/>
        <v>20.429032258064513</v>
      </c>
      <c r="G36" s="65">
        <f t="shared" si="0"/>
        <v>21.723333333333343</v>
      </c>
      <c r="H36" s="65">
        <f t="shared" si="0"/>
        <v>26.154838709677417</v>
      </c>
      <c r="I36" s="65">
        <f t="shared" si="0"/>
        <v>25.587096774193547</v>
      </c>
      <c r="J36" s="65">
        <f>AVERAGE(J5:J35)</f>
        <v>22.613333333333333</v>
      </c>
      <c r="K36" s="65">
        <f>AVERAGE(K5:K35)</f>
        <v>19.56129032258065</v>
      </c>
      <c r="L36" s="65">
        <f>AVERAGE(L5:L35)</f>
        <v>15.36666666666667</v>
      </c>
      <c r="M36" s="66">
        <f>AVERAGE(M5:M35)</f>
        <v>11.419354838709678</v>
      </c>
      <c r="N36" s="47"/>
    </row>
    <row r="37" spans="1:14" ht="16.5" customHeight="1">
      <c r="A37" s="89" t="s">
        <v>38</v>
      </c>
      <c r="B37" s="86">
        <f aca="true" t="shared" si="1" ref="B37:I37">MAX(B5:B35)</f>
        <v>12.6</v>
      </c>
      <c r="C37" s="87">
        <f t="shared" si="1"/>
        <v>11.9</v>
      </c>
      <c r="D37" s="87">
        <f t="shared" si="1"/>
        <v>18.8</v>
      </c>
      <c r="E37" s="87">
        <f t="shared" si="1"/>
        <v>23.3</v>
      </c>
      <c r="F37" s="87">
        <f t="shared" si="1"/>
        <v>24.6</v>
      </c>
      <c r="G37" s="87">
        <f t="shared" si="1"/>
        <v>27.6</v>
      </c>
      <c r="H37" s="87">
        <f t="shared" si="1"/>
        <v>31.8</v>
      </c>
      <c r="I37" s="87">
        <f t="shared" si="1"/>
        <v>30.5</v>
      </c>
      <c r="J37" s="87">
        <f>MAX(J5:J35)</f>
        <v>30.1</v>
      </c>
      <c r="K37" s="87">
        <f>MAX(K5:K35)</f>
        <v>25.5</v>
      </c>
      <c r="L37" s="87">
        <f>MAX(L5:L35)</f>
        <v>21.9</v>
      </c>
      <c r="M37" s="88">
        <f>MAX(M5:M35)</f>
        <v>21.8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8.290000000000001</v>
      </c>
      <c r="C38" s="36">
        <f t="shared" si="2"/>
        <v>5.88</v>
      </c>
      <c r="D38" s="36">
        <f t="shared" si="2"/>
        <v>8.809999999999999</v>
      </c>
      <c r="E38" s="36">
        <f t="shared" si="2"/>
        <v>11.629999999999999</v>
      </c>
      <c r="F38" s="36">
        <f t="shared" si="2"/>
        <v>19.91</v>
      </c>
      <c r="G38" s="36">
        <f t="shared" si="2"/>
        <v>21.490000000000002</v>
      </c>
      <c r="H38" s="36">
        <f t="shared" si="2"/>
        <v>21.360000000000003</v>
      </c>
      <c r="I38" s="36">
        <f t="shared" si="2"/>
        <v>28.630000000000003</v>
      </c>
      <c r="J38" s="36">
        <f>AVERAGE(J5:J14)</f>
        <v>23.68</v>
      </c>
      <c r="K38" s="36">
        <f>AVERAGE(K5:K14)</f>
        <v>21.250000000000004</v>
      </c>
      <c r="L38" s="36">
        <f>AVERAGE(L5:L14)</f>
        <v>17.14</v>
      </c>
      <c r="M38" s="37">
        <f>AVERAGE(M5:M14)</f>
        <v>12.4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8.17</v>
      </c>
      <c r="C39" s="39">
        <f t="shared" si="3"/>
        <v>6.83</v>
      </c>
      <c r="D39" s="39">
        <f t="shared" si="3"/>
        <v>10.5</v>
      </c>
      <c r="E39" s="39">
        <f t="shared" si="3"/>
        <v>13.919999999999998</v>
      </c>
      <c r="F39" s="39">
        <f t="shared" si="3"/>
        <v>20.25</v>
      </c>
      <c r="G39" s="39">
        <f t="shared" si="3"/>
        <v>22.15</v>
      </c>
      <c r="H39" s="39">
        <f t="shared" si="3"/>
        <v>28.259999999999998</v>
      </c>
      <c r="I39" s="39">
        <f t="shared" si="3"/>
        <v>26.150000000000006</v>
      </c>
      <c r="J39" s="39">
        <f>AVERAGE(J15:J24)</f>
        <v>22.49</v>
      </c>
      <c r="K39" s="39">
        <f>AVERAGE(K15:K24)</f>
        <v>19.46</v>
      </c>
      <c r="L39" s="39">
        <f>AVERAGE(L15:L24)</f>
        <v>15.809999999999999</v>
      </c>
      <c r="M39" s="40">
        <f>AVERAGE(M15:M24)</f>
        <v>12.25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6.881818181818184</v>
      </c>
      <c r="C40" s="42">
        <f t="shared" si="4"/>
        <v>8.7375</v>
      </c>
      <c r="D40" s="42">
        <f t="shared" si="4"/>
        <v>13.645454545454545</v>
      </c>
      <c r="E40" s="42">
        <f t="shared" si="4"/>
        <v>18.029999999999998</v>
      </c>
      <c r="F40" s="42">
        <f t="shared" si="4"/>
        <v>21.063636363636363</v>
      </c>
      <c r="G40" s="42">
        <f t="shared" si="4"/>
        <v>21.529999999999998</v>
      </c>
      <c r="H40" s="42">
        <f t="shared" si="4"/>
        <v>28.599999999999998</v>
      </c>
      <c r="I40" s="42">
        <f t="shared" si="4"/>
        <v>22.309090909090912</v>
      </c>
      <c r="J40" s="42">
        <f>AVERAGE(J25:J35)</f>
        <v>21.669999999999998</v>
      </c>
      <c r="K40" s="42">
        <f>AVERAGE(K25:K35)</f>
        <v>18.118181818181817</v>
      </c>
      <c r="L40" s="42">
        <f>AVERAGE(L25:L35)</f>
        <v>13.15</v>
      </c>
      <c r="M40" s="43">
        <f>AVERAGE(M25:M35)</f>
        <v>9.772727272727273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0</v>
      </c>
      <c r="G42" s="98">
        <f t="shared" si="6"/>
        <v>3</v>
      </c>
      <c r="H42" s="98">
        <f t="shared" si="6"/>
        <v>19</v>
      </c>
      <c r="I42" s="98">
        <f t="shared" si="6"/>
        <v>17</v>
      </c>
      <c r="J42" s="98">
        <f>COUNTIF(J5:J35,J49)</f>
        <v>4</v>
      </c>
      <c r="K42" s="98">
        <f>COUNTIF(K5:K35,K49)</f>
        <v>1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6</v>
      </c>
      <c r="I43" s="98">
        <f t="shared" si="7"/>
        <v>4</v>
      </c>
      <c r="J43" s="98">
        <f>COUNTIF(J5:J35,J52)</f>
        <v>1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-2.3</v>
      </c>
      <c r="C5" s="36">
        <f>'２月'!AC3</f>
        <v>-2.1</v>
      </c>
      <c r="D5" s="36">
        <f>'３月'!AC3</f>
        <v>1</v>
      </c>
      <c r="E5" s="36">
        <f>'４月'!AC3</f>
        <v>4.9</v>
      </c>
      <c r="F5" s="36">
        <f>'５月'!AC3</f>
        <v>12.2</v>
      </c>
      <c r="G5" s="36">
        <f>'６月'!AC3</f>
        <v>14.5</v>
      </c>
      <c r="H5" s="36">
        <f>'７月'!AC3</f>
        <v>16.9</v>
      </c>
      <c r="I5" s="36">
        <f>'８月'!AC3</f>
        <v>23.2</v>
      </c>
      <c r="J5" s="36">
        <f>'９月'!AC3</f>
        <v>19.4</v>
      </c>
      <c r="K5" s="36">
        <f>'１０月'!AC3</f>
        <v>12.6</v>
      </c>
      <c r="L5" s="36">
        <f>'１１月'!AC3</f>
        <v>5.3</v>
      </c>
      <c r="M5" s="37">
        <f>'１２月'!AC3</f>
        <v>3.6</v>
      </c>
      <c r="N5" s="3"/>
    </row>
    <row r="6" spans="1:14" ht="18" customHeight="1">
      <c r="A6" s="20">
        <v>2</v>
      </c>
      <c r="B6" s="38">
        <f>'１月'!AC4</f>
        <v>-4.2</v>
      </c>
      <c r="C6" s="39">
        <f>'２月'!AC4</f>
        <v>-4.1</v>
      </c>
      <c r="D6" s="39">
        <f>'３月'!AC4</f>
        <v>1.1</v>
      </c>
      <c r="E6" s="39">
        <f>'４月'!AC4</f>
        <v>3.1</v>
      </c>
      <c r="F6" s="39">
        <f>'５月'!AC4</f>
        <v>11.6</v>
      </c>
      <c r="G6" s="39">
        <f>'６月'!AC4</f>
        <v>16.5</v>
      </c>
      <c r="H6" s="39">
        <f>'７月'!AC4</f>
        <v>16.8</v>
      </c>
      <c r="I6" s="39">
        <f>'８月'!AC4</f>
        <v>23.3</v>
      </c>
      <c r="J6" s="39">
        <f>'９月'!AC4</f>
        <v>21.2</v>
      </c>
      <c r="K6" s="39">
        <f>'１０月'!AC4</f>
        <v>15.8</v>
      </c>
      <c r="L6" s="39">
        <f>'１１月'!AC4</f>
        <v>9.8</v>
      </c>
      <c r="M6" s="40">
        <f>'１２月'!AC4</f>
        <v>3.7</v>
      </c>
      <c r="N6" s="3"/>
    </row>
    <row r="7" spans="1:14" ht="18" customHeight="1">
      <c r="A7" s="20">
        <v>3</v>
      </c>
      <c r="B7" s="38">
        <f>'１月'!AC5</f>
        <v>-2.6</v>
      </c>
      <c r="C7" s="39">
        <f>'２月'!AC5</f>
        <v>-3.1</v>
      </c>
      <c r="D7" s="39">
        <f>'３月'!AC5</f>
        <v>0</v>
      </c>
      <c r="E7" s="39">
        <f>'４月'!AC5</f>
        <v>9.2</v>
      </c>
      <c r="F7" s="39">
        <f>'５月'!AC5</f>
        <v>11.8</v>
      </c>
      <c r="G7" s="39">
        <f>'６月'!AC5</f>
        <v>17.3</v>
      </c>
      <c r="H7" s="39">
        <f>'７月'!AC5</f>
        <v>18.1</v>
      </c>
      <c r="I7" s="39">
        <f>'８月'!AC5</f>
        <v>21.4</v>
      </c>
      <c r="J7" s="39">
        <f>'９月'!AC5</f>
        <v>19.9</v>
      </c>
      <c r="K7" s="39">
        <f>'１０月'!AC5</f>
        <v>15.3</v>
      </c>
      <c r="L7" s="39">
        <f>'１１月'!AC5</f>
        <v>9.1</v>
      </c>
      <c r="M7" s="40">
        <f>'１２月'!AC5</f>
        <v>7.5</v>
      </c>
      <c r="N7" s="3"/>
    </row>
    <row r="8" spans="1:14" ht="18" customHeight="1">
      <c r="A8" s="20">
        <v>4</v>
      </c>
      <c r="B8" s="38">
        <f>'１月'!AC6</f>
        <v>-1.7</v>
      </c>
      <c r="C8" s="39">
        <f>'２月'!AC6</f>
        <v>-3.1</v>
      </c>
      <c r="D8" s="39">
        <f>'３月'!AC6</f>
        <v>3.5</v>
      </c>
      <c r="E8" s="39">
        <f>'４月'!AC6</f>
        <v>7.3</v>
      </c>
      <c r="F8" s="39">
        <f>'５月'!AC6</f>
        <v>14.5</v>
      </c>
      <c r="G8" s="39">
        <f>'６月'!AC6</f>
        <v>14.6</v>
      </c>
      <c r="H8" s="39">
        <f>'７月'!AC6</f>
        <v>17.9</v>
      </c>
      <c r="I8" s="39">
        <f>'８月'!AC6</f>
        <v>23</v>
      </c>
      <c r="J8" s="39">
        <f>'９月'!AC6</f>
        <v>19.1</v>
      </c>
      <c r="K8" s="39">
        <f>'１０月'!AC6</f>
        <v>12.6</v>
      </c>
      <c r="L8" s="39">
        <f>'１１月'!AC6</f>
        <v>6.6</v>
      </c>
      <c r="M8" s="40">
        <f>'１２月'!AC6</f>
        <v>5.6</v>
      </c>
      <c r="N8" s="3"/>
    </row>
    <row r="9" spans="1:14" ht="18" customHeight="1">
      <c r="A9" s="20">
        <v>5</v>
      </c>
      <c r="B9" s="38">
        <f>'１月'!AC7</f>
        <v>2</v>
      </c>
      <c r="C9" s="39">
        <f>'２月'!AC7</f>
        <v>-0.5</v>
      </c>
      <c r="D9" s="39">
        <f>'３月'!AC7</f>
        <v>2.5</v>
      </c>
      <c r="E9" s="39">
        <f>'４月'!AC7</f>
        <v>7.2</v>
      </c>
      <c r="F9" s="39">
        <f>'５月'!AC7</f>
        <v>9.3</v>
      </c>
      <c r="G9" s="39">
        <f>'６月'!AC7</f>
        <v>11.9</v>
      </c>
      <c r="H9" s="39">
        <f>'７月'!AC7</f>
        <v>17</v>
      </c>
      <c r="I9" s="39">
        <f>'８月'!AC7</f>
        <v>24.6</v>
      </c>
      <c r="J9" s="39">
        <f>'９月'!AC7</f>
        <v>18.2</v>
      </c>
      <c r="K9" s="39">
        <f>'１０月'!AC7</f>
        <v>10.9</v>
      </c>
      <c r="L9" s="39">
        <f>'１１月'!AC7</f>
        <v>8.7</v>
      </c>
      <c r="M9" s="40">
        <f>'１２月'!AC7</f>
        <v>5.9</v>
      </c>
      <c r="N9" s="3"/>
    </row>
    <row r="10" spans="1:14" ht="18" customHeight="1">
      <c r="A10" s="20">
        <v>6</v>
      </c>
      <c r="B10" s="38">
        <f>'１月'!AC8</f>
        <v>3.9</v>
      </c>
      <c r="C10" s="39">
        <f>'２月'!AC8</f>
        <v>-1.3</v>
      </c>
      <c r="D10" s="39">
        <f>'３月'!AC8</f>
        <v>2.1</v>
      </c>
      <c r="E10" s="39">
        <f>'４月'!AC8</f>
        <v>7.7</v>
      </c>
      <c r="F10" s="39">
        <f>'５月'!AC8</f>
        <v>7.7</v>
      </c>
      <c r="G10" s="39">
        <f>'６月'!AC8</f>
        <v>11.7</v>
      </c>
      <c r="H10" s="39">
        <f>'７月'!AC8</f>
        <v>16.2</v>
      </c>
      <c r="I10" s="39">
        <f>'８月'!AC8</f>
        <v>24.6</v>
      </c>
      <c r="J10" s="39">
        <f>'９月'!AC8</f>
        <v>19.5</v>
      </c>
      <c r="K10" s="39">
        <f>'１０月'!AC8</f>
        <v>10.6</v>
      </c>
      <c r="L10" s="39">
        <f>'１１月'!AC8</f>
        <v>11</v>
      </c>
      <c r="M10" s="40">
        <f>'１２月'!AC8</f>
        <v>3.9</v>
      </c>
      <c r="N10" s="3"/>
    </row>
    <row r="11" spans="1:14" ht="18" customHeight="1">
      <c r="A11" s="20">
        <v>7</v>
      </c>
      <c r="B11" s="38">
        <f>'１月'!AC9</f>
        <v>-0.3</v>
      </c>
      <c r="C11" s="39">
        <f>'２月'!AC9</f>
        <v>-2.7</v>
      </c>
      <c r="D11" s="39">
        <f>'３月'!AC9</f>
        <v>2.5</v>
      </c>
      <c r="E11" s="39">
        <f>'４月'!AC9</f>
        <v>5.5</v>
      </c>
      <c r="F11" s="39">
        <f>'５月'!AC9</f>
        <v>12.3</v>
      </c>
      <c r="G11" s="39">
        <f>'６月'!AC9</f>
        <v>10.1</v>
      </c>
      <c r="H11" s="39">
        <f>'７月'!AC9</f>
        <v>16</v>
      </c>
      <c r="I11" s="39">
        <f>'８月'!AC9</f>
        <v>23.4</v>
      </c>
      <c r="J11" s="39">
        <f>'９月'!AC9</f>
        <v>18.7</v>
      </c>
      <c r="K11" s="39">
        <f>'１０月'!AC9</f>
        <v>10.8</v>
      </c>
      <c r="L11" s="39">
        <f>'１１月'!AC9</f>
        <v>11.2</v>
      </c>
      <c r="M11" s="40">
        <f>'１２月'!AC9</f>
        <v>1.8</v>
      </c>
      <c r="N11" s="3"/>
    </row>
    <row r="12" spans="1:14" ht="18" customHeight="1">
      <c r="A12" s="20">
        <v>8</v>
      </c>
      <c r="B12" s="38">
        <f>'１月'!AC10</f>
        <v>-0.9</v>
      </c>
      <c r="C12" s="39">
        <f>'２月'!AC10</f>
        <v>0.9</v>
      </c>
      <c r="D12" s="39">
        <f>'３月'!AC10</f>
        <v>4.4</v>
      </c>
      <c r="E12" s="39">
        <f>'４月'!AC10</f>
        <v>-0.6</v>
      </c>
      <c r="F12" s="39">
        <f>'５月'!AC10</f>
        <v>10.9</v>
      </c>
      <c r="G12" s="39">
        <f>'６月'!AC10</f>
        <v>16.7</v>
      </c>
      <c r="H12" s="39">
        <f>'７月'!AC10</f>
        <v>16.6</v>
      </c>
      <c r="I12" s="39">
        <f>'８月'!AC10</f>
        <v>21.8</v>
      </c>
      <c r="J12" s="39">
        <f>'９月'!AC10</f>
        <v>18.2</v>
      </c>
      <c r="K12" s="39">
        <f>'１０月'!AC10</f>
        <v>11.8</v>
      </c>
      <c r="L12" s="39">
        <f>'１１月'!AC10</f>
        <v>12.3</v>
      </c>
      <c r="M12" s="40">
        <f>'１２月'!AC10</f>
        <v>1.5</v>
      </c>
      <c r="N12" s="3"/>
    </row>
    <row r="13" spans="1:14" ht="18" customHeight="1">
      <c r="A13" s="20">
        <v>9</v>
      </c>
      <c r="B13" s="38">
        <f>'１月'!AC11</f>
        <v>-1.9</v>
      </c>
      <c r="C13" s="39">
        <f>'２月'!AC11</f>
        <v>-2.2</v>
      </c>
      <c r="D13" s="39">
        <f>'３月'!AC11</f>
        <v>6</v>
      </c>
      <c r="E13" s="39">
        <f>'４月'!AC11</f>
        <v>1.1</v>
      </c>
      <c r="F13" s="39">
        <f>'５月'!AC11</f>
        <v>12.5</v>
      </c>
      <c r="G13" s="39">
        <f>'６月'!AC11</f>
        <v>15.6</v>
      </c>
      <c r="H13" s="39">
        <f>'７月'!AC11</f>
        <v>16</v>
      </c>
      <c r="I13" s="39">
        <f>'８月'!AC11</f>
        <v>21.8</v>
      </c>
      <c r="J13" s="39">
        <f>'９月'!AC11</f>
        <v>18.3</v>
      </c>
      <c r="K13" s="39">
        <f>'１０月'!AC11</f>
        <v>11.5</v>
      </c>
      <c r="L13" s="39">
        <f>'１１月'!AC11</f>
        <v>15.3</v>
      </c>
      <c r="M13" s="40">
        <f>'１２月'!AC11</f>
        <v>0.4</v>
      </c>
      <c r="N13" s="3"/>
    </row>
    <row r="14" spans="1:14" ht="18" customHeight="1">
      <c r="A14" s="24">
        <v>10</v>
      </c>
      <c r="B14" s="41">
        <f>'１月'!AC12</f>
        <v>-2.3</v>
      </c>
      <c r="C14" s="42">
        <f>'２月'!AC12</f>
        <v>-3.7</v>
      </c>
      <c r="D14" s="42">
        <f>'３月'!AC12</f>
        <v>0.3</v>
      </c>
      <c r="E14" s="42">
        <f>'４月'!AC12</f>
        <v>1.6</v>
      </c>
      <c r="F14" s="42">
        <f>'５月'!AC12</f>
        <v>10.8</v>
      </c>
      <c r="G14" s="42">
        <f>'６月'!AC12</f>
        <v>15</v>
      </c>
      <c r="H14" s="42">
        <f>'７月'!AC12</f>
        <v>16.7</v>
      </c>
      <c r="I14" s="42">
        <f>'８月'!AC12</f>
        <v>23.2</v>
      </c>
      <c r="J14" s="42">
        <f>'９月'!AC12</f>
        <v>20</v>
      </c>
      <c r="K14" s="42">
        <f>'１０月'!AC12</f>
        <v>12.7</v>
      </c>
      <c r="L14" s="42">
        <f>'１１月'!AC12</f>
        <v>11.2</v>
      </c>
      <c r="M14" s="43">
        <f>'１２月'!AC12</f>
        <v>4.2</v>
      </c>
      <c r="N14" s="3"/>
    </row>
    <row r="15" spans="1:14" ht="18" customHeight="1">
      <c r="A15" s="16">
        <v>11</v>
      </c>
      <c r="B15" s="35">
        <f>'１月'!AC13</f>
        <v>-1.8</v>
      </c>
      <c r="C15" s="36">
        <f>'２月'!AC13</f>
        <v>-2.7</v>
      </c>
      <c r="D15" s="36">
        <f>'３月'!AC13</f>
        <v>-0.4</v>
      </c>
      <c r="E15" s="36">
        <f>'４月'!AC13</f>
        <v>5.9</v>
      </c>
      <c r="F15" s="36">
        <f>'５月'!AC13</f>
        <v>7.3</v>
      </c>
      <c r="G15" s="36">
        <f>'６月'!AC13</f>
        <v>17.2</v>
      </c>
      <c r="H15" s="36">
        <f>'７月'!AC13</f>
        <v>17.7</v>
      </c>
      <c r="I15" s="36">
        <f>'８月'!AC13</f>
        <v>22.3</v>
      </c>
      <c r="J15" s="36">
        <f>'９月'!AC13</f>
        <v>18.6</v>
      </c>
      <c r="K15" s="36">
        <f>'１０月'!AC13</f>
        <v>15.5</v>
      </c>
      <c r="L15" s="36">
        <f>'１１月'!AC13</f>
        <v>8.8</v>
      </c>
      <c r="M15" s="37">
        <f>'１２月'!AC13</f>
        <v>11.6</v>
      </c>
      <c r="N15" s="3"/>
    </row>
    <row r="16" spans="1:14" ht="18" customHeight="1">
      <c r="A16" s="20">
        <v>12</v>
      </c>
      <c r="B16" s="38">
        <f>'１月'!AC14</f>
        <v>-1.4</v>
      </c>
      <c r="C16" s="39">
        <f>'２月'!AC14</f>
        <v>-1.1</v>
      </c>
      <c r="D16" s="39">
        <f>'３月'!AC14</f>
        <v>1.5</v>
      </c>
      <c r="E16" s="39">
        <f>'４月'!AC14</f>
        <v>3.1</v>
      </c>
      <c r="F16" s="39">
        <f>'５月'!AC14</f>
        <v>12.5</v>
      </c>
      <c r="G16" s="39">
        <f>'６月'!AC14</f>
        <v>16.7</v>
      </c>
      <c r="H16" s="39">
        <f>'７月'!AC14</f>
        <v>19</v>
      </c>
      <c r="I16" s="39">
        <f>'８月'!AC14</f>
        <v>22.9</v>
      </c>
      <c r="J16" s="39">
        <f>'９月'!AC14</f>
        <v>17.7</v>
      </c>
      <c r="K16" s="39">
        <f>'１０月'!AC14</f>
        <v>12.9</v>
      </c>
      <c r="L16" s="39">
        <f>'１１月'!AC14</f>
        <v>7.5</v>
      </c>
      <c r="M16" s="40">
        <f>'１２月'!AC14</f>
        <v>5.3</v>
      </c>
      <c r="N16" s="3"/>
    </row>
    <row r="17" spans="1:14" ht="18" customHeight="1">
      <c r="A17" s="20">
        <v>13</v>
      </c>
      <c r="B17" s="38">
        <f>'１月'!AC15</f>
        <v>-2.6</v>
      </c>
      <c r="C17" s="39">
        <f>'２月'!AC15</f>
        <v>-0.8</v>
      </c>
      <c r="D17" s="39">
        <f>'３月'!AC15</f>
        <v>-0.4</v>
      </c>
      <c r="E17" s="39">
        <f>'４月'!AC15</f>
        <v>5</v>
      </c>
      <c r="F17" s="39">
        <f>'５月'!AC15</f>
        <v>13.4</v>
      </c>
      <c r="G17" s="39">
        <f>'６月'!AC15</f>
        <v>16.2</v>
      </c>
      <c r="H17" s="39">
        <f>'７月'!AC15</f>
        <v>19.8</v>
      </c>
      <c r="I17" s="39">
        <f>'８月'!AC15</f>
        <v>21.6</v>
      </c>
      <c r="J17" s="39">
        <f>'９月'!AC15</f>
        <v>19.5</v>
      </c>
      <c r="K17" s="39">
        <f>'１０月'!AC15</f>
        <v>11.8</v>
      </c>
      <c r="L17" s="39">
        <f>'１１月'!AC15</f>
        <v>7.8</v>
      </c>
      <c r="M17" s="40">
        <f>'１２月'!AC15</f>
        <v>4.9</v>
      </c>
      <c r="N17" s="3"/>
    </row>
    <row r="18" spans="1:14" ht="18" customHeight="1">
      <c r="A18" s="20">
        <v>14</v>
      </c>
      <c r="B18" s="38">
        <f>'１月'!AC16</f>
        <v>-1.9</v>
      </c>
      <c r="C18" s="39">
        <f>'２月'!AC16</f>
        <v>-3.3</v>
      </c>
      <c r="D18" s="39">
        <f>'３月'!AC16</f>
        <v>0.4</v>
      </c>
      <c r="E18" s="39">
        <f>'４月'!AC16</f>
        <v>8.7</v>
      </c>
      <c r="F18" s="39">
        <f>'５月'!AC16</f>
        <v>13.6</v>
      </c>
      <c r="G18" s="39">
        <f>'６月'!AC16</f>
        <v>17.9</v>
      </c>
      <c r="H18" s="39">
        <f>'７月'!AC16</f>
        <v>22</v>
      </c>
      <c r="I18" s="39">
        <f>'８月'!AC16</f>
        <v>21.4</v>
      </c>
      <c r="J18" s="39">
        <f>'９月'!AC16</f>
        <v>17</v>
      </c>
      <c r="K18" s="39">
        <f>'１０月'!AC16</f>
        <v>10.8</v>
      </c>
      <c r="L18" s="39">
        <f>'１１月'!AC16</f>
        <v>10.4</v>
      </c>
      <c r="M18" s="40">
        <f>'１２月'!AC16</f>
        <v>7.6</v>
      </c>
      <c r="N18" s="3"/>
    </row>
    <row r="19" spans="1:14" ht="18" customHeight="1">
      <c r="A19" s="20">
        <v>15</v>
      </c>
      <c r="B19" s="38">
        <f>'１月'!AC17</f>
        <v>2.6</v>
      </c>
      <c r="C19" s="39">
        <f>'２月'!AC17</f>
        <v>1</v>
      </c>
      <c r="D19" s="39">
        <f>'３月'!AC17</f>
        <v>-0.2</v>
      </c>
      <c r="E19" s="39">
        <f>'４月'!AC17</f>
        <v>6.8</v>
      </c>
      <c r="F19" s="39">
        <f>'５月'!AC17</f>
        <v>13.3</v>
      </c>
      <c r="G19" s="39">
        <f>'６月'!AC17</f>
        <v>16.7</v>
      </c>
      <c r="H19" s="39">
        <f>'７月'!AC17</f>
        <v>21.3</v>
      </c>
      <c r="I19" s="39">
        <f>'８月'!AC17</f>
        <v>21.4</v>
      </c>
      <c r="J19" s="39">
        <f>'９月'!AC17</f>
        <v>16.6</v>
      </c>
      <c r="K19" s="39">
        <f>'１０月'!AC17</f>
        <v>12.2</v>
      </c>
      <c r="L19" s="39">
        <f>'１１月'!AC17</f>
        <v>12.3</v>
      </c>
      <c r="M19" s="40">
        <f>'１２月'!AC17</f>
        <v>7.8</v>
      </c>
      <c r="N19" s="3"/>
    </row>
    <row r="20" spans="1:14" ht="18" customHeight="1">
      <c r="A20" s="20">
        <v>16</v>
      </c>
      <c r="B20" s="38">
        <f>'１月'!AC18</f>
        <v>3.1</v>
      </c>
      <c r="C20" s="39">
        <f>'２月'!AC18</f>
        <v>-1.5</v>
      </c>
      <c r="D20" s="39">
        <f>'３月'!AC18</f>
        <v>2.7</v>
      </c>
      <c r="E20" s="39">
        <f>'４月'!AC18</f>
        <v>5.5</v>
      </c>
      <c r="F20" s="39">
        <f>'５月'!AC18</f>
        <v>12.7</v>
      </c>
      <c r="G20" s="39">
        <f>'６月'!AC18</f>
        <v>17.3</v>
      </c>
      <c r="H20" s="39">
        <f>'７月'!AC18</f>
        <v>20.8</v>
      </c>
      <c r="I20" s="39">
        <f>'８月'!AC18</f>
        <v>22.3</v>
      </c>
      <c r="J20" s="39">
        <f>'９月'!AC18</f>
        <v>17.2</v>
      </c>
      <c r="K20" s="39">
        <f>'１０月'!AC18</f>
        <v>13.5</v>
      </c>
      <c r="L20" s="39">
        <f>'１１月'!AC18</f>
        <v>9.8</v>
      </c>
      <c r="M20" s="40">
        <f>'１２月'!AC18</f>
        <v>7.5</v>
      </c>
      <c r="N20" s="3"/>
    </row>
    <row r="21" spans="1:14" ht="18" customHeight="1">
      <c r="A21" s="20">
        <v>17</v>
      </c>
      <c r="B21" s="38">
        <f>'１月'!AC19</f>
        <v>-0.9</v>
      </c>
      <c r="C21" s="39">
        <f>'２月'!AC19</f>
        <v>-1.6</v>
      </c>
      <c r="D21" s="39">
        <f>'３月'!AC19</f>
        <v>5.7</v>
      </c>
      <c r="E21" s="39">
        <f>'４月'!AC19</f>
        <v>5.8</v>
      </c>
      <c r="F21" s="39">
        <f>'５月'!AC19</f>
        <v>13.6</v>
      </c>
      <c r="G21" s="39">
        <f>'６月'!AC19</f>
        <v>17.1</v>
      </c>
      <c r="H21" s="39">
        <f>'７月'!AC19</f>
        <v>20.9</v>
      </c>
      <c r="I21" s="39">
        <f>'８月'!AC19</f>
        <v>21.5</v>
      </c>
      <c r="J21" s="39">
        <f>'９月'!AC19</f>
        <v>15.7</v>
      </c>
      <c r="K21" s="39">
        <f>'１０月'!AC19</f>
        <v>13.6</v>
      </c>
      <c r="L21" s="39">
        <f>'１１月'!AC19</f>
        <v>13.6</v>
      </c>
      <c r="M21" s="40">
        <f>'１２月'!AC19</f>
        <v>3.4</v>
      </c>
      <c r="N21" s="3"/>
    </row>
    <row r="22" spans="1:14" ht="18" customHeight="1">
      <c r="A22" s="20">
        <v>18</v>
      </c>
      <c r="B22" s="38">
        <f>'１月'!AC20</f>
        <v>-1.8</v>
      </c>
      <c r="C22" s="39">
        <f>'２月'!AC20</f>
        <v>0.6</v>
      </c>
      <c r="D22" s="39">
        <f>'３月'!AC20</f>
        <v>7.4</v>
      </c>
      <c r="E22" s="39">
        <f>'４月'!AC20</f>
        <v>3.6</v>
      </c>
      <c r="F22" s="39">
        <f>'５月'!AC20</f>
        <v>13.2</v>
      </c>
      <c r="G22" s="39">
        <f>'６月'!AC20</f>
        <v>17.2</v>
      </c>
      <c r="H22" s="39">
        <f>'７月'!AC20</f>
        <v>20.6</v>
      </c>
      <c r="I22" s="39">
        <f>'８月'!AC20</f>
        <v>23.9</v>
      </c>
      <c r="J22" s="39">
        <f>'９月'!AC20</f>
        <v>17.5</v>
      </c>
      <c r="K22" s="39">
        <f>'１０月'!AC20</f>
        <v>13.3</v>
      </c>
      <c r="L22" s="39">
        <f>'１１月'!AC20</f>
        <v>11.8</v>
      </c>
      <c r="M22" s="40">
        <f>'１２月'!AC20</f>
        <v>-0.4</v>
      </c>
      <c r="N22" s="3"/>
    </row>
    <row r="23" spans="1:14" ht="18" customHeight="1">
      <c r="A23" s="20">
        <v>19</v>
      </c>
      <c r="B23" s="38">
        <f>'１月'!AC21</f>
        <v>-0.9</v>
      </c>
      <c r="C23" s="39">
        <f>'２月'!AC21</f>
        <v>0.7</v>
      </c>
      <c r="D23" s="39">
        <f>'３月'!AC21</f>
        <v>7.1</v>
      </c>
      <c r="E23" s="39">
        <f>'４月'!AC21</f>
        <v>7</v>
      </c>
      <c r="F23" s="39">
        <f>'５月'!AC21</f>
        <v>13.5</v>
      </c>
      <c r="G23" s="39">
        <f>'６月'!AC21</f>
        <v>15.3</v>
      </c>
      <c r="H23" s="39">
        <f>'７月'!AC21</f>
        <v>20.4</v>
      </c>
      <c r="I23" s="39">
        <f>'８月'!AC21</f>
        <v>22.1</v>
      </c>
      <c r="J23" s="39">
        <f>'９月'!AC21</f>
        <v>18.1</v>
      </c>
      <c r="K23" s="39">
        <f>'１０月'!AC21</f>
        <v>12.5</v>
      </c>
      <c r="L23" s="39">
        <f>'１１月'!AC21</f>
        <v>7.6</v>
      </c>
      <c r="M23" s="40">
        <f>'１２月'!AC21</f>
        <v>0.7</v>
      </c>
      <c r="N23" s="3"/>
    </row>
    <row r="24" spans="1:14" ht="18" customHeight="1">
      <c r="A24" s="24">
        <v>20</v>
      </c>
      <c r="B24" s="41">
        <f>'１月'!AC22</f>
        <v>0</v>
      </c>
      <c r="C24" s="42">
        <f>'２月'!AC22</f>
        <v>0.1</v>
      </c>
      <c r="D24" s="42">
        <f>'３月'!AC22</f>
        <v>3.7</v>
      </c>
      <c r="E24" s="42">
        <f>'４月'!AC22</f>
        <v>9.2</v>
      </c>
      <c r="F24" s="42">
        <f>'５月'!AC22</f>
        <v>13.6</v>
      </c>
      <c r="G24" s="42">
        <f>'６月'!AC22</f>
        <v>14.4</v>
      </c>
      <c r="H24" s="42">
        <f>'７月'!AC22</f>
        <v>20.8</v>
      </c>
      <c r="I24" s="42">
        <f>'８月'!AC22</f>
        <v>21.6</v>
      </c>
      <c r="J24" s="42">
        <f>'９月'!AC22</f>
        <v>17.3</v>
      </c>
      <c r="K24" s="42">
        <f>'１０月'!AC22</f>
        <v>12.8</v>
      </c>
      <c r="L24" s="42">
        <f>'１１月'!AC22</f>
        <v>7.7</v>
      </c>
      <c r="M24" s="43">
        <f>'１２月'!AC22</f>
        <v>-0.9</v>
      </c>
      <c r="N24" s="3"/>
    </row>
    <row r="25" spans="1:14" ht="18" customHeight="1">
      <c r="A25" s="16">
        <v>21</v>
      </c>
      <c r="B25" s="35">
        <f>'１月'!AC23</f>
        <v>-2.7</v>
      </c>
      <c r="C25" s="36">
        <f>'２月'!AC23</f>
        <v>-2.1</v>
      </c>
      <c r="D25" s="36">
        <f>'３月'!AC23</f>
        <v>1.9</v>
      </c>
      <c r="E25" s="36">
        <f>'４月'!AC23</f>
        <v>8.4</v>
      </c>
      <c r="F25" s="36">
        <f>'５月'!AC23</f>
        <v>11.2</v>
      </c>
      <c r="G25" s="36">
        <f>'６月'!AC23</f>
        <v>16.7</v>
      </c>
      <c r="H25" s="36">
        <f>'７月'!AC23</f>
        <v>21.1</v>
      </c>
      <c r="I25" s="36">
        <f>'８月'!AC23</f>
        <v>21.2</v>
      </c>
      <c r="J25" s="36">
        <f>'９月'!AC23</f>
        <v>14.8</v>
      </c>
      <c r="K25" s="36">
        <f>'１０月'!AC23</f>
        <v>13</v>
      </c>
      <c r="L25" s="36">
        <f>'１１月'!AC23</f>
        <v>7.8</v>
      </c>
      <c r="M25" s="37">
        <f>'１２月'!AC23</f>
        <v>4.3</v>
      </c>
      <c r="N25" s="3"/>
    </row>
    <row r="26" spans="1:14" ht="18" customHeight="1">
      <c r="A26" s="20">
        <v>22</v>
      </c>
      <c r="B26" s="38">
        <f>'１月'!AC24</f>
        <v>1.5</v>
      </c>
      <c r="C26" s="39">
        <f>'２月'!AC24</f>
        <v>0.9</v>
      </c>
      <c r="D26" s="39">
        <f>'３月'!AC24</f>
        <v>1.8</v>
      </c>
      <c r="E26" s="39">
        <f>'４月'!AC24</f>
        <v>5.1</v>
      </c>
      <c r="F26" s="39">
        <f>'５月'!AC24</f>
        <v>10.2</v>
      </c>
      <c r="G26" s="39">
        <f>'６月'!AC24</f>
        <v>15.4</v>
      </c>
      <c r="H26" s="39">
        <f>'７月'!AC24</f>
        <v>21.1</v>
      </c>
      <c r="I26" s="39">
        <f>'８月'!AC24</f>
        <v>22.5</v>
      </c>
      <c r="J26" s="39">
        <f>'９月'!AC24</f>
        <v>14.4</v>
      </c>
      <c r="K26" s="39">
        <f>'１０月'!AC24</f>
        <v>12.5</v>
      </c>
      <c r="L26" s="39">
        <f>'１１月'!AC24</f>
        <v>9.3</v>
      </c>
      <c r="M26" s="40">
        <f>'１２月'!AC24</f>
        <v>3.1</v>
      </c>
      <c r="N26" s="3"/>
    </row>
    <row r="27" spans="1:14" ht="18" customHeight="1">
      <c r="A27" s="20">
        <v>23</v>
      </c>
      <c r="B27" s="38">
        <f>'１月'!AC25</f>
        <v>-1</v>
      </c>
      <c r="C27" s="39">
        <f>'２月'!AC25</f>
        <v>4.6</v>
      </c>
      <c r="D27" s="39">
        <f>'３月'!AC25</f>
        <v>-0.2</v>
      </c>
      <c r="E27" s="39">
        <f>'４月'!AC25</f>
        <v>8.8</v>
      </c>
      <c r="F27" s="39">
        <f>'５月'!AC25</f>
        <v>12.7</v>
      </c>
      <c r="G27" s="39">
        <f>'６月'!AC25</f>
        <v>17.3</v>
      </c>
      <c r="H27" s="39">
        <f>'７月'!AC25</f>
        <v>21.8</v>
      </c>
      <c r="I27" s="39">
        <f>'８月'!AC25</f>
        <v>21.1</v>
      </c>
      <c r="J27" s="39">
        <f>'９月'!AC25</f>
        <v>15.7</v>
      </c>
      <c r="K27" s="39">
        <f>'１０月'!AC25</f>
        <v>13.6</v>
      </c>
      <c r="L27" s="39">
        <f>'１１月'!AC25</f>
        <v>10.1</v>
      </c>
      <c r="M27" s="40">
        <f>'１２月'!AC25</f>
        <v>2.5</v>
      </c>
      <c r="N27" s="3"/>
    </row>
    <row r="28" spans="1:14" ht="18" customHeight="1">
      <c r="A28" s="20">
        <v>24</v>
      </c>
      <c r="B28" s="38">
        <f>'１月'!AC26</f>
        <v>-2.8</v>
      </c>
      <c r="C28" s="39">
        <f>'２月'!AC26</f>
        <v>3.2</v>
      </c>
      <c r="D28" s="39">
        <f>'３月'!AC26</f>
        <v>0.2</v>
      </c>
      <c r="E28" s="39">
        <f>'４月'!AC26</f>
        <v>10.2</v>
      </c>
      <c r="F28" s="39">
        <f>'５月'!AC26</f>
        <v>14.4</v>
      </c>
      <c r="G28" s="39">
        <f>'６月'!AC26</f>
        <v>16.4</v>
      </c>
      <c r="H28" s="39">
        <f>'７月'!AC26</f>
        <v>22.7</v>
      </c>
      <c r="I28" s="39">
        <f>'８月'!AC26</f>
        <v>18.7</v>
      </c>
      <c r="J28" s="39">
        <f>'９月'!AC26</f>
        <v>14.6</v>
      </c>
      <c r="K28" s="39">
        <f>'１０月'!AC26</f>
        <v>14.5</v>
      </c>
      <c r="L28" s="39">
        <f>'１１月'!AC26</f>
        <v>7</v>
      </c>
      <c r="M28" s="40">
        <f>'１２月'!AC26</f>
        <v>5.3</v>
      </c>
      <c r="N28" s="3"/>
    </row>
    <row r="29" spans="1:14" ht="18" customHeight="1">
      <c r="A29" s="20">
        <v>25</v>
      </c>
      <c r="B29" s="38">
        <f>'１月'!AC27</f>
        <v>-1.1</v>
      </c>
      <c r="C29" s="39">
        <f>'２月'!AC27</f>
        <v>4</v>
      </c>
      <c r="D29" s="39">
        <f>'３月'!AC27</f>
        <v>-0.7</v>
      </c>
      <c r="E29" s="39">
        <f>'４月'!AC27</f>
        <v>8.8</v>
      </c>
      <c r="F29" s="39">
        <f>'５月'!AC27</f>
        <v>12.9</v>
      </c>
      <c r="G29" s="39">
        <f>'６月'!AC27</f>
        <v>18.2</v>
      </c>
      <c r="H29" s="39">
        <f>'７月'!AC27</f>
        <v>22.1</v>
      </c>
      <c r="I29" s="39">
        <f>'８月'!AC27</f>
        <v>17.9</v>
      </c>
      <c r="J29" s="39">
        <f>'９月'!AC27</f>
        <v>14.8</v>
      </c>
      <c r="K29" s="39">
        <f>'１０月'!AC27</f>
        <v>6.8</v>
      </c>
      <c r="L29" s="39">
        <f>'１１月'!AC27</f>
        <v>4.5</v>
      </c>
      <c r="M29" s="40">
        <f>'１２月'!AC27</f>
        <v>2.6</v>
      </c>
      <c r="N29" s="3"/>
    </row>
    <row r="30" spans="1:14" ht="18" customHeight="1">
      <c r="A30" s="20">
        <v>26</v>
      </c>
      <c r="B30" s="38">
        <f>'１月'!AC28</f>
        <v>3.3</v>
      </c>
      <c r="C30" s="39">
        <f>'２月'!AC28</f>
        <v>3</v>
      </c>
      <c r="D30" s="39">
        <f>'３月'!AC28</f>
        <v>-0.8</v>
      </c>
      <c r="E30" s="39">
        <f>'４月'!AC28</f>
        <v>7.6</v>
      </c>
      <c r="F30" s="39">
        <f>'５月'!AC28</f>
        <v>13.2</v>
      </c>
      <c r="G30" s="39">
        <f>'６月'!AC28</f>
        <v>17.4</v>
      </c>
      <c r="H30" s="39">
        <f>'７月'!AC28</f>
        <v>22</v>
      </c>
      <c r="I30" s="39">
        <f>'８月'!AC28</f>
        <v>16.6</v>
      </c>
      <c r="J30" s="39">
        <f>'９月'!AC28</f>
        <v>16.1</v>
      </c>
      <c r="K30" s="39">
        <f>'１０月'!AC28</f>
        <v>5.3</v>
      </c>
      <c r="L30" s="39">
        <f>'１１月'!AC28</f>
        <v>5.8</v>
      </c>
      <c r="M30" s="40">
        <f>'１２月'!AC28</f>
        <v>-0.6</v>
      </c>
      <c r="N30" s="3"/>
    </row>
    <row r="31" spans="1:14" ht="18" customHeight="1">
      <c r="A31" s="20">
        <v>27</v>
      </c>
      <c r="B31" s="38">
        <f>'１月'!AC29</f>
        <v>1.2</v>
      </c>
      <c r="C31" s="39">
        <f>'２月'!AC29</f>
        <v>1.6</v>
      </c>
      <c r="D31" s="39">
        <f>'３月'!AC29</f>
        <v>1.2</v>
      </c>
      <c r="E31" s="39">
        <f>'４月'!AC29</f>
        <v>11.2</v>
      </c>
      <c r="F31" s="39">
        <f>'５月'!AC29</f>
        <v>14.1</v>
      </c>
      <c r="G31" s="39">
        <f>'６月'!AC29</f>
        <v>18.4</v>
      </c>
      <c r="H31" s="39">
        <f>'７月'!AC29</f>
        <v>22</v>
      </c>
      <c r="I31" s="39">
        <f>'８月'!AC29</f>
        <v>17.9</v>
      </c>
      <c r="J31" s="39">
        <f>'９月'!AC29</f>
        <v>16.2</v>
      </c>
      <c r="K31" s="39">
        <f>'１０月'!AC29</f>
        <v>9.5</v>
      </c>
      <c r="L31" s="39">
        <f>'１１月'!AC29</f>
        <v>6.2</v>
      </c>
      <c r="M31" s="40">
        <f>'１２月'!AC29</f>
        <v>-0.6</v>
      </c>
      <c r="N31" s="3"/>
    </row>
    <row r="32" spans="1:14" ht="18" customHeight="1">
      <c r="A32" s="20">
        <v>28</v>
      </c>
      <c r="B32" s="38">
        <f>'１月'!AC30</f>
        <v>-1.4</v>
      </c>
      <c r="C32" s="39">
        <f>'２月'!AC30</f>
        <v>-1.2</v>
      </c>
      <c r="D32" s="39">
        <f>'３月'!AC30</f>
        <v>3.4</v>
      </c>
      <c r="E32" s="39">
        <f>'４月'!AC30</f>
        <v>12.2</v>
      </c>
      <c r="F32" s="39">
        <f>'５月'!AC30</f>
        <v>15.1</v>
      </c>
      <c r="G32" s="39">
        <f>'６月'!AC30</f>
        <v>13.9</v>
      </c>
      <c r="H32" s="39">
        <f>'７月'!AC30</f>
        <v>22</v>
      </c>
      <c r="I32" s="39">
        <f>'８月'!AC30</f>
        <v>17.5</v>
      </c>
      <c r="J32" s="39">
        <f>'９月'!AC30</f>
        <v>14.8</v>
      </c>
      <c r="K32" s="39">
        <f>'１０月'!AC30</f>
        <v>14.5</v>
      </c>
      <c r="L32" s="39">
        <f>'１１月'!AC30</f>
        <v>4.1</v>
      </c>
      <c r="M32" s="40">
        <f>'１２月'!AC30</f>
        <v>-2.9</v>
      </c>
      <c r="N32" s="3"/>
    </row>
    <row r="33" spans="1:14" ht="18" customHeight="1">
      <c r="A33" s="20">
        <v>29</v>
      </c>
      <c r="B33" s="38">
        <f>'１月'!AC31</f>
        <v>-4.5</v>
      </c>
      <c r="C33" s="39"/>
      <c r="D33" s="39">
        <f>'３月'!AC31</f>
        <v>5</v>
      </c>
      <c r="E33" s="39">
        <f>'４月'!AC31</f>
        <v>12.7</v>
      </c>
      <c r="F33" s="39">
        <f>'５月'!AC31</f>
        <v>17</v>
      </c>
      <c r="G33" s="39">
        <f>'６月'!AC31</f>
        <v>13.8</v>
      </c>
      <c r="H33" s="39">
        <f>'７月'!AC31</f>
        <v>21.8</v>
      </c>
      <c r="I33" s="39">
        <f>'８月'!AC31</f>
        <v>17.6</v>
      </c>
      <c r="J33" s="39">
        <f>'９月'!AC31</f>
        <v>14.6</v>
      </c>
      <c r="K33" s="39">
        <f>'１０月'!AC31</f>
        <v>11.2</v>
      </c>
      <c r="L33" s="39">
        <f>'１１月'!AC31</f>
        <v>2.4</v>
      </c>
      <c r="M33" s="40">
        <f>'１２月'!AC31</f>
        <v>-0.5</v>
      </c>
      <c r="N33" s="3"/>
    </row>
    <row r="34" spans="1:14" ht="18" customHeight="1">
      <c r="A34" s="20">
        <v>30</v>
      </c>
      <c r="B34" s="38">
        <f>'１月'!AC32</f>
        <v>0.1</v>
      </c>
      <c r="C34" s="39"/>
      <c r="D34" s="39">
        <f>'３月'!AC32</f>
        <v>6.5</v>
      </c>
      <c r="E34" s="39">
        <f>'４月'!AC32</f>
        <v>11.8</v>
      </c>
      <c r="F34" s="39">
        <f>'５月'!AC32</f>
        <v>17.5</v>
      </c>
      <c r="G34" s="39">
        <f>'６月'!AC32</f>
        <v>16.3</v>
      </c>
      <c r="H34" s="39">
        <f>'７月'!AC32</f>
        <v>21.5</v>
      </c>
      <c r="I34" s="39">
        <f>'８月'!AC32</f>
        <v>17.7</v>
      </c>
      <c r="J34" s="39">
        <f>'９月'!AC32</f>
        <v>11.9</v>
      </c>
      <c r="K34" s="39">
        <f>'１０月'!AC32</f>
        <v>11.5</v>
      </c>
      <c r="L34" s="39">
        <f>'１１月'!AC32</f>
        <v>5.9</v>
      </c>
      <c r="M34" s="40">
        <f>'１２月'!AC32</f>
        <v>-2.1</v>
      </c>
      <c r="N34" s="3"/>
    </row>
    <row r="35" spans="1:14" ht="18" customHeight="1">
      <c r="A35" s="28">
        <v>31</v>
      </c>
      <c r="B35" s="41">
        <f>'１月'!AC33</f>
        <v>0.2</v>
      </c>
      <c r="C35" s="42"/>
      <c r="D35" s="42">
        <f>'３月'!AC33</f>
        <v>6.9</v>
      </c>
      <c r="E35" s="42"/>
      <c r="F35" s="42">
        <f>'５月'!AC33</f>
        <v>16.7</v>
      </c>
      <c r="G35" s="42"/>
      <c r="H35" s="42">
        <f>'７月'!AC33</f>
        <v>22.6</v>
      </c>
      <c r="I35" s="42">
        <f>'８月'!AC33</f>
        <v>18.7</v>
      </c>
      <c r="J35" s="42"/>
      <c r="K35" s="42">
        <f>'１０月'!AC33</f>
        <v>7.8</v>
      </c>
      <c r="L35" s="42"/>
      <c r="M35" s="43">
        <f>'１２月'!AC33</f>
        <v>0.3</v>
      </c>
      <c r="N35" s="3"/>
    </row>
    <row r="36" spans="1:14" ht="18" customHeight="1">
      <c r="A36" s="60" t="s">
        <v>9</v>
      </c>
      <c r="B36" s="64">
        <f aca="true" t="shared" si="0" ref="B36:I36">AVERAGE(B5:B35)</f>
        <v>-0.7451612903225806</v>
      </c>
      <c r="C36" s="65">
        <f t="shared" si="0"/>
        <v>-0.5892857142857144</v>
      </c>
      <c r="D36" s="65">
        <f t="shared" si="0"/>
        <v>2.4548387096774196</v>
      </c>
      <c r="E36" s="65">
        <f t="shared" si="0"/>
        <v>6.813333333333333</v>
      </c>
      <c r="F36" s="65">
        <f t="shared" si="0"/>
        <v>12.751612903225803</v>
      </c>
      <c r="G36" s="65">
        <f t="shared" si="0"/>
        <v>15.789999999999996</v>
      </c>
      <c r="H36" s="65">
        <f t="shared" si="0"/>
        <v>19.748387096774195</v>
      </c>
      <c r="I36" s="65">
        <f t="shared" si="0"/>
        <v>21.2483870967742</v>
      </c>
      <c r="J36" s="65">
        <f>AVERAGE(J5:J35)</f>
        <v>17.186666666666667</v>
      </c>
      <c r="K36" s="65">
        <f>AVERAGE(K5:K35)</f>
        <v>12.054838709677421</v>
      </c>
      <c r="L36" s="65">
        <f>AVERAGE(L5:L35)</f>
        <v>8.696666666666667</v>
      </c>
      <c r="M36" s="66">
        <f>AVERAGE(M5:M35)</f>
        <v>3.1290322580645156</v>
      </c>
      <c r="N36" s="3"/>
    </row>
    <row r="37" spans="1:14" ht="18" customHeight="1">
      <c r="A37" s="93" t="s">
        <v>48</v>
      </c>
      <c r="B37" s="90">
        <f aca="true" t="shared" si="1" ref="B37:I37">MIN(B5:B35)</f>
        <v>-4.5</v>
      </c>
      <c r="C37" s="91">
        <f t="shared" si="1"/>
        <v>-4.1</v>
      </c>
      <c r="D37" s="91">
        <f t="shared" si="1"/>
        <v>-0.8</v>
      </c>
      <c r="E37" s="91">
        <f t="shared" si="1"/>
        <v>-0.6</v>
      </c>
      <c r="F37" s="91">
        <f t="shared" si="1"/>
        <v>7.3</v>
      </c>
      <c r="G37" s="91">
        <f t="shared" si="1"/>
        <v>10.1</v>
      </c>
      <c r="H37" s="91">
        <f t="shared" si="1"/>
        <v>16</v>
      </c>
      <c r="I37" s="91">
        <f t="shared" si="1"/>
        <v>16.6</v>
      </c>
      <c r="J37" s="91">
        <f>MIN(J5:J35)</f>
        <v>11.9</v>
      </c>
      <c r="K37" s="91">
        <f>MIN(K5:K35)</f>
        <v>5.3</v>
      </c>
      <c r="L37" s="91">
        <f>MIN(L5:L35)</f>
        <v>2.4</v>
      </c>
      <c r="M37" s="92">
        <f>MIN(M5:M35)</f>
        <v>-2.9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-1.0299999999999998</v>
      </c>
      <c r="C38" s="36">
        <f t="shared" si="2"/>
        <v>-2.19</v>
      </c>
      <c r="D38" s="36">
        <f t="shared" si="2"/>
        <v>2.3400000000000003</v>
      </c>
      <c r="E38" s="36">
        <f t="shared" si="2"/>
        <v>4.7</v>
      </c>
      <c r="F38" s="36">
        <f t="shared" si="2"/>
        <v>11.36</v>
      </c>
      <c r="G38" s="36">
        <f t="shared" si="2"/>
        <v>14.39</v>
      </c>
      <c r="H38" s="36">
        <f t="shared" si="2"/>
        <v>16.82</v>
      </c>
      <c r="I38" s="36">
        <f t="shared" si="2"/>
        <v>23.03</v>
      </c>
      <c r="J38" s="36">
        <f>AVERAGE(J5:J14)</f>
        <v>19.25</v>
      </c>
      <c r="K38" s="36">
        <f>AVERAGE(K5:K14)</f>
        <v>12.459999999999999</v>
      </c>
      <c r="L38" s="36">
        <f>AVERAGE(L5:L14)</f>
        <v>10.05</v>
      </c>
      <c r="M38" s="37">
        <f>AVERAGE(M5:M14)</f>
        <v>3.81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-0.5600000000000002</v>
      </c>
      <c r="C39" s="39">
        <f t="shared" si="3"/>
        <v>-0.8600000000000001</v>
      </c>
      <c r="D39" s="39">
        <f t="shared" si="3"/>
        <v>2.7500000000000004</v>
      </c>
      <c r="E39" s="39">
        <f t="shared" si="3"/>
        <v>6.06</v>
      </c>
      <c r="F39" s="39">
        <f t="shared" si="3"/>
        <v>12.67</v>
      </c>
      <c r="G39" s="39">
        <f t="shared" si="3"/>
        <v>16.6</v>
      </c>
      <c r="H39" s="39">
        <f t="shared" si="3"/>
        <v>20.330000000000002</v>
      </c>
      <c r="I39" s="39">
        <f t="shared" si="3"/>
        <v>22.1</v>
      </c>
      <c r="J39" s="39">
        <f>AVERAGE(J15:J24)</f>
        <v>17.520000000000003</v>
      </c>
      <c r="K39" s="39">
        <f>AVERAGE(K15:K24)</f>
        <v>12.89</v>
      </c>
      <c r="L39" s="39">
        <f>AVERAGE(L15:L24)</f>
        <v>9.729999999999999</v>
      </c>
      <c r="M39" s="40">
        <f>AVERAGE(M15:M24)</f>
        <v>4.75</v>
      </c>
      <c r="N39" s="3"/>
    </row>
    <row r="40" spans="1:14" ht="18" customHeight="1">
      <c r="A40" s="34" t="s">
        <v>36</v>
      </c>
      <c r="B40" s="41">
        <f aca="true" t="shared" si="4" ref="B40:I40">AVERAGE(B25:B35)</f>
        <v>-0.6545454545454545</v>
      </c>
      <c r="C40" s="42">
        <f t="shared" si="4"/>
        <v>1.75</v>
      </c>
      <c r="D40" s="42">
        <f t="shared" si="4"/>
        <v>2.290909090909091</v>
      </c>
      <c r="E40" s="42">
        <f t="shared" si="4"/>
        <v>9.68</v>
      </c>
      <c r="F40" s="42">
        <f t="shared" si="4"/>
        <v>14.090909090909088</v>
      </c>
      <c r="G40" s="42">
        <f t="shared" si="4"/>
        <v>16.380000000000003</v>
      </c>
      <c r="H40" s="42">
        <f t="shared" si="4"/>
        <v>21.881818181818183</v>
      </c>
      <c r="I40" s="42">
        <f t="shared" si="4"/>
        <v>18.854545454545452</v>
      </c>
      <c r="J40" s="42">
        <f>AVERAGE(J25:J35)</f>
        <v>14.790000000000001</v>
      </c>
      <c r="K40" s="42">
        <f>AVERAGE(K25:K35)</f>
        <v>10.927272727272728</v>
      </c>
      <c r="L40" s="42">
        <f>AVERAGE(L25:L35)</f>
        <v>6.3100000000000005</v>
      </c>
      <c r="M40" s="43">
        <f>AVERAGE(M25:M35)</f>
        <v>1.0363636363636362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21</v>
      </c>
      <c r="C41" s="101">
        <f t="shared" si="5"/>
        <v>17</v>
      </c>
      <c r="D41" s="101">
        <f t="shared" si="5"/>
        <v>6</v>
      </c>
      <c r="E41" s="101">
        <f t="shared" si="5"/>
        <v>1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7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1.3</v>
      </c>
      <c r="C3" s="116">
        <v>0.7</v>
      </c>
      <c r="D3" s="116">
        <v>0.7</v>
      </c>
      <c r="E3" s="116">
        <v>0.7</v>
      </c>
      <c r="F3" s="116">
        <v>0.8</v>
      </c>
      <c r="G3" s="116">
        <v>0.6</v>
      </c>
      <c r="H3" s="116">
        <v>0.4</v>
      </c>
      <c r="I3" s="116">
        <v>1.3</v>
      </c>
      <c r="J3" s="116">
        <v>2.2</v>
      </c>
      <c r="K3" s="116">
        <v>3.5</v>
      </c>
      <c r="L3" s="116">
        <v>4.6</v>
      </c>
      <c r="M3" s="116">
        <v>4.6</v>
      </c>
      <c r="N3" s="116">
        <v>5.4</v>
      </c>
      <c r="O3" s="116">
        <v>6.4</v>
      </c>
      <c r="P3" s="116">
        <v>5.3</v>
      </c>
      <c r="Q3" s="116">
        <v>4</v>
      </c>
      <c r="R3" s="116">
        <v>2.7</v>
      </c>
      <c r="S3" s="116">
        <v>1.8</v>
      </c>
      <c r="T3" s="116">
        <v>0.9</v>
      </c>
      <c r="U3" s="116">
        <v>-0.2</v>
      </c>
      <c r="V3" s="116">
        <v>0.2</v>
      </c>
      <c r="W3" s="116">
        <v>-1.7</v>
      </c>
      <c r="X3" s="116">
        <v>-1.4</v>
      </c>
      <c r="Y3" s="116">
        <v>-1.8</v>
      </c>
      <c r="Z3" s="117">
        <f aca="true" t="shared" si="0" ref="Z3:Z30">AVERAGE(B3:Y3)</f>
        <v>1.7916666666666663</v>
      </c>
      <c r="AA3" s="118">
        <v>6.5</v>
      </c>
      <c r="AB3" s="119">
        <v>0.5847222222222223</v>
      </c>
      <c r="AC3" s="118">
        <v>-2.1</v>
      </c>
      <c r="AD3" s="119">
        <v>0.9895833333333334</v>
      </c>
    </row>
    <row r="4" spans="1:30" ht="11.25" customHeight="1">
      <c r="A4" s="78">
        <v>2</v>
      </c>
      <c r="B4" s="116">
        <v>-2.7</v>
      </c>
      <c r="C4" s="116">
        <v>-2.7</v>
      </c>
      <c r="D4" s="116">
        <v>-3.2</v>
      </c>
      <c r="E4" s="116">
        <v>-3.4</v>
      </c>
      <c r="F4" s="116">
        <v>-3.7</v>
      </c>
      <c r="G4" s="116">
        <v>-4</v>
      </c>
      <c r="H4" s="116">
        <v>-2.9</v>
      </c>
      <c r="I4" s="116">
        <v>-1.2</v>
      </c>
      <c r="J4" s="116">
        <v>2.1</v>
      </c>
      <c r="K4" s="116">
        <v>3.3</v>
      </c>
      <c r="L4" s="116">
        <v>5.9</v>
      </c>
      <c r="M4" s="116">
        <v>5.6</v>
      </c>
      <c r="N4" s="116">
        <v>4.1</v>
      </c>
      <c r="O4" s="116">
        <v>6.1</v>
      </c>
      <c r="P4" s="116">
        <v>4.9</v>
      </c>
      <c r="Q4" s="116">
        <v>4</v>
      </c>
      <c r="R4" s="116">
        <v>2.9</v>
      </c>
      <c r="S4" s="120">
        <v>1.8</v>
      </c>
      <c r="T4" s="116">
        <v>0.8</v>
      </c>
      <c r="U4" s="116">
        <v>0.4</v>
      </c>
      <c r="V4" s="116">
        <v>0</v>
      </c>
      <c r="W4" s="116">
        <v>0.2</v>
      </c>
      <c r="X4" s="116">
        <v>0.6</v>
      </c>
      <c r="Y4" s="116">
        <v>-0.4</v>
      </c>
      <c r="Z4" s="117">
        <f t="shared" si="0"/>
        <v>0.7708333333333335</v>
      </c>
      <c r="AA4" s="118">
        <v>6.5</v>
      </c>
      <c r="AB4" s="119">
        <v>0.6041666666666666</v>
      </c>
      <c r="AC4" s="118">
        <v>-4.1</v>
      </c>
      <c r="AD4" s="119">
        <v>0.24027777777777778</v>
      </c>
    </row>
    <row r="5" spans="1:30" ht="11.25" customHeight="1">
      <c r="A5" s="78">
        <v>3</v>
      </c>
      <c r="B5" s="116">
        <v>-1</v>
      </c>
      <c r="C5" s="116">
        <v>-1.4</v>
      </c>
      <c r="D5" s="116">
        <v>-1.4</v>
      </c>
      <c r="E5" s="116">
        <v>-2.5</v>
      </c>
      <c r="F5" s="116">
        <v>-2.7</v>
      </c>
      <c r="G5" s="116">
        <v>-2.5</v>
      </c>
      <c r="H5" s="116">
        <v>-2.5</v>
      </c>
      <c r="I5" s="116">
        <v>0.7</v>
      </c>
      <c r="J5" s="116">
        <v>2.6</v>
      </c>
      <c r="K5" s="116">
        <v>4.5</v>
      </c>
      <c r="L5" s="116">
        <v>5.7</v>
      </c>
      <c r="M5" s="116">
        <v>6.3</v>
      </c>
      <c r="N5" s="116">
        <v>8</v>
      </c>
      <c r="O5" s="116">
        <v>7.2</v>
      </c>
      <c r="P5" s="116">
        <v>6</v>
      </c>
      <c r="Q5" s="116">
        <v>5.9</v>
      </c>
      <c r="R5" s="116">
        <v>4.2</v>
      </c>
      <c r="S5" s="116">
        <v>2.8</v>
      </c>
      <c r="T5" s="116">
        <v>1.8</v>
      </c>
      <c r="U5" s="116">
        <v>2.2</v>
      </c>
      <c r="V5" s="116">
        <v>1.9</v>
      </c>
      <c r="W5" s="116">
        <v>1.3</v>
      </c>
      <c r="X5" s="116">
        <v>-0.2</v>
      </c>
      <c r="Y5" s="116">
        <v>-0.5</v>
      </c>
      <c r="Z5" s="117">
        <f t="shared" si="0"/>
        <v>1.933333333333333</v>
      </c>
      <c r="AA5" s="118">
        <v>8.1</v>
      </c>
      <c r="AB5" s="119">
        <v>0.5416666666666666</v>
      </c>
      <c r="AC5" s="118">
        <v>-3.1</v>
      </c>
      <c r="AD5" s="119">
        <v>0.27847222222222223</v>
      </c>
    </row>
    <row r="6" spans="1:30" ht="11.25" customHeight="1">
      <c r="A6" s="78">
        <v>4</v>
      </c>
      <c r="B6" s="116">
        <v>-0.2</v>
      </c>
      <c r="C6" s="116">
        <v>-1.1</v>
      </c>
      <c r="D6" s="116">
        <v>-1.4</v>
      </c>
      <c r="E6" s="116">
        <v>-1.3</v>
      </c>
      <c r="F6" s="116">
        <v>-2.1</v>
      </c>
      <c r="G6" s="116">
        <v>-2.1</v>
      </c>
      <c r="H6" s="116">
        <v>-2.8</v>
      </c>
      <c r="I6" s="116">
        <v>1.2</v>
      </c>
      <c r="J6" s="116">
        <v>3.2</v>
      </c>
      <c r="K6" s="116">
        <v>4</v>
      </c>
      <c r="L6" s="116">
        <v>4.5</v>
      </c>
      <c r="M6" s="116">
        <v>5.5</v>
      </c>
      <c r="N6" s="116">
        <v>5.1</v>
      </c>
      <c r="O6" s="116">
        <v>4.9</v>
      </c>
      <c r="P6" s="116">
        <v>4.3</v>
      </c>
      <c r="Q6" s="116">
        <v>3.9</v>
      </c>
      <c r="R6" s="116">
        <v>3.5</v>
      </c>
      <c r="S6" s="116">
        <v>3.4</v>
      </c>
      <c r="T6" s="116">
        <v>3.6</v>
      </c>
      <c r="U6" s="116">
        <v>3.6</v>
      </c>
      <c r="V6" s="116">
        <v>3.4</v>
      </c>
      <c r="W6" s="116">
        <v>3</v>
      </c>
      <c r="X6" s="116">
        <v>2.3</v>
      </c>
      <c r="Y6" s="116">
        <v>2</v>
      </c>
      <c r="Z6" s="117">
        <f t="shared" si="0"/>
        <v>2.1</v>
      </c>
      <c r="AA6" s="118">
        <v>5.8</v>
      </c>
      <c r="AB6" s="119">
        <v>0.4993055555555555</v>
      </c>
      <c r="AC6" s="118">
        <v>-3.1</v>
      </c>
      <c r="AD6" s="119">
        <v>0.29444444444444445</v>
      </c>
    </row>
    <row r="7" spans="1:30" ht="11.25" customHeight="1">
      <c r="A7" s="78">
        <v>5</v>
      </c>
      <c r="B7" s="116">
        <v>1.4</v>
      </c>
      <c r="C7" s="116">
        <v>-0.4</v>
      </c>
      <c r="D7" s="116">
        <v>-0.3</v>
      </c>
      <c r="E7" s="116">
        <v>0.4</v>
      </c>
      <c r="F7" s="116">
        <v>0.3</v>
      </c>
      <c r="G7" s="116">
        <v>0.8</v>
      </c>
      <c r="H7" s="116">
        <v>1.3</v>
      </c>
      <c r="I7" s="116">
        <v>1.4</v>
      </c>
      <c r="J7" s="116">
        <v>3</v>
      </c>
      <c r="K7" s="116">
        <v>3</v>
      </c>
      <c r="L7" s="116">
        <v>2.4</v>
      </c>
      <c r="M7" s="116">
        <v>2.2</v>
      </c>
      <c r="N7" s="116">
        <v>2.2</v>
      </c>
      <c r="O7" s="116">
        <v>2.1</v>
      </c>
      <c r="P7" s="116">
        <v>1.5</v>
      </c>
      <c r="Q7" s="116">
        <v>1.1</v>
      </c>
      <c r="R7" s="116">
        <v>1.1</v>
      </c>
      <c r="S7" s="116">
        <v>1.1</v>
      </c>
      <c r="T7" s="116">
        <v>1.3</v>
      </c>
      <c r="U7" s="116">
        <v>1.5</v>
      </c>
      <c r="V7" s="116">
        <v>1.7</v>
      </c>
      <c r="W7" s="116">
        <v>1.6</v>
      </c>
      <c r="X7" s="116">
        <v>1.7</v>
      </c>
      <c r="Y7" s="116">
        <v>1.4</v>
      </c>
      <c r="Z7" s="117">
        <f t="shared" si="0"/>
        <v>1.4083333333333334</v>
      </c>
      <c r="AA7" s="118">
        <v>3</v>
      </c>
      <c r="AB7" s="119">
        <v>0.44097222222222227</v>
      </c>
      <c r="AC7" s="118">
        <v>-0.5</v>
      </c>
      <c r="AD7" s="119">
        <v>0.11458333333333333</v>
      </c>
    </row>
    <row r="8" spans="1:30" ht="11.25" customHeight="1">
      <c r="A8" s="78">
        <v>6</v>
      </c>
      <c r="B8" s="116">
        <v>1.1</v>
      </c>
      <c r="C8" s="116">
        <v>0.8</v>
      </c>
      <c r="D8" s="116">
        <v>0.3</v>
      </c>
      <c r="E8" s="116">
        <v>0.1</v>
      </c>
      <c r="F8" s="116">
        <v>-0.2</v>
      </c>
      <c r="G8" s="116">
        <v>-0.7</v>
      </c>
      <c r="H8" s="116">
        <v>-0.9</v>
      </c>
      <c r="I8" s="116">
        <v>1.8</v>
      </c>
      <c r="J8" s="116">
        <v>4.2</v>
      </c>
      <c r="K8" s="116">
        <v>4.7</v>
      </c>
      <c r="L8" s="116">
        <v>5.4</v>
      </c>
      <c r="M8" s="116">
        <v>4.7</v>
      </c>
      <c r="N8" s="116">
        <v>4.9</v>
      </c>
      <c r="O8" s="116">
        <v>5.2</v>
      </c>
      <c r="P8" s="116">
        <v>6.2</v>
      </c>
      <c r="Q8" s="116">
        <v>6.3</v>
      </c>
      <c r="R8" s="116">
        <v>5</v>
      </c>
      <c r="S8" s="116">
        <v>3.5</v>
      </c>
      <c r="T8" s="116">
        <v>2.7</v>
      </c>
      <c r="U8" s="116">
        <v>2.1</v>
      </c>
      <c r="V8" s="116">
        <v>0.8</v>
      </c>
      <c r="W8" s="116">
        <v>-0.2</v>
      </c>
      <c r="X8" s="116">
        <v>1.3</v>
      </c>
      <c r="Y8" s="116">
        <v>0.5</v>
      </c>
      <c r="Z8" s="117">
        <f t="shared" si="0"/>
        <v>2.483333333333333</v>
      </c>
      <c r="AA8" s="118">
        <v>6.8</v>
      </c>
      <c r="AB8" s="119">
        <v>0.6381944444444444</v>
      </c>
      <c r="AC8" s="118">
        <v>-1.3</v>
      </c>
      <c r="AD8" s="119">
        <v>0.3</v>
      </c>
    </row>
    <row r="9" spans="1:30" ht="11.25" customHeight="1">
      <c r="A9" s="78">
        <v>7</v>
      </c>
      <c r="B9" s="116">
        <v>-0.4</v>
      </c>
      <c r="C9" s="116">
        <v>-0.6</v>
      </c>
      <c r="D9" s="116">
        <v>-1.9</v>
      </c>
      <c r="E9" s="116">
        <v>-2.1</v>
      </c>
      <c r="F9" s="116">
        <v>-2.5</v>
      </c>
      <c r="G9" s="116">
        <v>-2.2</v>
      </c>
      <c r="H9" s="116">
        <v>-2</v>
      </c>
      <c r="I9" s="116">
        <v>1.3</v>
      </c>
      <c r="J9" s="116">
        <v>3.5</v>
      </c>
      <c r="K9" s="116">
        <v>4.3</v>
      </c>
      <c r="L9" s="116">
        <v>4.4</v>
      </c>
      <c r="M9" s="116">
        <v>5.4</v>
      </c>
      <c r="N9" s="116">
        <v>5.6</v>
      </c>
      <c r="O9" s="116">
        <v>5.5</v>
      </c>
      <c r="P9" s="116">
        <v>5.6</v>
      </c>
      <c r="Q9" s="116">
        <v>4.8</v>
      </c>
      <c r="R9" s="116">
        <v>4.8</v>
      </c>
      <c r="S9" s="116">
        <v>4.6</v>
      </c>
      <c r="T9" s="116">
        <v>4.7</v>
      </c>
      <c r="U9" s="116">
        <v>4.9</v>
      </c>
      <c r="V9" s="116">
        <v>4.7</v>
      </c>
      <c r="W9" s="116">
        <v>3.5</v>
      </c>
      <c r="X9" s="116">
        <v>3</v>
      </c>
      <c r="Y9" s="116">
        <v>2.4</v>
      </c>
      <c r="Z9" s="117">
        <f t="shared" si="0"/>
        <v>2.5541666666666667</v>
      </c>
      <c r="AA9" s="118">
        <v>5.8</v>
      </c>
      <c r="AB9" s="119">
        <v>0.6069444444444444</v>
      </c>
      <c r="AC9" s="118">
        <v>-2.7</v>
      </c>
      <c r="AD9" s="119">
        <v>0.27847222222222223</v>
      </c>
    </row>
    <row r="10" spans="1:30" ht="11.25" customHeight="1">
      <c r="A10" s="78">
        <v>8</v>
      </c>
      <c r="B10" s="116">
        <v>1.9</v>
      </c>
      <c r="C10" s="116">
        <v>2.2</v>
      </c>
      <c r="D10" s="116">
        <v>2.4</v>
      </c>
      <c r="E10" s="116">
        <v>2.4</v>
      </c>
      <c r="F10" s="116">
        <v>2.6</v>
      </c>
      <c r="G10" s="116">
        <v>2.3</v>
      </c>
      <c r="H10" s="116">
        <v>1.9</v>
      </c>
      <c r="I10" s="116">
        <v>3.3</v>
      </c>
      <c r="J10" s="116">
        <v>4.6</v>
      </c>
      <c r="K10" s="116">
        <v>4.8</v>
      </c>
      <c r="L10" s="116">
        <v>5.2</v>
      </c>
      <c r="M10" s="116">
        <v>4.9</v>
      </c>
      <c r="N10" s="116">
        <v>5.3</v>
      </c>
      <c r="O10" s="116">
        <v>4.8</v>
      </c>
      <c r="P10" s="116">
        <v>3.5</v>
      </c>
      <c r="Q10" s="116">
        <v>4.2</v>
      </c>
      <c r="R10" s="116">
        <v>3.1</v>
      </c>
      <c r="S10" s="116">
        <v>2.8</v>
      </c>
      <c r="T10" s="116">
        <v>2.5</v>
      </c>
      <c r="U10" s="116">
        <v>2.5</v>
      </c>
      <c r="V10" s="116">
        <v>2.2</v>
      </c>
      <c r="W10" s="116">
        <v>2.3</v>
      </c>
      <c r="X10" s="116">
        <v>1.1</v>
      </c>
      <c r="Y10" s="116">
        <v>2.2</v>
      </c>
      <c r="Z10" s="117">
        <f t="shared" si="0"/>
        <v>3.1249999999999996</v>
      </c>
      <c r="AA10" s="118">
        <v>5.4</v>
      </c>
      <c r="AB10" s="119">
        <v>0.5430555555555555</v>
      </c>
      <c r="AC10" s="118">
        <v>0.9</v>
      </c>
      <c r="AD10" s="119">
        <v>0.967361111111111</v>
      </c>
    </row>
    <row r="11" spans="1:30" ht="11.25" customHeight="1">
      <c r="A11" s="78">
        <v>9</v>
      </c>
      <c r="B11" s="116">
        <v>1.2</v>
      </c>
      <c r="C11" s="116">
        <v>1.4</v>
      </c>
      <c r="D11" s="116">
        <v>0.8</v>
      </c>
      <c r="E11" s="116">
        <v>0.3</v>
      </c>
      <c r="F11" s="116">
        <v>-0.5</v>
      </c>
      <c r="G11" s="116">
        <v>-1.3</v>
      </c>
      <c r="H11" s="116">
        <v>-1.2</v>
      </c>
      <c r="I11" s="116">
        <v>-1.7</v>
      </c>
      <c r="J11" s="116">
        <v>0.4</v>
      </c>
      <c r="K11" s="116">
        <v>1.5</v>
      </c>
      <c r="L11" s="116">
        <v>2.4</v>
      </c>
      <c r="M11" s="116">
        <v>3.4</v>
      </c>
      <c r="N11" s="116">
        <v>3.5</v>
      </c>
      <c r="O11" s="116">
        <v>3.1</v>
      </c>
      <c r="P11" s="116">
        <v>2.6</v>
      </c>
      <c r="Q11" s="116">
        <v>3.6</v>
      </c>
      <c r="R11" s="116">
        <v>3.2</v>
      </c>
      <c r="S11" s="116">
        <v>2.2</v>
      </c>
      <c r="T11" s="116">
        <v>0.4</v>
      </c>
      <c r="U11" s="116">
        <v>0</v>
      </c>
      <c r="V11" s="116">
        <v>0.3</v>
      </c>
      <c r="W11" s="116">
        <v>-0.4</v>
      </c>
      <c r="X11" s="116">
        <v>-1.8</v>
      </c>
      <c r="Y11" s="116">
        <v>-1.9</v>
      </c>
      <c r="Z11" s="117">
        <f t="shared" si="0"/>
        <v>0.8958333333333334</v>
      </c>
      <c r="AA11" s="118">
        <v>4</v>
      </c>
      <c r="AB11" s="119">
        <v>0.5548611111111111</v>
      </c>
      <c r="AC11" s="118">
        <v>-2.2</v>
      </c>
      <c r="AD11" s="119">
        <v>0.9951388888888889</v>
      </c>
    </row>
    <row r="12" spans="1:30" ht="11.25" customHeight="1">
      <c r="A12" s="82">
        <v>10</v>
      </c>
      <c r="B12" s="121">
        <v>-3</v>
      </c>
      <c r="C12" s="121">
        <v>-3.2</v>
      </c>
      <c r="D12" s="121">
        <v>-3.4</v>
      </c>
      <c r="E12" s="121">
        <v>-3.7</v>
      </c>
      <c r="F12" s="121">
        <v>-3.3</v>
      </c>
      <c r="G12" s="121">
        <v>-2.6</v>
      </c>
      <c r="H12" s="121">
        <v>-2.4</v>
      </c>
      <c r="I12" s="121">
        <v>0.5</v>
      </c>
      <c r="J12" s="121">
        <v>2.3</v>
      </c>
      <c r="K12" s="121">
        <v>3.1</v>
      </c>
      <c r="L12" s="121">
        <v>3.6</v>
      </c>
      <c r="M12" s="121">
        <v>5.3</v>
      </c>
      <c r="N12" s="121">
        <v>5.2</v>
      </c>
      <c r="O12" s="121">
        <v>6.2</v>
      </c>
      <c r="P12" s="121">
        <v>6.2</v>
      </c>
      <c r="Q12" s="121">
        <v>5.9</v>
      </c>
      <c r="R12" s="121">
        <v>4.5</v>
      </c>
      <c r="S12" s="121">
        <v>1.8</v>
      </c>
      <c r="T12" s="121">
        <v>0.9</v>
      </c>
      <c r="U12" s="121">
        <v>0.2</v>
      </c>
      <c r="V12" s="121">
        <v>-0.3</v>
      </c>
      <c r="W12" s="121">
        <v>-0.5</v>
      </c>
      <c r="X12" s="121">
        <v>-1.6</v>
      </c>
      <c r="Y12" s="121">
        <v>-1.8</v>
      </c>
      <c r="Z12" s="122">
        <f t="shared" si="0"/>
        <v>0.8291666666666665</v>
      </c>
      <c r="AA12" s="105">
        <v>6.9</v>
      </c>
      <c r="AB12" s="123">
        <v>0.63125</v>
      </c>
      <c r="AC12" s="105">
        <v>-3.7</v>
      </c>
      <c r="AD12" s="123">
        <v>0.16944444444444443</v>
      </c>
    </row>
    <row r="13" spans="1:30" ht="11.25" customHeight="1">
      <c r="A13" s="78">
        <v>11</v>
      </c>
      <c r="B13" s="116">
        <v>-1.6</v>
      </c>
      <c r="C13" s="116">
        <v>-2</v>
      </c>
      <c r="D13" s="116">
        <v>-2.3</v>
      </c>
      <c r="E13" s="116">
        <v>-1.9</v>
      </c>
      <c r="F13" s="116">
        <v>-2.2</v>
      </c>
      <c r="G13" s="116">
        <v>-1.9</v>
      </c>
      <c r="H13" s="116">
        <v>-1.4</v>
      </c>
      <c r="I13" s="116">
        <v>1.1</v>
      </c>
      <c r="J13" s="116">
        <v>3.9</v>
      </c>
      <c r="K13" s="116">
        <v>5</v>
      </c>
      <c r="L13" s="116">
        <v>6</v>
      </c>
      <c r="M13" s="116">
        <v>6.3</v>
      </c>
      <c r="N13" s="116">
        <v>7</v>
      </c>
      <c r="O13" s="116">
        <v>7.2</v>
      </c>
      <c r="P13" s="116">
        <v>7.1</v>
      </c>
      <c r="Q13" s="116">
        <v>6.8</v>
      </c>
      <c r="R13" s="116">
        <v>6.1</v>
      </c>
      <c r="S13" s="116">
        <v>3.2</v>
      </c>
      <c r="T13" s="116">
        <v>2.7</v>
      </c>
      <c r="U13" s="116">
        <v>1.8</v>
      </c>
      <c r="V13" s="116">
        <v>1.3</v>
      </c>
      <c r="W13" s="116">
        <v>1.3</v>
      </c>
      <c r="X13" s="116">
        <v>1.4</v>
      </c>
      <c r="Y13" s="116">
        <v>1.8</v>
      </c>
      <c r="Z13" s="117">
        <f t="shared" si="0"/>
        <v>2.3624999999999994</v>
      </c>
      <c r="AA13" s="118">
        <v>7.4</v>
      </c>
      <c r="AB13" s="119">
        <v>0.5819444444444445</v>
      </c>
      <c r="AC13" s="118">
        <v>-2.7</v>
      </c>
      <c r="AD13" s="119">
        <v>0.23958333333333334</v>
      </c>
    </row>
    <row r="14" spans="1:30" ht="11.25" customHeight="1">
      <c r="A14" s="78">
        <v>12</v>
      </c>
      <c r="B14" s="116">
        <v>1.1</v>
      </c>
      <c r="C14" s="116">
        <v>1.6</v>
      </c>
      <c r="D14" s="116">
        <v>1.6</v>
      </c>
      <c r="E14" s="116">
        <v>0.7</v>
      </c>
      <c r="F14" s="116">
        <v>0.3</v>
      </c>
      <c r="G14" s="116">
        <v>-0.8</v>
      </c>
      <c r="H14" s="116">
        <v>-0.7</v>
      </c>
      <c r="I14" s="116">
        <v>2.1</v>
      </c>
      <c r="J14" s="116">
        <v>5.9</v>
      </c>
      <c r="K14" s="116">
        <v>7.2</v>
      </c>
      <c r="L14" s="116">
        <v>6.9</v>
      </c>
      <c r="M14" s="116">
        <v>6.8</v>
      </c>
      <c r="N14" s="116">
        <v>7</v>
      </c>
      <c r="O14" s="116">
        <v>7.1</v>
      </c>
      <c r="P14" s="116">
        <v>6.9</v>
      </c>
      <c r="Q14" s="116">
        <v>6.4</v>
      </c>
      <c r="R14" s="116">
        <v>5.6</v>
      </c>
      <c r="S14" s="116">
        <v>4.5</v>
      </c>
      <c r="T14" s="116">
        <v>3.1</v>
      </c>
      <c r="U14" s="116">
        <v>2.5</v>
      </c>
      <c r="V14" s="116">
        <v>1.9</v>
      </c>
      <c r="W14" s="116">
        <v>2.4</v>
      </c>
      <c r="X14" s="116">
        <v>1.9</v>
      </c>
      <c r="Y14" s="116">
        <v>1.4</v>
      </c>
      <c r="Z14" s="117">
        <f t="shared" si="0"/>
        <v>3.475</v>
      </c>
      <c r="AA14" s="118">
        <v>7.8</v>
      </c>
      <c r="AB14" s="119">
        <v>0.43263888888888885</v>
      </c>
      <c r="AC14" s="118">
        <v>-1.1</v>
      </c>
      <c r="AD14" s="119">
        <v>0.26458333333333334</v>
      </c>
    </row>
    <row r="15" spans="1:30" ht="11.25" customHeight="1">
      <c r="A15" s="78">
        <v>13</v>
      </c>
      <c r="B15" s="116">
        <v>0.6</v>
      </c>
      <c r="C15" s="116">
        <v>0.7</v>
      </c>
      <c r="D15" s="116">
        <v>0.1</v>
      </c>
      <c r="E15" s="116">
        <v>0.6</v>
      </c>
      <c r="F15" s="116">
        <v>0</v>
      </c>
      <c r="G15" s="116">
        <v>1.1</v>
      </c>
      <c r="H15" s="116">
        <v>2.6</v>
      </c>
      <c r="I15" s="116">
        <v>4.5</v>
      </c>
      <c r="J15" s="116">
        <v>5.5</v>
      </c>
      <c r="K15" s="116">
        <v>6.4</v>
      </c>
      <c r="L15" s="116">
        <v>7.1</v>
      </c>
      <c r="M15" s="116">
        <v>7.8</v>
      </c>
      <c r="N15" s="116">
        <v>6.6</v>
      </c>
      <c r="O15" s="116">
        <v>5.9</v>
      </c>
      <c r="P15" s="116">
        <v>4.7</v>
      </c>
      <c r="Q15" s="116">
        <v>3.9</v>
      </c>
      <c r="R15" s="116">
        <v>2.4</v>
      </c>
      <c r="S15" s="116">
        <v>1.3</v>
      </c>
      <c r="T15" s="116">
        <v>0.8</v>
      </c>
      <c r="U15" s="116">
        <v>0.1</v>
      </c>
      <c r="V15" s="116">
        <v>-0.5</v>
      </c>
      <c r="W15" s="116">
        <v>-0.5</v>
      </c>
      <c r="X15" s="116">
        <v>-0.6</v>
      </c>
      <c r="Y15" s="116">
        <v>0</v>
      </c>
      <c r="Z15" s="117">
        <f t="shared" si="0"/>
        <v>2.545833333333333</v>
      </c>
      <c r="AA15" s="118">
        <v>9.3</v>
      </c>
      <c r="AB15" s="119">
        <v>0.5048611111111111</v>
      </c>
      <c r="AC15" s="118">
        <v>-0.8</v>
      </c>
      <c r="AD15" s="119">
        <v>0.9486111111111111</v>
      </c>
    </row>
    <row r="16" spans="1:30" ht="11.25" customHeight="1">
      <c r="A16" s="78">
        <v>14</v>
      </c>
      <c r="B16" s="116">
        <v>0</v>
      </c>
      <c r="C16" s="116">
        <v>-0.3</v>
      </c>
      <c r="D16" s="116">
        <v>-1.2</v>
      </c>
      <c r="E16" s="116">
        <v>-2.1</v>
      </c>
      <c r="F16" s="116">
        <v>-2.5</v>
      </c>
      <c r="G16" s="116">
        <v>-2.3</v>
      </c>
      <c r="H16" s="116">
        <v>-1.5</v>
      </c>
      <c r="I16" s="116">
        <v>1.1</v>
      </c>
      <c r="J16" s="116">
        <v>2.3</v>
      </c>
      <c r="K16" s="116">
        <v>4.2</v>
      </c>
      <c r="L16" s="116">
        <v>4.5</v>
      </c>
      <c r="M16" s="116">
        <v>5.7</v>
      </c>
      <c r="N16" s="116">
        <v>6</v>
      </c>
      <c r="O16" s="116">
        <v>6.4</v>
      </c>
      <c r="P16" s="116">
        <v>5.9</v>
      </c>
      <c r="Q16" s="116">
        <v>5.8</v>
      </c>
      <c r="R16" s="116">
        <v>4.5</v>
      </c>
      <c r="S16" s="116">
        <v>3.2</v>
      </c>
      <c r="T16" s="116">
        <v>2.1</v>
      </c>
      <c r="U16" s="116">
        <v>0.7</v>
      </c>
      <c r="V16" s="116">
        <v>1.7</v>
      </c>
      <c r="W16" s="116">
        <v>1.4</v>
      </c>
      <c r="X16" s="116">
        <v>0.7</v>
      </c>
      <c r="Y16" s="116">
        <v>2</v>
      </c>
      <c r="Z16" s="117">
        <f t="shared" si="0"/>
        <v>2.0125000000000006</v>
      </c>
      <c r="AA16" s="118">
        <v>6.6</v>
      </c>
      <c r="AB16" s="119">
        <v>0.6138888888888888</v>
      </c>
      <c r="AC16" s="118">
        <v>-3.3</v>
      </c>
      <c r="AD16" s="119">
        <v>0.20138888888888887</v>
      </c>
    </row>
    <row r="17" spans="1:30" ht="11.25" customHeight="1">
      <c r="A17" s="78">
        <v>15</v>
      </c>
      <c r="B17" s="116">
        <v>1.4</v>
      </c>
      <c r="C17" s="116">
        <v>1.4</v>
      </c>
      <c r="D17" s="116">
        <v>1.8</v>
      </c>
      <c r="E17" s="116">
        <v>1.7</v>
      </c>
      <c r="F17" s="116">
        <v>1.7</v>
      </c>
      <c r="G17" s="116">
        <v>2.4</v>
      </c>
      <c r="H17" s="116">
        <v>2.1</v>
      </c>
      <c r="I17" s="116">
        <v>3.2</v>
      </c>
      <c r="J17" s="116">
        <v>4.7</v>
      </c>
      <c r="K17" s="116">
        <v>6.7</v>
      </c>
      <c r="L17" s="116">
        <v>7.3</v>
      </c>
      <c r="M17" s="116">
        <v>7.2</v>
      </c>
      <c r="N17" s="116">
        <v>7.8</v>
      </c>
      <c r="O17" s="116">
        <v>6.7</v>
      </c>
      <c r="P17" s="116">
        <v>5.6</v>
      </c>
      <c r="Q17" s="116">
        <v>3.7</v>
      </c>
      <c r="R17" s="116">
        <v>1.9</v>
      </c>
      <c r="S17" s="116">
        <v>1.1</v>
      </c>
      <c r="T17" s="116">
        <v>1.3</v>
      </c>
      <c r="U17" s="116">
        <v>1.8</v>
      </c>
      <c r="V17" s="116">
        <v>2.2</v>
      </c>
      <c r="W17" s="116">
        <v>2.2</v>
      </c>
      <c r="X17" s="116">
        <v>2.4</v>
      </c>
      <c r="Y17" s="116">
        <v>2.1</v>
      </c>
      <c r="Z17" s="117">
        <f t="shared" si="0"/>
        <v>3.35</v>
      </c>
      <c r="AA17" s="118">
        <v>8</v>
      </c>
      <c r="AB17" s="119">
        <v>0.5541666666666667</v>
      </c>
      <c r="AC17" s="118">
        <v>1</v>
      </c>
      <c r="AD17" s="119">
        <v>0.7534722222222222</v>
      </c>
    </row>
    <row r="18" spans="1:30" ht="11.25" customHeight="1">
      <c r="A18" s="78">
        <v>16</v>
      </c>
      <c r="B18" s="116">
        <v>2.5</v>
      </c>
      <c r="C18" s="116">
        <v>3</v>
      </c>
      <c r="D18" s="116">
        <v>2.7</v>
      </c>
      <c r="E18" s="116">
        <v>2</v>
      </c>
      <c r="F18" s="116">
        <v>0.7</v>
      </c>
      <c r="G18" s="116">
        <v>-0.1</v>
      </c>
      <c r="H18" s="116">
        <v>-0.8</v>
      </c>
      <c r="I18" s="116">
        <v>3</v>
      </c>
      <c r="J18" s="116">
        <v>4.7</v>
      </c>
      <c r="K18" s="116">
        <v>5.7</v>
      </c>
      <c r="L18" s="116">
        <v>6.3</v>
      </c>
      <c r="M18" s="116">
        <v>7.5</v>
      </c>
      <c r="N18" s="116">
        <v>7.2</v>
      </c>
      <c r="O18" s="116">
        <v>8.3</v>
      </c>
      <c r="P18" s="116">
        <v>8.8</v>
      </c>
      <c r="Q18" s="116">
        <v>8</v>
      </c>
      <c r="R18" s="116">
        <v>6.7</v>
      </c>
      <c r="S18" s="116">
        <v>5.2</v>
      </c>
      <c r="T18" s="116">
        <v>4.3</v>
      </c>
      <c r="U18" s="116">
        <v>3.3</v>
      </c>
      <c r="V18" s="116">
        <v>2.2</v>
      </c>
      <c r="W18" s="116">
        <v>1</v>
      </c>
      <c r="X18" s="116">
        <v>0.3</v>
      </c>
      <c r="Y18" s="116">
        <v>-0.8</v>
      </c>
      <c r="Z18" s="117">
        <f t="shared" si="0"/>
        <v>3.8208333333333333</v>
      </c>
      <c r="AA18" s="118">
        <v>9.9</v>
      </c>
      <c r="AB18" s="119">
        <v>0.6340277777777777</v>
      </c>
      <c r="AC18" s="118">
        <v>-1.5</v>
      </c>
      <c r="AD18" s="119">
        <v>0.28402777777777777</v>
      </c>
    </row>
    <row r="19" spans="1:30" ht="11.25" customHeight="1">
      <c r="A19" s="78">
        <v>17</v>
      </c>
      <c r="B19" s="116">
        <v>-0.7</v>
      </c>
      <c r="C19" s="116">
        <v>-1.4</v>
      </c>
      <c r="D19" s="116">
        <v>-0.3</v>
      </c>
      <c r="E19" s="116">
        <v>0.2</v>
      </c>
      <c r="F19" s="116">
        <v>1.1</v>
      </c>
      <c r="G19" s="116">
        <v>1.7</v>
      </c>
      <c r="H19" s="116">
        <v>1.7</v>
      </c>
      <c r="I19" s="116">
        <v>3.2</v>
      </c>
      <c r="J19" s="116">
        <v>4.5</v>
      </c>
      <c r="K19" s="116">
        <v>4.6</v>
      </c>
      <c r="L19" s="116">
        <v>5.1</v>
      </c>
      <c r="M19" s="116">
        <v>5.2</v>
      </c>
      <c r="N19" s="116">
        <v>4.6</v>
      </c>
      <c r="O19" s="116">
        <v>4.5</v>
      </c>
      <c r="P19" s="116">
        <v>3.9</v>
      </c>
      <c r="Q19" s="116">
        <v>3.9</v>
      </c>
      <c r="R19" s="116">
        <v>3.7</v>
      </c>
      <c r="S19" s="116">
        <v>3.5</v>
      </c>
      <c r="T19" s="116">
        <v>2.9</v>
      </c>
      <c r="U19" s="116">
        <v>2.7</v>
      </c>
      <c r="V19" s="116">
        <v>2.6</v>
      </c>
      <c r="W19" s="116">
        <v>2.8</v>
      </c>
      <c r="X19" s="116">
        <v>2.8</v>
      </c>
      <c r="Y19" s="116">
        <v>2.6</v>
      </c>
      <c r="Z19" s="117">
        <f t="shared" si="0"/>
        <v>2.7249999999999996</v>
      </c>
      <c r="AA19" s="118">
        <v>5.3</v>
      </c>
      <c r="AB19" s="119">
        <v>0.5034722222222222</v>
      </c>
      <c r="AC19" s="118">
        <v>-1.6</v>
      </c>
      <c r="AD19" s="119">
        <v>0.10416666666666667</v>
      </c>
    </row>
    <row r="20" spans="1:30" ht="11.25" customHeight="1">
      <c r="A20" s="78">
        <v>18</v>
      </c>
      <c r="B20" s="116">
        <v>2.3</v>
      </c>
      <c r="C20" s="116">
        <v>2.3</v>
      </c>
      <c r="D20" s="116">
        <v>2.3</v>
      </c>
      <c r="E20" s="116">
        <v>1.8</v>
      </c>
      <c r="F20" s="116">
        <v>1.3</v>
      </c>
      <c r="G20" s="116">
        <v>1.2</v>
      </c>
      <c r="H20" s="116">
        <v>1.2</v>
      </c>
      <c r="I20" s="116">
        <v>1.2</v>
      </c>
      <c r="J20" s="116">
        <v>1.3</v>
      </c>
      <c r="K20" s="116">
        <v>0.7</v>
      </c>
      <c r="L20" s="116">
        <v>1.4</v>
      </c>
      <c r="M20" s="116">
        <v>1.6</v>
      </c>
      <c r="N20" s="116">
        <v>1.8</v>
      </c>
      <c r="O20" s="116">
        <v>1.8</v>
      </c>
      <c r="P20" s="116">
        <v>1.9</v>
      </c>
      <c r="Q20" s="116">
        <v>1.7</v>
      </c>
      <c r="R20" s="116">
        <v>2</v>
      </c>
      <c r="S20" s="116">
        <v>2.1</v>
      </c>
      <c r="T20" s="116">
        <v>2.1</v>
      </c>
      <c r="U20" s="116">
        <v>1.9</v>
      </c>
      <c r="V20" s="116">
        <v>1.7</v>
      </c>
      <c r="W20" s="116">
        <v>1.5</v>
      </c>
      <c r="X20" s="116">
        <v>1.3</v>
      </c>
      <c r="Y20" s="116">
        <v>1.4</v>
      </c>
      <c r="Z20" s="117">
        <f t="shared" si="0"/>
        <v>1.6583333333333332</v>
      </c>
      <c r="AA20" s="118">
        <v>2.6</v>
      </c>
      <c r="AB20" s="119">
        <v>0.002777777777777778</v>
      </c>
      <c r="AC20" s="118">
        <v>0.6</v>
      </c>
      <c r="AD20" s="119">
        <v>0.4166666666666667</v>
      </c>
    </row>
    <row r="21" spans="1:30" ht="11.25" customHeight="1">
      <c r="A21" s="78">
        <v>19</v>
      </c>
      <c r="B21" s="116">
        <v>1.6</v>
      </c>
      <c r="C21" s="116">
        <v>1.7</v>
      </c>
      <c r="D21" s="116">
        <v>1.5</v>
      </c>
      <c r="E21" s="116">
        <v>1.4</v>
      </c>
      <c r="F21" s="116">
        <v>1.3</v>
      </c>
      <c r="G21" s="116">
        <v>0.9</v>
      </c>
      <c r="H21" s="116">
        <v>1</v>
      </c>
      <c r="I21" s="116">
        <v>2.2</v>
      </c>
      <c r="J21" s="116">
        <v>3.2</v>
      </c>
      <c r="K21" s="116">
        <v>4.4</v>
      </c>
      <c r="L21" s="116">
        <v>5.2</v>
      </c>
      <c r="M21" s="116">
        <v>5.2</v>
      </c>
      <c r="N21" s="116">
        <v>5.6</v>
      </c>
      <c r="O21" s="116">
        <v>5.7</v>
      </c>
      <c r="P21" s="116">
        <v>5.3</v>
      </c>
      <c r="Q21" s="116">
        <v>4.7</v>
      </c>
      <c r="R21" s="116">
        <v>4.4</v>
      </c>
      <c r="S21" s="116">
        <v>3.8</v>
      </c>
      <c r="T21" s="116">
        <v>3.2</v>
      </c>
      <c r="U21" s="116">
        <v>2.4</v>
      </c>
      <c r="V21" s="116">
        <v>2.6</v>
      </c>
      <c r="W21" s="116">
        <v>2.5</v>
      </c>
      <c r="X21" s="116">
        <v>2.4</v>
      </c>
      <c r="Y21" s="116">
        <v>2.2</v>
      </c>
      <c r="Z21" s="117">
        <f t="shared" si="0"/>
        <v>3.1</v>
      </c>
      <c r="AA21" s="118">
        <v>6.1</v>
      </c>
      <c r="AB21" s="119">
        <v>0.6041666666666666</v>
      </c>
      <c r="AC21" s="118">
        <v>0.7</v>
      </c>
      <c r="AD21" s="119">
        <v>0.2826388888888889</v>
      </c>
    </row>
    <row r="22" spans="1:30" ht="11.25" customHeight="1">
      <c r="A22" s="82">
        <v>20</v>
      </c>
      <c r="B22" s="121">
        <v>1.8</v>
      </c>
      <c r="C22" s="121">
        <v>1.9</v>
      </c>
      <c r="D22" s="121">
        <v>1.5</v>
      </c>
      <c r="E22" s="121">
        <v>1.1</v>
      </c>
      <c r="F22" s="121">
        <v>1.5</v>
      </c>
      <c r="G22" s="121">
        <v>1</v>
      </c>
      <c r="H22" s="121">
        <v>0.5</v>
      </c>
      <c r="I22" s="121">
        <v>2.3</v>
      </c>
      <c r="J22" s="121">
        <v>3.6</v>
      </c>
      <c r="K22" s="121">
        <v>4.4</v>
      </c>
      <c r="L22" s="121">
        <v>4.7</v>
      </c>
      <c r="M22" s="121">
        <v>4.8</v>
      </c>
      <c r="N22" s="121">
        <v>4.9</v>
      </c>
      <c r="O22" s="121">
        <v>4.7</v>
      </c>
      <c r="P22" s="121">
        <v>4.1</v>
      </c>
      <c r="Q22" s="121">
        <v>3.9</v>
      </c>
      <c r="R22" s="121">
        <v>3.5</v>
      </c>
      <c r="S22" s="121">
        <v>3.3</v>
      </c>
      <c r="T22" s="121">
        <v>3</v>
      </c>
      <c r="U22" s="121">
        <v>2.1</v>
      </c>
      <c r="V22" s="121">
        <v>1.3</v>
      </c>
      <c r="W22" s="121">
        <v>1</v>
      </c>
      <c r="X22" s="121">
        <v>0.8</v>
      </c>
      <c r="Y22" s="121">
        <v>0.1</v>
      </c>
      <c r="Z22" s="122">
        <f t="shared" si="0"/>
        <v>2.5749999999999997</v>
      </c>
      <c r="AA22" s="105">
        <v>5.3</v>
      </c>
      <c r="AB22" s="123">
        <v>0.5534722222222223</v>
      </c>
      <c r="AC22" s="105">
        <v>0.1</v>
      </c>
      <c r="AD22" s="123">
        <v>1</v>
      </c>
    </row>
    <row r="23" spans="1:30" ht="11.25" customHeight="1">
      <c r="A23" s="78">
        <v>21</v>
      </c>
      <c r="B23" s="116">
        <v>-0.2</v>
      </c>
      <c r="C23" s="116">
        <v>-0.8</v>
      </c>
      <c r="D23" s="116">
        <v>-1.4</v>
      </c>
      <c r="E23" s="116">
        <v>-1.5</v>
      </c>
      <c r="F23" s="116">
        <v>-1.4</v>
      </c>
      <c r="G23" s="116">
        <v>-1.7</v>
      </c>
      <c r="H23" s="116">
        <v>-1.2</v>
      </c>
      <c r="I23" s="116">
        <v>1.9</v>
      </c>
      <c r="J23" s="116">
        <v>3.8</v>
      </c>
      <c r="K23" s="116">
        <v>4.5</v>
      </c>
      <c r="L23" s="116">
        <v>5</v>
      </c>
      <c r="M23" s="116">
        <v>4.4</v>
      </c>
      <c r="N23" s="116">
        <v>4.3</v>
      </c>
      <c r="O23" s="116">
        <v>4.1</v>
      </c>
      <c r="P23" s="116">
        <v>4.1</v>
      </c>
      <c r="Q23" s="116">
        <v>4.1</v>
      </c>
      <c r="R23" s="116">
        <v>3.7</v>
      </c>
      <c r="S23" s="116">
        <v>3.7</v>
      </c>
      <c r="T23" s="116">
        <v>3.5</v>
      </c>
      <c r="U23" s="116">
        <v>1.1</v>
      </c>
      <c r="V23" s="116">
        <v>0.2</v>
      </c>
      <c r="W23" s="116">
        <v>-0.2</v>
      </c>
      <c r="X23" s="116">
        <v>-0.2</v>
      </c>
      <c r="Y23" s="116">
        <v>0.9</v>
      </c>
      <c r="Z23" s="117">
        <f t="shared" si="0"/>
        <v>1.6958333333333335</v>
      </c>
      <c r="AA23" s="118">
        <v>5.2</v>
      </c>
      <c r="AB23" s="119">
        <v>0.4236111111111111</v>
      </c>
      <c r="AC23" s="118">
        <v>-2.1</v>
      </c>
      <c r="AD23" s="119">
        <v>0.23680555555555557</v>
      </c>
    </row>
    <row r="24" spans="1:30" ht="11.25" customHeight="1">
      <c r="A24" s="78">
        <v>22</v>
      </c>
      <c r="B24" s="116">
        <v>1.6</v>
      </c>
      <c r="C24" s="116">
        <v>1.5</v>
      </c>
      <c r="D24" s="116">
        <v>1.9</v>
      </c>
      <c r="E24" s="116">
        <v>1.8</v>
      </c>
      <c r="F24" s="116">
        <v>1.3</v>
      </c>
      <c r="G24" s="116">
        <v>1.8</v>
      </c>
      <c r="H24" s="116">
        <v>2.3</v>
      </c>
      <c r="I24" s="116">
        <v>3.3</v>
      </c>
      <c r="J24" s="116">
        <v>4.5</v>
      </c>
      <c r="K24" s="116">
        <v>5.3</v>
      </c>
      <c r="L24" s="116">
        <v>5.7</v>
      </c>
      <c r="M24" s="116">
        <v>6</v>
      </c>
      <c r="N24" s="116">
        <v>6</v>
      </c>
      <c r="O24" s="116">
        <v>6.1</v>
      </c>
      <c r="P24" s="116">
        <v>6.3</v>
      </c>
      <c r="Q24" s="116">
        <v>5.7</v>
      </c>
      <c r="R24" s="116">
        <v>5.8</v>
      </c>
      <c r="S24" s="116">
        <v>5.9</v>
      </c>
      <c r="T24" s="116">
        <v>6.1</v>
      </c>
      <c r="U24" s="116">
        <v>7.2</v>
      </c>
      <c r="V24" s="116">
        <v>8.5</v>
      </c>
      <c r="W24" s="116">
        <v>8.7</v>
      </c>
      <c r="X24" s="116">
        <v>9.1</v>
      </c>
      <c r="Y24" s="116">
        <v>9.1</v>
      </c>
      <c r="Z24" s="117">
        <f t="shared" si="0"/>
        <v>5.0625</v>
      </c>
      <c r="AA24" s="118">
        <v>9.2</v>
      </c>
      <c r="AB24" s="119">
        <v>0.9895833333333334</v>
      </c>
      <c r="AC24" s="118">
        <v>0.9</v>
      </c>
      <c r="AD24" s="119">
        <v>0.0006944444444444445</v>
      </c>
    </row>
    <row r="25" spans="1:30" ht="11.25" customHeight="1">
      <c r="A25" s="78">
        <v>23</v>
      </c>
      <c r="B25" s="116">
        <v>8.9</v>
      </c>
      <c r="C25" s="116">
        <v>8.5</v>
      </c>
      <c r="D25" s="116">
        <v>10.4</v>
      </c>
      <c r="E25" s="116">
        <v>11</v>
      </c>
      <c r="F25" s="116">
        <v>11</v>
      </c>
      <c r="G25" s="116">
        <v>11</v>
      </c>
      <c r="H25" s="116">
        <v>8.8</v>
      </c>
      <c r="I25" s="116">
        <v>9.2</v>
      </c>
      <c r="J25" s="116">
        <v>8.8</v>
      </c>
      <c r="K25" s="116">
        <v>8.8</v>
      </c>
      <c r="L25" s="116">
        <v>8.3</v>
      </c>
      <c r="M25" s="116">
        <v>8.7</v>
      </c>
      <c r="N25" s="116">
        <v>9.9</v>
      </c>
      <c r="O25" s="116">
        <v>10.3</v>
      </c>
      <c r="P25" s="116">
        <v>10.2</v>
      </c>
      <c r="Q25" s="116">
        <v>9.1</v>
      </c>
      <c r="R25" s="116">
        <v>8.4</v>
      </c>
      <c r="S25" s="116">
        <v>7.4</v>
      </c>
      <c r="T25" s="116">
        <v>6.8</v>
      </c>
      <c r="U25" s="116">
        <v>6.8</v>
      </c>
      <c r="V25" s="116">
        <v>6.4</v>
      </c>
      <c r="W25" s="116">
        <v>5.6</v>
      </c>
      <c r="X25" s="116">
        <v>5.5</v>
      </c>
      <c r="Y25" s="116">
        <v>4.6</v>
      </c>
      <c r="Z25" s="117">
        <f t="shared" si="0"/>
        <v>8.516666666666667</v>
      </c>
      <c r="AA25" s="118">
        <v>11.3</v>
      </c>
      <c r="AB25" s="119">
        <v>0.23263888888888887</v>
      </c>
      <c r="AC25" s="118">
        <v>4.6</v>
      </c>
      <c r="AD25" s="119">
        <v>1</v>
      </c>
    </row>
    <row r="26" spans="1:30" ht="11.25" customHeight="1">
      <c r="A26" s="78">
        <v>24</v>
      </c>
      <c r="B26" s="116">
        <v>3.9</v>
      </c>
      <c r="C26" s="116">
        <v>3.3</v>
      </c>
      <c r="D26" s="116">
        <v>3.6</v>
      </c>
      <c r="E26" s="116">
        <v>4</v>
      </c>
      <c r="F26" s="116">
        <v>4.5</v>
      </c>
      <c r="G26" s="116">
        <v>4.1</v>
      </c>
      <c r="H26" s="116">
        <v>4.6</v>
      </c>
      <c r="I26" s="116">
        <v>6.1</v>
      </c>
      <c r="J26" s="116">
        <v>7.4</v>
      </c>
      <c r="K26" s="116">
        <v>7.9</v>
      </c>
      <c r="L26" s="116">
        <v>9.5</v>
      </c>
      <c r="M26" s="116">
        <v>9.4</v>
      </c>
      <c r="N26" s="116">
        <v>8.8</v>
      </c>
      <c r="O26" s="116">
        <v>8.8</v>
      </c>
      <c r="P26" s="116">
        <v>8.7</v>
      </c>
      <c r="Q26" s="116">
        <v>8</v>
      </c>
      <c r="R26" s="116">
        <v>7.8</v>
      </c>
      <c r="S26" s="116">
        <v>7.3</v>
      </c>
      <c r="T26" s="116">
        <v>6.9</v>
      </c>
      <c r="U26" s="116">
        <v>6.6</v>
      </c>
      <c r="V26" s="116">
        <v>6.7</v>
      </c>
      <c r="W26" s="116">
        <v>6.1</v>
      </c>
      <c r="X26" s="116">
        <v>5.9</v>
      </c>
      <c r="Y26" s="116">
        <v>5.9</v>
      </c>
      <c r="Z26" s="117">
        <f t="shared" si="0"/>
        <v>6.491666666666666</v>
      </c>
      <c r="AA26" s="118">
        <v>10</v>
      </c>
      <c r="AB26" s="119">
        <v>0.46458333333333335</v>
      </c>
      <c r="AC26" s="118">
        <v>3.2</v>
      </c>
      <c r="AD26" s="119">
        <v>0.08263888888888889</v>
      </c>
    </row>
    <row r="27" spans="1:30" ht="11.25" customHeight="1">
      <c r="A27" s="78">
        <v>25</v>
      </c>
      <c r="B27" s="116">
        <v>5.7</v>
      </c>
      <c r="C27" s="116">
        <v>5.8</v>
      </c>
      <c r="D27" s="116">
        <v>5.5</v>
      </c>
      <c r="E27" s="116">
        <v>5.3</v>
      </c>
      <c r="F27" s="116">
        <v>4.9</v>
      </c>
      <c r="G27" s="116">
        <v>4.6</v>
      </c>
      <c r="H27" s="116">
        <v>4.8</v>
      </c>
      <c r="I27" s="116">
        <v>5.3</v>
      </c>
      <c r="J27" s="116">
        <v>5.7</v>
      </c>
      <c r="K27" s="116">
        <v>6</v>
      </c>
      <c r="L27" s="116">
        <v>6.8</v>
      </c>
      <c r="M27" s="116">
        <v>6.8</v>
      </c>
      <c r="N27" s="116">
        <v>6.9</v>
      </c>
      <c r="O27" s="116">
        <v>7.2</v>
      </c>
      <c r="P27" s="116">
        <v>6.9</v>
      </c>
      <c r="Q27" s="116">
        <v>6.7</v>
      </c>
      <c r="R27" s="116">
        <v>6.4</v>
      </c>
      <c r="S27" s="116">
        <v>5.8</v>
      </c>
      <c r="T27" s="116">
        <v>5.2</v>
      </c>
      <c r="U27" s="116">
        <v>4.5</v>
      </c>
      <c r="V27" s="116">
        <v>4.4</v>
      </c>
      <c r="W27" s="116">
        <v>4.9</v>
      </c>
      <c r="X27" s="116">
        <v>4.5</v>
      </c>
      <c r="Y27" s="116">
        <v>4</v>
      </c>
      <c r="Z27" s="117">
        <f t="shared" si="0"/>
        <v>5.608333333333334</v>
      </c>
      <c r="AA27" s="118">
        <v>7.9</v>
      </c>
      <c r="AB27" s="119">
        <v>0.5881944444444445</v>
      </c>
      <c r="AC27" s="118">
        <v>4</v>
      </c>
      <c r="AD27" s="119">
        <v>1</v>
      </c>
    </row>
    <row r="28" spans="1:30" ht="11.25" customHeight="1">
      <c r="A28" s="78">
        <v>26</v>
      </c>
      <c r="B28" s="116">
        <v>3.8</v>
      </c>
      <c r="C28" s="116">
        <v>3.5</v>
      </c>
      <c r="D28" s="116">
        <v>3.4</v>
      </c>
      <c r="E28" s="116">
        <v>3.8</v>
      </c>
      <c r="F28" s="116">
        <v>3.8</v>
      </c>
      <c r="G28" s="116">
        <v>3.9</v>
      </c>
      <c r="H28" s="116">
        <v>3.8</v>
      </c>
      <c r="I28" s="116">
        <v>4.4</v>
      </c>
      <c r="J28" s="116">
        <v>4.9</v>
      </c>
      <c r="K28" s="116">
        <v>5.1</v>
      </c>
      <c r="L28" s="116">
        <v>5.1</v>
      </c>
      <c r="M28" s="116">
        <v>5</v>
      </c>
      <c r="N28" s="116">
        <v>4.7</v>
      </c>
      <c r="O28" s="116">
        <v>4.9</v>
      </c>
      <c r="P28" s="116">
        <v>4.7</v>
      </c>
      <c r="Q28" s="116">
        <v>4.9</v>
      </c>
      <c r="R28" s="116">
        <v>4.9</v>
      </c>
      <c r="S28" s="116">
        <v>5.2</v>
      </c>
      <c r="T28" s="116">
        <v>5.9</v>
      </c>
      <c r="U28" s="116">
        <v>6.2</v>
      </c>
      <c r="V28" s="116">
        <v>6.2</v>
      </c>
      <c r="W28" s="116">
        <v>6.1</v>
      </c>
      <c r="X28" s="116">
        <v>5.9</v>
      </c>
      <c r="Y28" s="116">
        <v>5.2</v>
      </c>
      <c r="Z28" s="117">
        <f t="shared" si="0"/>
        <v>4.804166666666668</v>
      </c>
      <c r="AA28" s="118">
        <v>6.2</v>
      </c>
      <c r="AB28" s="119">
        <v>0.9125</v>
      </c>
      <c r="AC28" s="118">
        <v>3</v>
      </c>
      <c r="AD28" s="119">
        <v>0.11458333333333333</v>
      </c>
    </row>
    <row r="29" spans="1:30" ht="11.25" customHeight="1">
      <c r="A29" s="78">
        <v>27</v>
      </c>
      <c r="B29" s="116">
        <v>4.4</v>
      </c>
      <c r="C29" s="116">
        <v>5.1</v>
      </c>
      <c r="D29" s="116">
        <v>4.4</v>
      </c>
      <c r="E29" s="116">
        <v>4.4</v>
      </c>
      <c r="F29" s="116">
        <v>5</v>
      </c>
      <c r="G29" s="116">
        <v>5</v>
      </c>
      <c r="H29" s="116">
        <v>4.5</v>
      </c>
      <c r="I29" s="116">
        <v>6.9</v>
      </c>
      <c r="J29" s="116">
        <v>9.1</v>
      </c>
      <c r="K29" s="116">
        <v>10</v>
      </c>
      <c r="L29" s="116">
        <v>11.2</v>
      </c>
      <c r="M29" s="116">
        <v>10</v>
      </c>
      <c r="N29" s="116">
        <v>10.7</v>
      </c>
      <c r="O29" s="116">
        <v>10.3</v>
      </c>
      <c r="P29" s="116">
        <v>8.2</v>
      </c>
      <c r="Q29" s="116">
        <v>7.7</v>
      </c>
      <c r="R29" s="116">
        <v>5.8</v>
      </c>
      <c r="S29" s="116">
        <v>5</v>
      </c>
      <c r="T29" s="116">
        <v>4</v>
      </c>
      <c r="U29" s="116">
        <v>3.6</v>
      </c>
      <c r="V29" s="116">
        <v>2.4</v>
      </c>
      <c r="W29" s="116">
        <v>2.1</v>
      </c>
      <c r="X29" s="116">
        <v>2.5</v>
      </c>
      <c r="Y29" s="116">
        <v>2.9</v>
      </c>
      <c r="Z29" s="117">
        <f t="shared" si="0"/>
        <v>6.05</v>
      </c>
      <c r="AA29" s="118">
        <v>11.9</v>
      </c>
      <c r="AB29" s="119">
        <v>0.5493055555555556</v>
      </c>
      <c r="AC29" s="118">
        <v>1.6</v>
      </c>
      <c r="AD29" s="119">
        <v>0.8909722222222222</v>
      </c>
    </row>
    <row r="30" spans="1:30" ht="11.25" customHeight="1">
      <c r="A30" s="78">
        <v>28</v>
      </c>
      <c r="B30" s="116">
        <v>2.7</v>
      </c>
      <c r="C30" s="116">
        <v>2.1</v>
      </c>
      <c r="D30" s="116">
        <v>2.2</v>
      </c>
      <c r="E30" s="116">
        <v>2.1</v>
      </c>
      <c r="F30" s="116">
        <v>0.2</v>
      </c>
      <c r="G30" s="116">
        <v>-0.8</v>
      </c>
      <c r="H30" s="116">
        <v>2.1</v>
      </c>
      <c r="I30" s="116">
        <v>3.8</v>
      </c>
      <c r="J30" s="116">
        <v>5.6</v>
      </c>
      <c r="K30" s="116">
        <v>6.6</v>
      </c>
      <c r="L30" s="116">
        <v>6.3</v>
      </c>
      <c r="M30" s="116">
        <v>7.1</v>
      </c>
      <c r="N30" s="116">
        <v>7.1</v>
      </c>
      <c r="O30" s="116">
        <v>7.3</v>
      </c>
      <c r="P30" s="116">
        <v>7.5</v>
      </c>
      <c r="Q30" s="116">
        <v>7.7</v>
      </c>
      <c r="R30" s="116">
        <v>6.7</v>
      </c>
      <c r="S30" s="116">
        <v>5.5</v>
      </c>
      <c r="T30" s="116">
        <v>3.7</v>
      </c>
      <c r="U30" s="116">
        <v>2.1</v>
      </c>
      <c r="V30" s="116">
        <v>1.7</v>
      </c>
      <c r="W30" s="116">
        <v>1.2</v>
      </c>
      <c r="X30" s="116">
        <v>0.9</v>
      </c>
      <c r="Y30" s="116">
        <v>1</v>
      </c>
      <c r="Z30" s="117">
        <f t="shared" si="0"/>
        <v>3.85</v>
      </c>
      <c r="AA30" s="118">
        <v>8.2</v>
      </c>
      <c r="AB30" s="119">
        <v>0.68125</v>
      </c>
      <c r="AC30" s="118">
        <v>-1.2</v>
      </c>
      <c r="AD30" s="119">
        <v>0.25833333333333336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1.407142857142857</v>
      </c>
      <c r="C34" s="124">
        <f t="shared" si="1"/>
        <v>1.2</v>
      </c>
      <c r="D34" s="124">
        <f t="shared" si="1"/>
        <v>1.082142857142857</v>
      </c>
      <c r="E34" s="124">
        <f t="shared" si="1"/>
        <v>0.9750000000000002</v>
      </c>
      <c r="F34" s="124">
        <f t="shared" si="1"/>
        <v>0.7571428571428571</v>
      </c>
      <c r="G34" s="124">
        <f t="shared" si="1"/>
        <v>0.6928571428571428</v>
      </c>
      <c r="H34" s="124">
        <f t="shared" si="1"/>
        <v>0.8321428571428572</v>
      </c>
      <c r="I34" s="124">
        <f t="shared" si="1"/>
        <v>2.621428571428571</v>
      </c>
      <c r="J34" s="124">
        <f t="shared" si="1"/>
        <v>4.196428571428571</v>
      </c>
      <c r="K34" s="124">
        <f t="shared" si="1"/>
        <v>5.007142857142858</v>
      </c>
      <c r="L34" s="124">
        <f t="shared" si="1"/>
        <v>5.589285714285714</v>
      </c>
      <c r="M34" s="124">
        <f t="shared" si="1"/>
        <v>5.835714285714286</v>
      </c>
      <c r="N34" s="124">
        <f t="shared" si="1"/>
        <v>5.935714285714285</v>
      </c>
      <c r="O34" s="124">
        <f t="shared" si="1"/>
        <v>6.02857142857143</v>
      </c>
      <c r="P34" s="124">
        <f t="shared" si="1"/>
        <v>5.603571428571428</v>
      </c>
      <c r="Q34" s="124">
        <f t="shared" si="1"/>
        <v>5.228571428571428</v>
      </c>
      <c r="R34" s="124">
        <f t="shared" si="1"/>
        <v>4.4750000000000005</v>
      </c>
      <c r="S34" s="124">
        <f t="shared" si="1"/>
        <v>3.6714285714285717</v>
      </c>
      <c r="T34" s="124">
        <f t="shared" si="1"/>
        <v>3.1142857142857148</v>
      </c>
      <c r="U34" s="124">
        <f t="shared" si="1"/>
        <v>2.664285714285714</v>
      </c>
      <c r="V34" s="124">
        <f t="shared" si="1"/>
        <v>2.442857142857143</v>
      </c>
      <c r="W34" s="124">
        <f t="shared" si="1"/>
        <v>2.1142857142857148</v>
      </c>
      <c r="X34" s="124">
        <f t="shared" si="1"/>
        <v>1.875</v>
      </c>
      <c r="Y34" s="124">
        <f t="shared" si="1"/>
        <v>1.7321428571428572</v>
      </c>
      <c r="Z34" s="124">
        <f>AVERAGE(B3:Y33)</f>
        <v>3.1284226190476194</v>
      </c>
      <c r="AA34" s="125">
        <f>AVERAGE(AA3:AA33)</f>
        <v>7.035714285714285</v>
      </c>
      <c r="AB34" s="126"/>
      <c r="AC34" s="125">
        <f>AVERAGE(AC3:AC33)</f>
        <v>-0.5892857142857144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11.9</v>
      </c>
      <c r="C46" s="106">
        <f>MATCH(B46,AA3:AA33,0)</f>
        <v>27</v>
      </c>
      <c r="D46" s="107">
        <f>INDEX(AB3:AB33,C46,1)</f>
        <v>0.5493055555555556</v>
      </c>
      <c r="E46" s="120"/>
      <c r="F46" s="104"/>
      <c r="G46" s="105">
        <f>MIN(AC3:AC33)</f>
        <v>-4.1</v>
      </c>
      <c r="H46" s="106">
        <f>MATCH(G46,AC3:AC33,0)</f>
        <v>2</v>
      </c>
      <c r="I46" s="107">
        <f>INDEX(AD3:AD33,H46,1)</f>
        <v>0.24027777777777778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1.8</v>
      </c>
      <c r="C3" s="116">
        <v>1.9</v>
      </c>
      <c r="D3" s="116">
        <v>2.2</v>
      </c>
      <c r="E3" s="116">
        <v>2.4</v>
      </c>
      <c r="F3" s="116">
        <v>2.6</v>
      </c>
      <c r="G3" s="116">
        <v>3.1</v>
      </c>
      <c r="H3" s="116">
        <v>2.8</v>
      </c>
      <c r="I3" s="116">
        <v>3.8</v>
      </c>
      <c r="J3" s="116">
        <v>5.5</v>
      </c>
      <c r="K3" s="116">
        <v>6.5</v>
      </c>
      <c r="L3" s="116">
        <v>6.6</v>
      </c>
      <c r="M3" s="116">
        <v>6</v>
      </c>
      <c r="N3" s="116">
        <v>5.9</v>
      </c>
      <c r="O3" s="116">
        <v>6</v>
      </c>
      <c r="P3" s="116">
        <v>6</v>
      </c>
      <c r="Q3" s="116">
        <v>7.3</v>
      </c>
      <c r="R3" s="116">
        <v>7.9</v>
      </c>
      <c r="S3" s="116">
        <v>8.2</v>
      </c>
      <c r="T3" s="116">
        <v>8</v>
      </c>
      <c r="U3" s="116">
        <v>8.4</v>
      </c>
      <c r="V3" s="116">
        <v>8.1</v>
      </c>
      <c r="W3" s="116">
        <v>8.3</v>
      </c>
      <c r="X3" s="116">
        <v>7.1</v>
      </c>
      <c r="Y3" s="116">
        <v>7.8</v>
      </c>
      <c r="Z3" s="117">
        <f aca="true" t="shared" si="0" ref="Z3:Z33">AVERAGE(B3:Y3)</f>
        <v>5.591666666666668</v>
      </c>
      <c r="AA3" s="118">
        <v>9</v>
      </c>
      <c r="AB3" s="119">
        <v>0.9229166666666666</v>
      </c>
      <c r="AC3" s="118">
        <v>1</v>
      </c>
      <c r="AD3" s="119">
        <v>0.0006944444444444445</v>
      </c>
    </row>
    <row r="4" spans="1:30" ht="11.25" customHeight="1">
      <c r="A4" s="78">
        <v>2</v>
      </c>
      <c r="B4" s="116">
        <v>7.4</v>
      </c>
      <c r="C4" s="116">
        <v>7.2</v>
      </c>
      <c r="D4" s="116">
        <v>6.4</v>
      </c>
      <c r="E4" s="116">
        <v>5.7</v>
      </c>
      <c r="F4" s="116">
        <v>5.8</v>
      </c>
      <c r="G4" s="116">
        <v>4.7</v>
      </c>
      <c r="H4" s="116">
        <v>4.8</v>
      </c>
      <c r="I4" s="116">
        <v>7.2</v>
      </c>
      <c r="J4" s="116">
        <v>8.7</v>
      </c>
      <c r="K4" s="116">
        <v>8.7</v>
      </c>
      <c r="L4" s="116">
        <v>9.2</v>
      </c>
      <c r="M4" s="116">
        <v>9.6</v>
      </c>
      <c r="N4" s="116">
        <v>9.8</v>
      </c>
      <c r="O4" s="116">
        <v>9.3</v>
      </c>
      <c r="P4" s="116">
        <v>9.6</v>
      </c>
      <c r="Q4" s="116">
        <v>9.3</v>
      </c>
      <c r="R4" s="116">
        <v>8.2</v>
      </c>
      <c r="S4" s="120">
        <v>6.4</v>
      </c>
      <c r="T4" s="116">
        <v>5.2</v>
      </c>
      <c r="U4" s="116">
        <v>4.8</v>
      </c>
      <c r="V4" s="116">
        <v>4.2</v>
      </c>
      <c r="W4" s="116">
        <v>4.2</v>
      </c>
      <c r="X4" s="116">
        <v>2.1</v>
      </c>
      <c r="Y4" s="116">
        <v>1.1</v>
      </c>
      <c r="Z4" s="117">
        <f t="shared" si="0"/>
        <v>6.649999999999999</v>
      </c>
      <c r="AA4" s="118">
        <v>10.5</v>
      </c>
      <c r="AB4" s="119">
        <v>0.5437500000000001</v>
      </c>
      <c r="AC4" s="118">
        <v>1.1</v>
      </c>
      <c r="AD4" s="119">
        <v>1</v>
      </c>
    </row>
    <row r="5" spans="1:30" ht="11.25" customHeight="1">
      <c r="A5" s="78">
        <v>3</v>
      </c>
      <c r="B5" s="116">
        <v>0.2</v>
      </c>
      <c r="C5" s="116">
        <v>1.3</v>
      </c>
      <c r="D5" s="116">
        <v>1.1</v>
      </c>
      <c r="E5" s="116">
        <v>1.7</v>
      </c>
      <c r="F5" s="116">
        <v>2.6</v>
      </c>
      <c r="G5" s="116">
        <v>2.1</v>
      </c>
      <c r="H5" s="116">
        <v>2.2</v>
      </c>
      <c r="I5" s="116">
        <v>2.8</v>
      </c>
      <c r="J5" s="116">
        <v>3.7</v>
      </c>
      <c r="K5" s="116">
        <v>4.2</v>
      </c>
      <c r="L5" s="116">
        <v>4.4</v>
      </c>
      <c r="M5" s="116">
        <v>4.4</v>
      </c>
      <c r="N5" s="116">
        <v>3.9</v>
      </c>
      <c r="O5" s="116">
        <v>4</v>
      </c>
      <c r="P5" s="116">
        <v>4.1</v>
      </c>
      <c r="Q5" s="116">
        <v>3.7</v>
      </c>
      <c r="R5" s="116">
        <v>3.6</v>
      </c>
      <c r="S5" s="116">
        <v>3.7</v>
      </c>
      <c r="T5" s="116">
        <v>3.4</v>
      </c>
      <c r="U5" s="116">
        <v>3.4</v>
      </c>
      <c r="V5" s="116">
        <v>3.6</v>
      </c>
      <c r="W5" s="116">
        <v>3.8</v>
      </c>
      <c r="X5" s="116">
        <v>3.9</v>
      </c>
      <c r="Y5" s="116">
        <v>3.9</v>
      </c>
      <c r="Z5" s="117">
        <f t="shared" si="0"/>
        <v>3.154166666666667</v>
      </c>
      <c r="AA5" s="118">
        <v>4.9</v>
      </c>
      <c r="AB5" s="119">
        <v>0.48680555555555555</v>
      </c>
      <c r="AC5" s="118">
        <v>0</v>
      </c>
      <c r="AD5" s="119">
        <v>0.0375</v>
      </c>
    </row>
    <row r="6" spans="1:30" ht="11.25" customHeight="1">
      <c r="A6" s="78">
        <v>4</v>
      </c>
      <c r="B6" s="116">
        <v>3.7</v>
      </c>
      <c r="C6" s="116">
        <v>3.6</v>
      </c>
      <c r="D6" s="116">
        <v>3.8</v>
      </c>
      <c r="E6" s="116">
        <v>3.9</v>
      </c>
      <c r="F6" s="116">
        <v>4.1</v>
      </c>
      <c r="G6" s="116">
        <v>4</v>
      </c>
      <c r="H6" s="116">
        <v>4.1</v>
      </c>
      <c r="I6" s="116">
        <v>4.8</v>
      </c>
      <c r="J6" s="116">
        <v>5.6</v>
      </c>
      <c r="K6" s="116">
        <v>6.4</v>
      </c>
      <c r="L6" s="116">
        <v>7.6</v>
      </c>
      <c r="M6" s="116">
        <v>8.4</v>
      </c>
      <c r="N6" s="116">
        <v>8.2</v>
      </c>
      <c r="O6" s="116">
        <v>7.9</v>
      </c>
      <c r="P6" s="116">
        <v>7.7</v>
      </c>
      <c r="Q6" s="116">
        <v>7.7</v>
      </c>
      <c r="R6" s="116">
        <v>6.9</v>
      </c>
      <c r="S6" s="116">
        <v>6.9</v>
      </c>
      <c r="T6" s="116">
        <v>6.8</v>
      </c>
      <c r="U6" s="116">
        <v>7.2</v>
      </c>
      <c r="V6" s="116">
        <v>6.3</v>
      </c>
      <c r="W6" s="116">
        <v>5.6</v>
      </c>
      <c r="X6" s="116">
        <v>5.6</v>
      </c>
      <c r="Y6" s="116">
        <v>6.3</v>
      </c>
      <c r="Z6" s="117">
        <f t="shared" si="0"/>
        <v>5.962500000000001</v>
      </c>
      <c r="AA6" s="118">
        <v>8.9</v>
      </c>
      <c r="AB6" s="119">
        <v>0.5499999999999999</v>
      </c>
      <c r="AC6" s="118">
        <v>3.5</v>
      </c>
      <c r="AD6" s="119">
        <v>0.0625</v>
      </c>
    </row>
    <row r="7" spans="1:30" ht="11.25" customHeight="1">
      <c r="A7" s="78">
        <v>5</v>
      </c>
      <c r="B7" s="116">
        <v>5.8</v>
      </c>
      <c r="C7" s="116">
        <v>5.9</v>
      </c>
      <c r="D7" s="116">
        <v>5.8</v>
      </c>
      <c r="E7" s="116">
        <v>5.1</v>
      </c>
      <c r="F7" s="116">
        <v>5.1</v>
      </c>
      <c r="G7" s="116">
        <v>4.3</v>
      </c>
      <c r="H7" s="116">
        <v>4.5</v>
      </c>
      <c r="I7" s="116">
        <v>7</v>
      </c>
      <c r="J7" s="116">
        <v>8.9</v>
      </c>
      <c r="K7" s="116">
        <v>10.2</v>
      </c>
      <c r="L7" s="116">
        <v>10.9</v>
      </c>
      <c r="M7" s="116">
        <v>11.3</v>
      </c>
      <c r="N7" s="116">
        <v>12.3</v>
      </c>
      <c r="O7" s="116">
        <v>8.3</v>
      </c>
      <c r="P7" s="116">
        <v>8.4</v>
      </c>
      <c r="Q7" s="116">
        <v>8.1</v>
      </c>
      <c r="R7" s="116">
        <v>8.1</v>
      </c>
      <c r="S7" s="116">
        <v>6.7</v>
      </c>
      <c r="T7" s="116">
        <v>5.8</v>
      </c>
      <c r="U7" s="116">
        <v>5.5</v>
      </c>
      <c r="V7" s="116">
        <v>5.4</v>
      </c>
      <c r="W7" s="116">
        <v>5.4</v>
      </c>
      <c r="X7" s="116">
        <v>5</v>
      </c>
      <c r="Y7" s="116">
        <v>4.7</v>
      </c>
      <c r="Z7" s="117">
        <f t="shared" si="0"/>
        <v>7.020833333333333</v>
      </c>
      <c r="AA7" s="118">
        <v>12.3</v>
      </c>
      <c r="AB7" s="119">
        <v>0.5423611111111112</v>
      </c>
      <c r="AC7" s="118">
        <v>2.5</v>
      </c>
      <c r="AD7" s="119">
        <v>0.27152777777777776</v>
      </c>
    </row>
    <row r="8" spans="1:30" ht="11.25" customHeight="1">
      <c r="A8" s="78">
        <v>6</v>
      </c>
      <c r="B8" s="116">
        <v>4.7</v>
      </c>
      <c r="C8" s="116">
        <v>4</v>
      </c>
      <c r="D8" s="116">
        <v>3.6</v>
      </c>
      <c r="E8" s="116">
        <v>3.1</v>
      </c>
      <c r="F8" s="116">
        <v>2.8</v>
      </c>
      <c r="G8" s="116">
        <v>2.6</v>
      </c>
      <c r="H8" s="116">
        <v>2.5</v>
      </c>
      <c r="I8" s="116">
        <v>4.4</v>
      </c>
      <c r="J8" s="116">
        <v>5.4</v>
      </c>
      <c r="K8" s="116">
        <v>5.8</v>
      </c>
      <c r="L8" s="116">
        <v>6</v>
      </c>
      <c r="M8" s="116">
        <v>6.4</v>
      </c>
      <c r="N8" s="116">
        <v>5.6</v>
      </c>
      <c r="O8" s="116">
        <v>5.9</v>
      </c>
      <c r="P8" s="116">
        <v>5.7</v>
      </c>
      <c r="Q8" s="116">
        <v>5.3</v>
      </c>
      <c r="R8" s="116">
        <v>4.7</v>
      </c>
      <c r="S8" s="116">
        <v>4.7</v>
      </c>
      <c r="T8" s="116">
        <v>4.7</v>
      </c>
      <c r="U8" s="116">
        <v>4.6</v>
      </c>
      <c r="V8" s="116">
        <v>4.2</v>
      </c>
      <c r="W8" s="116">
        <v>4.8</v>
      </c>
      <c r="X8" s="116">
        <v>4.7</v>
      </c>
      <c r="Y8" s="116">
        <v>4.7</v>
      </c>
      <c r="Z8" s="117">
        <f t="shared" si="0"/>
        <v>4.620833333333334</v>
      </c>
      <c r="AA8" s="118">
        <v>6.6</v>
      </c>
      <c r="AB8" s="119">
        <v>0.5972222222222222</v>
      </c>
      <c r="AC8" s="118">
        <v>2.1</v>
      </c>
      <c r="AD8" s="119">
        <v>0.26666666666666666</v>
      </c>
    </row>
    <row r="9" spans="1:30" ht="11.25" customHeight="1">
      <c r="A9" s="78">
        <v>7</v>
      </c>
      <c r="B9" s="116">
        <v>4.6</v>
      </c>
      <c r="C9" s="116">
        <v>4.1</v>
      </c>
      <c r="D9" s="116">
        <v>3.6</v>
      </c>
      <c r="E9" s="116">
        <v>3.2</v>
      </c>
      <c r="F9" s="116">
        <v>3</v>
      </c>
      <c r="G9" s="116">
        <v>2.9</v>
      </c>
      <c r="H9" s="116">
        <v>2.8</v>
      </c>
      <c r="I9" s="116">
        <v>2.5</v>
      </c>
      <c r="J9" s="116">
        <v>2.6</v>
      </c>
      <c r="K9" s="116">
        <v>3.1</v>
      </c>
      <c r="L9" s="116">
        <v>3.6</v>
      </c>
      <c r="M9" s="116">
        <v>4.5</v>
      </c>
      <c r="N9" s="116">
        <v>4.7</v>
      </c>
      <c r="O9" s="116">
        <v>5</v>
      </c>
      <c r="P9" s="116">
        <v>5.3</v>
      </c>
      <c r="Q9" s="116">
        <v>5.4</v>
      </c>
      <c r="R9" s="116">
        <v>5.1</v>
      </c>
      <c r="S9" s="116">
        <v>5</v>
      </c>
      <c r="T9" s="116">
        <v>5.1</v>
      </c>
      <c r="U9" s="116">
        <v>5</v>
      </c>
      <c r="V9" s="116">
        <v>4.9</v>
      </c>
      <c r="W9" s="116">
        <v>4.7</v>
      </c>
      <c r="X9" s="116">
        <v>4.6</v>
      </c>
      <c r="Y9" s="116">
        <v>4.8</v>
      </c>
      <c r="Z9" s="117">
        <f t="shared" si="0"/>
        <v>4.170833333333333</v>
      </c>
      <c r="AA9" s="118">
        <v>5.6</v>
      </c>
      <c r="AB9" s="119">
        <v>0.6638888888888889</v>
      </c>
      <c r="AC9" s="118">
        <v>2.5</v>
      </c>
      <c r="AD9" s="119">
        <v>0.36041666666666666</v>
      </c>
    </row>
    <row r="10" spans="1:30" ht="11.25" customHeight="1">
      <c r="A10" s="78">
        <v>8</v>
      </c>
      <c r="B10" s="116">
        <v>4.5</v>
      </c>
      <c r="C10" s="116">
        <v>4.7</v>
      </c>
      <c r="D10" s="116">
        <v>5</v>
      </c>
      <c r="E10" s="116">
        <v>5.2</v>
      </c>
      <c r="F10" s="116">
        <v>5.2</v>
      </c>
      <c r="G10" s="116">
        <v>5.2</v>
      </c>
      <c r="H10" s="116">
        <v>5.4</v>
      </c>
      <c r="I10" s="116">
        <v>6.2</v>
      </c>
      <c r="J10" s="116">
        <v>6.5</v>
      </c>
      <c r="K10" s="116">
        <v>6.5</v>
      </c>
      <c r="L10" s="116">
        <v>7</v>
      </c>
      <c r="M10" s="116">
        <v>7.3</v>
      </c>
      <c r="N10" s="116">
        <v>7.5</v>
      </c>
      <c r="O10" s="116">
        <v>7.6</v>
      </c>
      <c r="P10" s="116">
        <v>8</v>
      </c>
      <c r="Q10" s="116">
        <v>8</v>
      </c>
      <c r="R10" s="116">
        <v>7.7</v>
      </c>
      <c r="S10" s="116">
        <v>6.9</v>
      </c>
      <c r="T10" s="116">
        <v>6.7</v>
      </c>
      <c r="U10" s="116">
        <v>6.4</v>
      </c>
      <c r="V10" s="116">
        <v>6.2</v>
      </c>
      <c r="W10" s="116">
        <v>6.4</v>
      </c>
      <c r="X10" s="116">
        <v>6.4</v>
      </c>
      <c r="Y10" s="116">
        <v>6.5</v>
      </c>
      <c r="Z10" s="117">
        <f t="shared" si="0"/>
        <v>6.375000000000001</v>
      </c>
      <c r="AA10" s="118">
        <v>8.6</v>
      </c>
      <c r="AB10" s="119">
        <v>0.6180555555555556</v>
      </c>
      <c r="AC10" s="118">
        <v>4.4</v>
      </c>
      <c r="AD10" s="119">
        <v>0.0375</v>
      </c>
    </row>
    <row r="11" spans="1:30" ht="11.25" customHeight="1">
      <c r="A11" s="78">
        <v>9</v>
      </c>
      <c r="B11" s="116">
        <v>6.7</v>
      </c>
      <c r="C11" s="116">
        <v>6.7</v>
      </c>
      <c r="D11" s="116">
        <v>6.6</v>
      </c>
      <c r="E11" s="116">
        <v>6.6</v>
      </c>
      <c r="F11" s="116">
        <v>6.4</v>
      </c>
      <c r="G11" s="116">
        <v>6.1</v>
      </c>
      <c r="H11" s="116">
        <v>6.1</v>
      </c>
      <c r="I11" s="116">
        <v>6.2</v>
      </c>
      <c r="J11" s="116">
        <v>6.7</v>
      </c>
      <c r="K11" s="116">
        <v>7.1</v>
      </c>
      <c r="L11" s="116">
        <v>7.6</v>
      </c>
      <c r="M11" s="116">
        <v>7.9</v>
      </c>
      <c r="N11" s="116">
        <v>8.3</v>
      </c>
      <c r="O11" s="116">
        <v>8.2</v>
      </c>
      <c r="P11" s="116">
        <v>8</v>
      </c>
      <c r="Q11" s="116">
        <v>7.9</v>
      </c>
      <c r="R11" s="116">
        <v>7.4</v>
      </c>
      <c r="S11" s="116">
        <v>7.5</v>
      </c>
      <c r="T11" s="116">
        <v>8</v>
      </c>
      <c r="U11" s="116">
        <v>8.2</v>
      </c>
      <c r="V11" s="116">
        <v>8.6</v>
      </c>
      <c r="W11" s="116">
        <v>8.9</v>
      </c>
      <c r="X11" s="116">
        <v>9.2</v>
      </c>
      <c r="Y11" s="116">
        <v>9.5</v>
      </c>
      <c r="Z11" s="117">
        <f t="shared" si="0"/>
        <v>7.516666666666666</v>
      </c>
      <c r="AA11" s="118">
        <v>9.5</v>
      </c>
      <c r="AB11" s="119">
        <v>1</v>
      </c>
      <c r="AC11" s="118">
        <v>6</v>
      </c>
      <c r="AD11" s="119">
        <v>0.2986111111111111</v>
      </c>
    </row>
    <row r="12" spans="1:30" ht="11.25" customHeight="1">
      <c r="A12" s="82">
        <v>10</v>
      </c>
      <c r="B12" s="121">
        <v>8.7</v>
      </c>
      <c r="C12" s="121">
        <v>7.8</v>
      </c>
      <c r="D12" s="121">
        <v>7.2</v>
      </c>
      <c r="E12" s="121">
        <v>6.4</v>
      </c>
      <c r="F12" s="121">
        <v>6.3</v>
      </c>
      <c r="G12" s="121">
        <v>6.9</v>
      </c>
      <c r="H12" s="121">
        <v>6.7</v>
      </c>
      <c r="I12" s="121">
        <v>8.5</v>
      </c>
      <c r="J12" s="121">
        <v>9.1</v>
      </c>
      <c r="K12" s="121">
        <v>10.8</v>
      </c>
      <c r="L12" s="121">
        <v>12</v>
      </c>
      <c r="M12" s="121">
        <v>11.2</v>
      </c>
      <c r="N12" s="121">
        <v>9.7</v>
      </c>
      <c r="O12" s="121">
        <v>10.5</v>
      </c>
      <c r="P12" s="121">
        <v>8.3</v>
      </c>
      <c r="Q12" s="121">
        <v>6.7</v>
      </c>
      <c r="R12" s="121">
        <v>5.4</v>
      </c>
      <c r="S12" s="121">
        <v>4.5</v>
      </c>
      <c r="T12" s="121">
        <v>3.2</v>
      </c>
      <c r="U12" s="121">
        <v>2.2</v>
      </c>
      <c r="V12" s="121">
        <v>2.2</v>
      </c>
      <c r="W12" s="121">
        <v>1.1</v>
      </c>
      <c r="X12" s="121">
        <v>0.6</v>
      </c>
      <c r="Y12" s="121">
        <v>0.5</v>
      </c>
      <c r="Z12" s="122">
        <f t="shared" si="0"/>
        <v>6.520833333333331</v>
      </c>
      <c r="AA12" s="105">
        <v>12.2</v>
      </c>
      <c r="AB12" s="123">
        <v>0.48680555555555555</v>
      </c>
      <c r="AC12" s="105">
        <v>0.3</v>
      </c>
      <c r="AD12" s="123">
        <v>0.9402777777777778</v>
      </c>
    </row>
    <row r="13" spans="1:30" ht="11.25" customHeight="1">
      <c r="A13" s="78">
        <v>11</v>
      </c>
      <c r="B13" s="116">
        <v>0</v>
      </c>
      <c r="C13" s="116">
        <v>-0.2</v>
      </c>
      <c r="D13" s="116">
        <v>-0.3</v>
      </c>
      <c r="E13" s="116">
        <v>0</v>
      </c>
      <c r="F13" s="116">
        <v>0.2</v>
      </c>
      <c r="G13" s="116">
        <v>-0.3</v>
      </c>
      <c r="H13" s="116">
        <v>0.7</v>
      </c>
      <c r="I13" s="116">
        <v>2.7</v>
      </c>
      <c r="J13" s="116">
        <v>4.5</v>
      </c>
      <c r="K13" s="116">
        <v>5.3</v>
      </c>
      <c r="L13" s="116">
        <v>6.6</v>
      </c>
      <c r="M13" s="116">
        <v>7.5</v>
      </c>
      <c r="N13" s="116">
        <v>7.5</v>
      </c>
      <c r="O13" s="116">
        <v>8.5</v>
      </c>
      <c r="P13" s="116">
        <v>8.5</v>
      </c>
      <c r="Q13" s="116">
        <v>7.8</v>
      </c>
      <c r="R13" s="116">
        <v>7.1</v>
      </c>
      <c r="S13" s="116">
        <v>6.5</v>
      </c>
      <c r="T13" s="116">
        <v>6</v>
      </c>
      <c r="U13" s="116">
        <v>3.7</v>
      </c>
      <c r="V13" s="116">
        <v>2.4</v>
      </c>
      <c r="W13" s="116">
        <v>1.7</v>
      </c>
      <c r="X13" s="116">
        <v>2.5</v>
      </c>
      <c r="Y13" s="116">
        <v>2.6</v>
      </c>
      <c r="Z13" s="117">
        <f t="shared" si="0"/>
        <v>3.8125</v>
      </c>
      <c r="AA13" s="118">
        <v>8.9</v>
      </c>
      <c r="AB13" s="119">
        <v>0.6173611111111111</v>
      </c>
      <c r="AC13" s="118">
        <v>-0.4</v>
      </c>
      <c r="AD13" s="119">
        <v>0.13333333333333333</v>
      </c>
    </row>
    <row r="14" spans="1:30" ht="11.25" customHeight="1">
      <c r="A14" s="78">
        <v>12</v>
      </c>
      <c r="B14" s="116">
        <v>2.6</v>
      </c>
      <c r="C14" s="116">
        <v>2.9</v>
      </c>
      <c r="D14" s="116">
        <v>2.5</v>
      </c>
      <c r="E14" s="116">
        <v>2.7</v>
      </c>
      <c r="F14" s="116">
        <v>2.6</v>
      </c>
      <c r="G14" s="116">
        <v>3.2</v>
      </c>
      <c r="H14" s="116">
        <v>4.1</v>
      </c>
      <c r="I14" s="116">
        <v>5.5</v>
      </c>
      <c r="J14" s="116">
        <v>7.1</v>
      </c>
      <c r="K14" s="116">
        <v>8.7</v>
      </c>
      <c r="L14" s="116">
        <v>10.6</v>
      </c>
      <c r="M14" s="116">
        <v>10.1</v>
      </c>
      <c r="N14" s="116">
        <v>8.9</v>
      </c>
      <c r="O14" s="116">
        <v>7</v>
      </c>
      <c r="P14" s="116">
        <v>7.4</v>
      </c>
      <c r="Q14" s="116">
        <v>6.5</v>
      </c>
      <c r="R14" s="116">
        <v>6.4</v>
      </c>
      <c r="S14" s="116">
        <v>6</v>
      </c>
      <c r="T14" s="116">
        <v>5.8</v>
      </c>
      <c r="U14" s="116">
        <v>5.1</v>
      </c>
      <c r="V14" s="116">
        <v>5.5</v>
      </c>
      <c r="W14" s="116">
        <v>4.1</v>
      </c>
      <c r="X14" s="116">
        <v>3.6</v>
      </c>
      <c r="Y14" s="116">
        <v>3.4</v>
      </c>
      <c r="Z14" s="117">
        <f t="shared" si="0"/>
        <v>5.5125</v>
      </c>
      <c r="AA14" s="118">
        <v>11.6</v>
      </c>
      <c r="AB14" s="119">
        <v>0.48055555555555557</v>
      </c>
      <c r="AC14" s="118">
        <v>1.5</v>
      </c>
      <c r="AD14" s="119">
        <v>0.19166666666666665</v>
      </c>
    </row>
    <row r="15" spans="1:30" ht="11.25" customHeight="1">
      <c r="A15" s="78">
        <v>13</v>
      </c>
      <c r="B15" s="116">
        <v>4</v>
      </c>
      <c r="C15" s="116">
        <v>3.8</v>
      </c>
      <c r="D15" s="116">
        <v>3.4</v>
      </c>
      <c r="E15" s="116">
        <v>1.8</v>
      </c>
      <c r="F15" s="116">
        <v>0.7</v>
      </c>
      <c r="G15" s="116">
        <v>0.3</v>
      </c>
      <c r="H15" s="116">
        <v>1.6</v>
      </c>
      <c r="I15" s="116">
        <v>4.3</v>
      </c>
      <c r="J15" s="116">
        <v>7.4</v>
      </c>
      <c r="K15" s="116">
        <v>7.9</v>
      </c>
      <c r="L15" s="116">
        <v>9.8</v>
      </c>
      <c r="M15" s="116">
        <v>10.1</v>
      </c>
      <c r="N15" s="116">
        <v>11.2</v>
      </c>
      <c r="O15" s="116">
        <v>11.2</v>
      </c>
      <c r="P15" s="116">
        <v>11.1</v>
      </c>
      <c r="Q15" s="116">
        <v>8.7</v>
      </c>
      <c r="R15" s="116">
        <v>7.9</v>
      </c>
      <c r="S15" s="116">
        <v>7.4</v>
      </c>
      <c r="T15" s="116">
        <v>6.2</v>
      </c>
      <c r="U15" s="116">
        <v>4.6</v>
      </c>
      <c r="V15" s="116">
        <v>3.7</v>
      </c>
      <c r="W15" s="116">
        <v>3.9</v>
      </c>
      <c r="X15" s="116">
        <v>3.8</v>
      </c>
      <c r="Y15" s="116">
        <v>4.6</v>
      </c>
      <c r="Z15" s="117">
        <f t="shared" si="0"/>
        <v>5.808333333333334</v>
      </c>
      <c r="AA15" s="118">
        <v>11.9</v>
      </c>
      <c r="AB15" s="119">
        <v>0.5944444444444444</v>
      </c>
      <c r="AC15" s="118">
        <v>-0.4</v>
      </c>
      <c r="AD15" s="119">
        <v>0.24444444444444446</v>
      </c>
    </row>
    <row r="16" spans="1:30" ht="11.25" customHeight="1">
      <c r="A16" s="78">
        <v>14</v>
      </c>
      <c r="B16" s="116">
        <v>4.6</v>
      </c>
      <c r="C16" s="116">
        <v>4.2</v>
      </c>
      <c r="D16" s="116">
        <v>3.5</v>
      </c>
      <c r="E16" s="116">
        <v>2.5</v>
      </c>
      <c r="F16" s="116">
        <v>1.8</v>
      </c>
      <c r="G16" s="116">
        <v>0.9</v>
      </c>
      <c r="H16" s="116">
        <v>4.3</v>
      </c>
      <c r="I16" s="116">
        <v>4.8</v>
      </c>
      <c r="J16" s="116">
        <v>5.9</v>
      </c>
      <c r="K16" s="116">
        <v>6.4</v>
      </c>
      <c r="L16" s="116">
        <v>6.2</v>
      </c>
      <c r="M16" s="116">
        <v>6.6</v>
      </c>
      <c r="N16" s="116">
        <v>6.6</v>
      </c>
      <c r="O16" s="116">
        <v>6</v>
      </c>
      <c r="P16" s="116">
        <v>5.1</v>
      </c>
      <c r="Q16" s="116">
        <v>5.1</v>
      </c>
      <c r="R16" s="116">
        <v>5</v>
      </c>
      <c r="S16" s="116">
        <v>4.8</v>
      </c>
      <c r="T16" s="116">
        <v>3.9</v>
      </c>
      <c r="U16" s="116">
        <v>2.9</v>
      </c>
      <c r="V16" s="116">
        <v>1.9</v>
      </c>
      <c r="W16" s="116">
        <v>1.8</v>
      </c>
      <c r="X16" s="116">
        <v>0.7</v>
      </c>
      <c r="Y16" s="116">
        <v>0.6</v>
      </c>
      <c r="Z16" s="117">
        <f t="shared" si="0"/>
        <v>4.004166666666667</v>
      </c>
      <c r="AA16" s="118">
        <v>7.4</v>
      </c>
      <c r="AB16" s="119">
        <v>0.5180555555555556</v>
      </c>
      <c r="AC16" s="118">
        <v>0.4</v>
      </c>
      <c r="AD16" s="119">
        <v>0.9958333333333332</v>
      </c>
    </row>
    <row r="17" spans="1:30" ht="11.25" customHeight="1">
      <c r="A17" s="78">
        <v>15</v>
      </c>
      <c r="B17" s="116">
        <v>1.2</v>
      </c>
      <c r="C17" s="116">
        <v>0.4</v>
      </c>
      <c r="D17" s="116">
        <v>1.1</v>
      </c>
      <c r="E17" s="116">
        <v>1.2</v>
      </c>
      <c r="F17" s="116">
        <v>1.6</v>
      </c>
      <c r="G17" s="116">
        <v>2.3</v>
      </c>
      <c r="H17" s="116">
        <v>2.8</v>
      </c>
      <c r="I17" s="116">
        <v>4.8</v>
      </c>
      <c r="J17" s="116">
        <v>5.2</v>
      </c>
      <c r="K17" s="116">
        <v>5.8</v>
      </c>
      <c r="L17" s="116">
        <v>6.1</v>
      </c>
      <c r="M17" s="116">
        <v>5.8</v>
      </c>
      <c r="N17" s="116">
        <v>6.2</v>
      </c>
      <c r="O17" s="116">
        <v>6</v>
      </c>
      <c r="P17" s="116">
        <v>6</v>
      </c>
      <c r="Q17" s="116">
        <v>6.3</v>
      </c>
      <c r="R17" s="116">
        <v>6</v>
      </c>
      <c r="S17" s="116">
        <v>6.4</v>
      </c>
      <c r="T17" s="116">
        <v>5.6</v>
      </c>
      <c r="U17" s="116">
        <v>4.6</v>
      </c>
      <c r="V17" s="116">
        <v>4.2</v>
      </c>
      <c r="W17" s="116">
        <v>4.5</v>
      </c>
      <c r="X17" s="116">
        <v>4.3</v>
      </c>
      <c r="Y17" s="116">
        <v>4</v>
      </c>
      <c r="Z17" s="117">
        <f t="shared" si="0"/>
        <v>4.266666666666667</v>
      </c>
      <c r="AA17" s="118">
        <v>6.6</v>
      </c>
      <c r="AB17" s="119">
        <v>0.7319444444444444</v>
      </c>
      <c r="AC17" s="118">
        <v>-0.2</v>
      </c>
      <c r="AD17" s="119">
        <v>0.10625</v>
      </c>
    </row>
    <row r="18" spans="1:30" ht="11.25" customHeight="1">
      <c r="A18" s="78">
        <v>16</v>
      </c>
      <c r="B18" s="116">
        <v>3.5</v>
      </c>
      <c r="C18" s="116">
        <v>3.6</v>
      </c>
      <c r="D18" s="116">
        <v>3.2</v>
      </c>
      <c r="E18" s="116">
        <v>3.2</v>
      </c>
      <c r="F18" s="116">
        <v>3.1</v>
      </c>
      <c r="G18" s="116">
        <v>2.9</v>
      </c>
      <c r="H18" s="116">
        <v>3.8</v>
      </c>
      <c r="I18" s="116">
        <v>6.7</v>
      </c>
      <c r="J18" s="116">
        <v>7.6</v>
      </c>
      <c r="K18" s="116">
        <v>8.3</v>
      </c>
      <c r="L18" s="116">
        <v>8.4</v>
      </c>
      <c r="M18" s="116">
        <v>10</v>
      </c>
      <c r="N18" s="116">
        <v>10.7</v>
      </c>
      <c r="O18" s="116">
        <v>9.8</v>
      </c>
      <c r="P18" s="116">
        <v>10</v>
      </c>
      <c r="Q18" s="116">
        <v>10.1</v>
      </c>
      <c r="R18" s="116">
        <v>9.8</v>
      </c>
      <c r="S18" s="116">
        <v>9</v>
      </c>
      <c r="T18" s="116">
        <v>9.2</v>
      </c>
      <c r="U18" s="116">
        <v>8.5</v>
      </c>
      <c r="V18" s="116">
        <v>8.6</v>
      </c>
      <c r="W18" s="116">
        <v>8.7</v>
      </c>
      <c r="X18" s="116">
        <v>9.1</v>
      </c>
      <c r="Y18" s="116">
        <v>9.4</v>
      </c>
      <c r="Z18" s="117">
        <f t="shared" si="0"/>
        <v>7.383333333333333</v>
      </c>
      <c r="AA18" s="118">
        <v>11.2</v>
      </c>
      <c r="AB18" s="119">
        <v>0.5090277777777777</v>
      </c>
      <c r="AC18" s="118">
        <v>2.7</v>
      </c>
      <c r="AD18" s="119">
        <v>0.19166666666666665</v>
      </c>
    </row>
    <row r="19" spans="1:30" ht="11.25" customHeight="1">
      <c r="A19" s="78">
        <v>17</v>
      </c>
      <c r="B19" s="116">
        <v>8.7</v>
      </c>
      <c r="C19" s="116">
        <v>8.4</v>
      </c>
      <c r="D19" s="116">
        <v>8.1</v>
      </c>
      <c r="E19" s="116">
        <v>7.1</v>
      </c>
      <c r="F19" s="116">
        <v>6.3</v>
      </c>
      <c r="G19" s="116">
        <v>6.2</v>
      </c>
      <c r="H19" s="116">
        <v>7.8</v>
      </c>
      <c r="I19" s="116">
        <v>8.9</v>
      </c>
      <c r="J19" s="116">
        <v>10.4</v>
      </c>
      <c r="K19" s="116">
        <v>12.5</v>
      </c>
      <c r="L19" s="116">
        <v>13.9</v>
      </c>
      <c r="M19" s="116">
        <v>15.6</v>
      </c>
      <c r="N19" s="116">
        <v>15.6</v>
      </c>
      <c r="O19" s="116">
        <v>14.5</v>
      </c>
      <c r="P19" s="116">
        <v>14.5</v>
      </c>
      <c r="Q19" s="116">
        <v>13.8</v>
      </c>
      <c r="R19" s="116">
        <v>14.1</v>
      </c>
      <c r="S19" s="116">
        <v>13.1</v>
      </c>
      <c r="T19" s="116">
        <v>12.7</v>
      </c>
      <c r="U19" s="116">
        <v>11.2</v>
      </c>
      <c r="V19" s="116">
        <v>12</v>
      </c>
      <c r="W19" s="116">
        <v>10.8</v>
      </c>
      <c r="X19" s="116">
        <v>10.1</v>
      </c>
      <c r="Y19" s="116">
        <v>12</v>
      </c>
      <c r="Z19" s="117">
        <f t="shared" si="0"/>
        <v>11.179166666666667</v>
      </c>
      <c r="AA19" s="118">
        <v>16</v>
      </c>
      <c r="AB19" s="119">
        <v>0.5229166666666667</v>
      </c>
      <c r="AC19" s="118">
        <v>5.7</v>
      </c>
      <c r="AD19" s="119">
        <v>0.24027777777777778</v>
      </c>
    </row>
    <row r="20" spans="1:30" ht="11.25" customHeight="1">
      <c r="A20" s="78">
        <v>18</v>
      </c>
      <c r="B20" s="116">
        <v>10</v>
      </c>
      <c r="C20" s="116">
        <v>9.2</v>
      </c>
      <c r="D20" s="116">
        <v>9</v>
      </c>
      <c r="E20" s="116">
        <v>8.2</v>
      </c>
      <c r="F20" s="116">
        <v>7.7</v>
      </c>
      <c r="G20" s="116">
        <v>7.6</v>
      </c>
      <c r="H20" s="116">
        <v>9.2</v>
      </c>
      <c r="I20" s="116">
        <v>11</v>
      </c>
      <c r="J20" s="116">
        <v>11.1</v>
      </c>
      <c r="K20" s="116">
        <v>11.7</v>
      </c>
      <c r="L20" s="116">
        <v>11.6</v>
      </c>
      <c r="M20" s="116">
        <v>11.8</v>
      </c>
      <c r="N20" s="116">
        <v>12.9</v>
      </c>
      <c r="O20" s="116">
        <v>13.1</v>
      </c>
      <c r="P20" s="116">
        <v>12.2</v>
      </c>
      <c r="Q20" s="116">
        <v>11.5</v>
      </c>
      <c r="R20" s="116">
        <v>11.4</v>
      </c>
      <c r="S20" s="116">
        <v>10.9</v>
      </c>
      <c r="T20" s="116">
        <v>10.8</v>
      </c>
      <c r="U20" s="116">
        <v>10.3</v>
      </c>
      <c r="V20" s="116">
        <v>10.1</v>
      </c>
      <c r="W20" s="116">
        <v>10</v>
      </c>
      <c r="X20" s="116">
        <v>9.8</v>
      </c>
      <c r="Y20" s="116">
        <v>9.8</v>
      </c>
      <c r="Z20" s="117">
        <f t="shared" si="0"/>
        <v>10.454166666666667</v>
      </c>
      <c r="AA20" s="118">
        <v>13.3</v>
      </c>
      <c r="AB20" s="119">
        <v>0.5812499999999999</v>
      </c>
      <c r="AC20" s="118">
        <v>7.4</v>
      </c>
      <c r="AD20" s="119">
        <v>0.2423611111111111</v>
      </c>
    </row>
    <row r="21" spans="1:30" ht="11.25" customHeight="1">
      <c r="A21" s="78">
        <v>19</v>
      </c>
      <c r="B21" s="116">
        <v>9.7</v>
      </c>
      <c r="C21" s="116">
        <v>9.5</v>
      </c>
      <c r="D21" s="116">
        <v>8</v>
      </c>
      <c r="E21" s="116">
        <v>7.7</v>
      </c>
      <c r="F21" s="116">
        <v>7.9</v>
      </c>
      <c r="G21" s="116">
        <v>8.2</v>
      </c>
      <c r="H21" s="116">
        <v>8</v>
      </c>
      <c r="I21" s="116">
        <v>8.3</v>
      </c>
      <c r="J21" s="116">
        <v>7.4</v>
      </c>
      <c r="K21" s="116">
        <v>7.3</v>
      </c>
      <c r="L21" s="116">
        <v>7.4</v>
      </c>
      <c r="M21" s="116">
        <v>7.7</v>
      </c>
      <c r="N21" s="116">
        <v>7.3</v>
      </c>
      <c r="O21" s="116">
        <v>7.4</v>
      </c>
      <c r="P21" s="116">
        <v>7.5</v>
      </c>
      <c r="Q21" s="116">
        <v>7.8</v>
      </c>
      <c r="R21" s="116">
        <v>8</v>
      </c>
      <c r="S21" s="116">
        <v>8.3</v>
      </c>
      <c r="T21" s="116">
        <v>8.6</v>
      </c>
      <c r="U21" s="116">
        <v>8.7</v>
      </c>
      <c r="V21" s="116">
        <v>8.9</v>
      </c>
      <c r="W21" s="116">
        <v>8.2</v>
      </c>
      <c r="X21" s="116">
        <v>8.2</v>
      </c>
      <c r="Y21" s="116">
        <v>7.5</v>
      </c>
      <c r="Z21" s="117">
        <f t="shared" si="0"/>
        <v>8.0625</v>
      </c>
      <c r="AA21" s="118">
        <v>9.9</v>
      </c>
      <c r="AB21" s="119">
        <v>0.05625</v>
      </c>
      <c r="AC21" s="118">
        <v>7.1</v>
      </c>
      <c r="AD21" s="119">
        <v>0.40138888888888885</v>
      </c>
    </row>
    <row r="22" spans="1:30" ht="11.25" customHeight="1">
      <c r="A22" s="82">
        <v>20</v>
      </c>
      <c r="B22" s="121">
        <v>7.2</v>
      </c>
      <c r="C22" s="121">
        <v>7.1</v>
      </c>
      <c r="D22" s="121">
        <v>7.1</v>
      </c>
      <c r="E22" s="121">
        <v>7.2</v>
      </c>
      <c r="F22" s="121">
        <v>6.7</v>
      </c>
      <c r="G22" s="121">
        <v>6.5</v>
      </c>
      <c r="H22" s="121">
        <v>6.5</v>
      </c>
      <c r="I22" s="121">
        <v>6.5</v>
      </c>
      <c r="J22" s="121">
        <v>6.4</v>
      </c>
      <c r="K22" s="121">
        <v>6.4</v>
      </c>
      <c r="L22" s="121">
        <v>6.5</v>
      </c>
      <c r="M22" s="121">
        <v>6.3</v>
      </c>
      <c r="N22" s="121">
        <v>6.5</v>
      </c>
      <c r="O22" s="121">
        <v>7.2</v>
      </c>
      <c r="P22" s="121">
        <v>7.7</v>
      </c>
      <c r="Q22" s="121">
        <v>7.9</v>
      </c>
      <c r="R22" s="121">
        <v>7.5</v>
      </c>
      <c r="S22" s="121">
        <v>7.1</v>
      </c>
      <c r="T22" s="121">
        <v>6.5</v>
      </c>
      <c r="U22" s="121">
        <v>6.1</v>
      </c>
      <c r="V22" s="121">
        <v>5.3</v>
      </c>
      <c r="W22" s="121">
        <v>4.8</v>
      </c>
      <c r="X22" s="121">
        <v>4.3</v>
      </c>
      <c r="Y22" s="121">
        <v>3.8</v>
      </c>
      <c r="Z22" s="122">
        <f t="shared" si="0"/>
        <v>6.462500000000002</v>
      </c>
      <c r="AA22" s="105">
        <v>8.2</v>
      </c>
      <c r="AB22" s="123">
        <v>0.6402777777777778</v>
      </c>
      <c r="AC22" s="105">
        <v>3.7</v>
      </c>
      <c r="AD22" s="123">
        <v>0.9833333333333334</v>
      </c>
    </row>
    <row r="23" spans="1:30" ht="11.25" customHeight="1">
      <c r="A23" s="78">
        <v>21</v>
      </c>
      <c r="B23" s="116">
        <v>3.6</v>
      </c>
      <c r="C23" s="116">
        <v>3.1</v>
      </c>
      <c r="D23" s="116">
        <v>3.1</v>
      </c>
      <c r="E23" s="116">
        <v>2.7</v>
      </c>
      <c r="F23" s="116">
        <v>2</v>
      </c>
      <c r="G23" s="116">
        <v>3.2</v>
      </c>
      <c r="H23" s="116">
        <v>3.7</v>
      </c>
      <c r="I23" s="116">
        <v>7.7</v>
      </c>
      <c r="J23" s="116">
        <v>8.5</v>
      </c>
      <c r="K23" s="116">
        <v>8.9</v>
      </c>
      <c r="L23" s="116">
        <v>8.5</v>
      </c>
      <c r="M23" s="116">
        <v>8.4</v>
      </c>
      <c r="N23" s="116">
        <v>8.3</v>
      </c>
      <c r="O23" s="116">
        <v>7.7</v>
      </c>
      <c r="P23" s="116">
        <v>7.3</v>
      </c>
      <c r="Q23" s="116">
        <v>6.7</v>
      </c>
      <c r="R23" s="116">
        <v>6.7</v>
      </c>
      <c r="S23" s="116">
        <v>6</v>
      </c>
      <c r="T23" s="116">
        <v>4.7</v>
      </c>
      <c r="U23" s="116">
        <v>3.7</v>
      </c>
      <c r="V23" s="116">
        <v>3.6</v>
      </c>
      <c r="W23" s="116">
        <v>3.5</v>
      </c>
      <c r="X23" s="116">
        <v>3.2</v>
      </c>
      <c r="Y23" s="116">
        <v>2.5</v>
      </c>
      <c r="Z23" s="117">
        <f t="shared" si="0"/>
        <v>5.304166666666666</v>
      </c>
      <c r="AA23" s="118">
        <v>9.5</v>
      </c>
      <c r="AB23" s="119">
        <v>0.36041666666666666</v>
      </c>
      <c r="AC23" s="118">
        <v>1.9</v>
      </c>
      <c r="AD23" s="119">
        <v>0.9965277777777778</v>
      </c>
    </row>
    <row r="24" spans="1:30" ht="11.25" customHeight="1">
      <c r="A24" s="78">
        <v>22</v>
      </c>
      <c r="B24" s="116">
        <v>3</v>
      </c>
      <c r="C24" s="116">
        <v>3.3</v>
      </c>
      <c r="D24" s="116">
        <v>5</v>
      </c>
      <c r="E24" s="116">
        <v>5.2</v>
      </c>
      <c r="F24" s="116">
        <v>4</v>
      </c>
      <c r="G24" s="116">
        <v>4.3</v>
      </c>
      <c r="H24" s="116">
        <v>5.9</v>
      </c>
      <c r="I24" s="116">
        <v>9.1</v>
      </c>
      <c r="J24" s="116">
        <v>12</v>
      </c>
      <c r="K24" s="116">
        <v>13.1</v>
      </c>
      <c r="L24" s="116">
        <v>13.7</v>
      </c>
      <c r="M24" s="116">
        <v>13.2</v>
      </c>
      <c r="N24" s="116">
        <v>10.8</v>
      </c>
      <c r="O24" s="116">
        <v>11.8</v>
      </c>
      <c r="P24" s="116">
        <v>11.7</v>
      </c>
      <c r="Q24" s="116">
        <v>12.4</v>
      </c>
      <c r="R24" s="116">
        <v>12.2</v>
      </c>
      <c r="S24" s="116">
        <v>10.9</v>
      </c>
      <c r="T24" s="116">
        <v>10.4</v>
      </c>
      <c r="U24" s="116">
        <v>11.9</v>
      </c>
      <c r="V24" s="116">
        <v>9.6</v>
      </c>
      <c r="W24" s="116">
        <v>9.6</v>
      </c>
      <c r="X24" s="116">
        <v>9.9</v>
      </c>
      <c r="Y24" s="116">
        <v>8.4</v>
      </c>
      <c r="Z24" s="117">
        <f t="shared" si="0"/>
        <v>9.225</v>
      </c>
      <c r="AA24" s="118">
        <v>14.4</v>
      </c>
      <c r="AB24" s="119">
        <v>0.4611111111111111</v>
      </c>
      <c r="AC24" s="118">
        <v>1.8</v>
      </c>
      <c r="AD24" s="119">
        <v>0.017361111111111112</v>
      </c>
    </row>
    <row r="25" spans="1:30" ht="11.25" customHeight="1">
      <c r="A25" s="78">
        <v>23</v>
      </c>
      <c r="B25" s="116">
        <v>8.5</v>
      </c>
      <c r="C25" s="116">
        <v>8.6</v>
      </c>
      <c r="D25" s="116">
        <v>6.5</v>
      </c>
      <c r="E25" s="116">
        <v>4.5</v>
      </c>
      <c r="F25" s="116">
        <v>3.6</v>
      </c>
      <c r="G25" s="116">
        <v>2.9</v>
      </c>
      <c r="H25" s="116">
        <v>5.4</v>
      </c>
      <c r="I25" s="116">
        <v>7.9</v>
      </c>
      <c r="J25" s="116">
        <v>8.4</v>
      </c>
      <c r="K25" s="116">
        <v>8.9</v>
      </c>
      <c r="L25" s="116">
        <v>9.4</v>
      </c>
      <c r="M25" s="116">
        <v>7.6</v>
      </c>
      <c r="N25" s="116">
        <v>6.5</v>
      </c>
      <c r="O25" s="116">
        <v>4.1</v>
      </c>
      <c r="P25" s="116">
        <v>3.9</v>
      </c>
      <c r="Q25" s="116">
        <v>3.6</v>
      </c>
      <c r="R25" s="116">
        <v>2.7</v>
      </c>
      <c r="S25" s="116">
        <v>3.1</v>
      </c>
      <c r="T25" s="116">
        <v>3.1</v>
      </c>
      <c r="U25" s="116">
        <v>2.4</v>
      </c>
      <c r="V25" s="116">
        <v>1.7</v>
      </c>
      <c r="W25" s="116">
        <v>1</v>
      </c>
      <c r="X25" s="116">
        <v>0.5</v>
      </c>
      <c r="Y25" s="116">
        <v>0.7</v>
      </c>
      <c r="Z25" s="117">
        <f t="shared" si="0"/>
        <v>4.8125</v>
      </c>
      <c r="AA25" s="118">
        <v>10.2</v>
      </c>
      <c r="AB25" s="119">
        <v>0.45625</v>
      </c>
      <c r="AC25" s="118">
        <v>-0.2</v>
      </c>
      <c r="AD25" s="119">
        <v>0.9833333333333334</v>
      </c>
    </row>
    <row r="26" spans="1:30" ht="11.25" customHeight="1">
      <c r="A26" s="78">
        <v>24</v>
      </c>
      <c r="B26" s="116">
        <v>0.5</v>
      </c>
      <c r="C26" s="116">
        <v>1.1</v>
      </c>
      <c r="D26" s="116">
        <v>0.4</v>
      </c>
      <c r="E26" s="116">
        <v>0.9</v>
      </c>
      <c r="F26" s="116">
        <v>1.7</v>
      </c>
      <c r="G26" s="116">
        <v>2.1</v>
      </c>
      <c r="H26" s="116">
        <v>3.7</v>
      </c>
      <c r="I26" s="116">
        <v>4.9</v>
      </c>
      <c r="J26" s="116">
        <v>6.7</v>
      </c>
      <c r="K26" s="116">
        <v>8.5</v>
      </c>
      <c r="L26" s="116">
        <v>9.3</v>
      </c>
      <c r="M26" s="116">
        <v>10.6</v>
      </c>
      <c r="N26" s="116">
        <v>11</v>
      </c>
      <c r="O26" s="116">
        <v>10.8</v>
      </c>
      <c r="P26" s="116">
        <v>9.8</v>
      </c>
      <c r="Q26" s="116">
        <v>8.6</v>
      </c>
      <c r="R26" s="116">
        <v>7.1</v>
      </c>
      <c r="S26" s="116">
        <v>5.6</v>
      </c>
      <c r="T26" s="116">
        <v>4.5</v>
      </c>
      <c r="U26" s="116">
        <v>4.3</v>
      </c>
      <c r="V26" s="116">
        <v>4.2</v>
      </c>
      <c r="W26" s="116">
        <v>3.7</v>
      </c>
      <c r="X26" s="116">
        <v>2.3</v>
      </c>
      <c r="Y26" s="116">
        <v>2.8</v>
      </c>
      <c r="Z26" s="117">
        <f t="shared" si="0"/>
        <v>5.2124999999999995</v>
      </c>
      <c r="AA26" s="118">
        <v>11.5</v>
      </c>
      <c r="AB26" s="119">
        <v>0.5534722222222223</v>
      </c>
      <c r="AC26" s="118">
        <v>0.2</v>
      </c>
      <c r="AD26" s="119">
        <v>0.1173611111111111</v>
      </c>
    </row>
    <row r="27" spans="1:30" ht="11.25" customHeight="1">
      <c r="A27" s="78">
        <v>25</v>
      </c>
      <c r="B27" s="116">
        <v>1.5</v>
      </c>
      <c r="C27" s="116">
        <v>0.6</v>
      </c>
      <c r="D27" s="116">
        <v>1</v>
      </c>
      <c r="E27" s="116">
        <v>0.2</v>
      </c>
      <c r="F27" s="116">
        <v>-0.3</v>
      </c>
      <c r="G27" s="116">
        <v>-0.4</v>
      </c>
      <c r="H27" s="116">
        <v>3.8</v>
      </c>
      <c r="I27" s="116">
        <v>5.8</v>
      </c>
      <c r="J27" s="116">
        <v>7.6</v>
      </c>
      <c r="K27" s="116">
        <v>8.7</v>
      </c>
      <c r="L27" s="116">
        <v>7</v>
      </c>
      <c r="M27" s="116">
        <v>10.2</v>
      </c>
      <c r="N27" s="116">
        <v>11.1</v>
      </c>
      <c r="O27" s="116">
        <v>10.6</v>
      </c>
      <c r="P27" s="116">
        <v>9.9</v>
      </c>
      <c r="Q27" s="116">
        <v>9.4</v>
      </c>
      <c r="R27" s="116">
        <v>7.9</v>
      </c>
      <c r="S27" s="116">
        <v>6.4</v>
      </c>
      <c r="T27" s="116">
        <v>5.4</v>
      </c>
      <c r="U27" s="116">
        <v>4.6</v>
      </c>
      <c r="V27" s="116">
        <v>4.4</v>
      </c>
      <c r="W27" s="116">
        <v>4.3</v>
      </c>
      <c r="X27" s="116">
        <v>3.3</v>
      </c>
      <c r="Y27" s="116">
        <v>1.5</v>
      </c>
      <c r="Z27" s="117">
        <f t="shared" si="0"/>
        <v>5.187500000000001</v>
      </c>
      <c r="AA27" s="118">
        <v>12</v>
      </c>
      <c r="AB27" s="119">
        <v>0.5597222222222222</v>
      </c>
      <c r="AC27" s="118">
        <v>-0.7</v>
      </c>
      <c r="AD27" s="119">
        <v>0.24861111111111112</v>
      </c>
    </row>
    <row r="28" spans="1:30" ht="11.25" customHeight="1">
      <c r="A28" s="78">
        <v>26</v>
      </c>
      <c r="B28" s="116">
        <v>1.1</v>
      </c>
      <c r="C28" s="116">
        <v>0.4</v>
      </c>
      <c r="D28" s="116">
        <v>-0.1</v>
      </c>
      <c r="E28" s="116">
        <v>-0.2</v>
      </c>
      <c r="F28" s="116">
        <v>-0.3</v>
      </c>
      <c r="G28" s="116">
        <v>-0.3</v>
      </c>
      <c r="H28" s="116">
        <v>4.3</v>
      </c>
      <c r="I28" s="116">
        <v>5.8</v>
      </c>
      <c r="J28" s="116">
        <v>6.1</v>
      </c>
      <c r="K28" s="116">
        <v>7.1</v>
      </c>
      <c r="L28" s="116">
        <v>9.4</v>
      </c>
      <c r="M28" s="116">
        <v>8.7</v>
      </c>
      <c r="N28" s="116">
        <v>8.5</v>
      </c>
      <c r="O28" s="116">
        <v>8.1</v>
      </c>
      <c r="P28" s="116">
        <v>8.4</v>
      </c>
      <c r="Q28" s="116">
        <v>8.6</v>
      </c>
      <c r="R28" s="116">
        <v>7.4</v>
      </c>
      <c r="S28" s="116">
        <v>6.8</v>
      </c>
      <c r="T28" s="116">
        <v>5.4</v>
      </c>
      <c r="U28" s="116">
        <v>4</v>
      </c>
      <c r="V28" s="116">
        <v>3.4</v>
      </c>
      <c r="W28" s="116">
        <v>2.4</v>
      </c>
      <c r="X28" s="116">
        <v>2</v>
      </c>
      <c r="Y28" s="116">
        <v>1.5</v>
      </c>
      <c r="Z28" s="117">
        <f t="shared" si="0"/>
        <v>4.520833333333334</v>
      </c>
      <c r="AA28" s="118">
        <v>9.6</v>
      </c>
      <c r="AB28" s="119">
        <v>0.4041666666666666</v>
      </c>
      <c r="AC28" s="118">
        <v>-0.8</v>
      </c>
      <c r="AD28" s="119">
        <v>0.2020833333333333</v>
      </c>
    </row>
    <row r="29" spans="1:30" ht="11.25" customHeight="1">
      <c r="A29" s="78">
        <v>27</v>
      </c>
      <c r="B29" s="116">
        <v>2.1</v>
      </c>
      <c r="C29" s="116">
        <v>1.5</v>
      </c>
      <c r="D29" s="116">
        <v>1.6</v>
      </c>
      <c r="E29" s="116">
        <v>3.4</v>
      </c>
      <c r="F29" s="116">
        <v>2.6</v>
      </c>
      <c r="G29" s="116">
        <v>2.3</v>
      </c>
      <c r="H29" s="116">
        <v>5.8</v>
      </c>
      <c r="I29" s="116">
        <v>8.6</v>
      </c>
      <c r="J29" s="116">
        <v>9.8</v>
      </c>
      <c r="K29" s="116">
        <v>12.4</v>
      </c>
      <c r="L29" s="116">
        <v>14.6</v>
      </c>
      <c r="M29" s="116">
        <v>15.4</v>
      </c>
      <c r="N29" s="116">
        <v>18.6</v>
      </c>
      <c r="O29" s="116">
        <v>15.3</v>
      </c>
      <c r="P29" s="116">
        <v>13.7</v>
      </c>
      <c r="Q29" s="116">
        <v>12.5</v>
      </c>
      <c r="R29" s="116">
        <v>12.8</v>
      </c>
      <c r="S29" s="116">
        <v>11.2</v>
      </c>
      <c r="T29" s="116">
        <v>9.6</v>
      </c>
      <c r="U29" s="116">
        <v>10.1</v>
      </c>
      <c r="V29" s="116">
        <v>10.1</v>
      </c>
      <c r="W29" s="116">
        <v>8.4</v>
      </c>
      <c r="X29" s="116">
        <v>8.3</v>
      </c>
      <c r="Y29" s="116">
        <v>7.8</v>
      </c>
      <c r="Z29" s="117">
        <f t="shared" si="0"/>
        <v>9.104166666666668</v>
      </c>
      <c r="AA29" s="118">
        <v>18.6</v>
      </c>
      <c r="AB29" s="119">
        <v>0.5423611111111112</v>
      </c>
      <c r="AC29" s="118">
        <v>1.2</v>
      </c>
      <c r="AD29" s="119">
        <v>0.02152777777777778</v>
      </c>
    </row>
    <row r="30" spans="1:30" ht="11.25" customHeight="1">
      <c r="A30" s="78">
        <v>28</v>
      </c>
      <c r="B30" s="116">
        <v>5.4</v>
      </c>
      <c r="C30" s="116">
        <v>4.8</v>
      </c>
      <c r="D30" s="116">
        <v>4.4</v>
      </c>
      <c r="E30" s="116">
        <v>4.5</v>
      </c>
      <c r="F30" s="116">
        <v>4</v>
      </c>
      <c r="G30" s="116">
        <v>4.1</v>
      </c>
      <c r="H30" s="116">
        <v>7.7</v>
      </c>
      <c r="I30" s="116">
        <v>12</v>
      </c>
      <c r="J30" s="116">
        <v>14.4</v>
      </c>
      <c r="K30" s="116">
        <v>11.4</v>
      </c>
      <c r="L30" s="116">
        <v>12.6</v>
      </c>
      <c r="M30" s="116">
        <v>12.8</v>
      </c>
      <c r="N30" s="116">
        <v>13</v>
      </c>
      <c r="O30" s="116">
        <v>13.1</v>
      </c>
      <c r="P30" s="116">
        <v>12.8</v>
      </c>
      <c r="Q30" s="116">
        <v>12.3</v>
      </c>
      <c r="R30" s="116">
        <v>10.5</v>
      </c>
      <c r="S30" s="116">
        <v>10.7</v>
      </c>
      <c r="T30" s="116">
        <v>9.8</v>
      </c>
      <c r="U30" s="116">
        <v>9</v>
      </c>
      <c r="V30" s="116">
        <v>7.9</v>
      </c>
      <c r="W30" s="116">
        <v>7.8</v>
      </c>
      <c r="X30" s="116">
        <v>7.4</v>
      </c>
      <c r="Y30" s="116">
        <v>7.1</v>
      </c>
      <c r="Z30" s="117">
        <f t="shared" si="0"/>
        <v>9.145833333333334</v>
      </c>
      <c r="AA30" s="118">
        <v>14.4</v>
      </c>
      <c r="AB30" s="119">
        <v>0.3756944444444445</v>
      </c>
      <c r="AC30" s="118">
        <v>3.4</v>
      </c>
      <c r="AD30" s="119">
        <v>0.2236111111111111</v>
      </c>
    </row>
    <row r="31" spans="1:30" ht="11.25" customHeight="1">
      <c r="A31" s="78">
        <v>29</v>
      </c>
      <c r="B31" s="116">
        <v>6.2</v>
      </c>
      <c r="C31" s="116">
        <v>5.9</v>
      </c>
      <c r="D31" s="116">
        <v>5.2</v>
      </c>
      <c r="E31" s="116">
        <v>5.1</v>
      </c>
      <c r="F31" s="116">
        <v>5.7</v>
      </c>
      <c r="G31" s="116">
        <v>5.6</v>
      </c>
      <c r="H31" s="116">
        <v>9.9</v>
      </c>
      <c r="I31" s="116">
        <v>10.2</v>
      </c>
      <c r="J31" s="116">
        <v>13</v>
      </c>
      <c r="K31" s="116">
        <v>11.1</v>
      </c>
      <c r="L31" s="116">
        <v>13.2</v>
      </c>
      <c r="M31" s="116">
        <v>15.9</v>
      </c>
      <c r="N31" s="116">
        <v>15.4</v>
      </c>
      <c r="O31" s="116">
        <v>14.9</v>
      </c>
      <c r="P31" s="116">
        <v>13.3</v>
      </c>
      <c r="Q31" s="116">
        <v>14.7</v>
      </c>
      <c r="R31" s="116">
        <v>16.4</v>
      </c>
      <c r="S31" s="116">
        <v>15.8</v>
      </c>
      <c r="T31" s="116">
        <v>15.3</v>
      </c>
      <c r="U31" s="116">
        <v>14.3</v>
      </c>
      <c r="V31" s="116">
        <v>12.2</v>
      </c>
      <c r="W31" s="116">
        <v>11.7</v>
      </c>
      <c r="X31" s="116">
        <v>10.5</v>
      </c>
      <c r="Y31" s="116">
        <v>10.4</v>
      </c>
      <c r="Z31" s="117">
        <f t="shared" si="0"/>
        <v>11.329166666666666</v>
      </c>
      <c r="AA31" s="118">
        <v>16.7</v>
      </c>
      <c r="AB31" s="119">
        <v>0.5055555555555555</v>
      </c>
      <c r="AC31" s="118">
        <v>5</v>
      </c>
      <c r="AD31" s="119">
        <v>0.19999999999999998</v>
      </c>
    </row>
    <row r="32" spans="1:30" ht="11.25" customHeight="1">
      <c r="A32" s="78">
        <v>30</v>
      </c>
      <c r="B32" s="116">
        <v>9.7</v>
      </c>
      <c r="C32" s="116">
        <v>8.7</v>
      </c>
      <c r="D32" s="116">
        <v>7.9</v>
      </c>
      <c r="E32" s="116">
        <v>7.4</v>
      </c>
      <c r="F32" s="116">
        <v>7.6</v>
      </c>
      <c r="G32" s="116">
        <v>6.9</v>
      </c>
      <c r="H32" s="116">
        <v>10.3</v>
      </c>
      <c r="I32" s="116">
        <v>11.3</v>
      </c>
      <c r="J32" s="116">
        <v>12.3</v>
      </c>
      <c r="K32" s="116">
        <v>12.7</v>
      </c>
      <c r="L32" s="116">
        <v>13.4</v>
      </c>
      <c r="M32" s="116">
        <v>13.8</v>
      </c>
      <c r="N32" s="116">
        <v>13.5</v>
      </c>
      <c r="O32" s="116">
        <v>12.3</v>
      </c>
      <c r="P32" s="116">
        <v>10.9</v>
      </c>
      <c r="Q32" s="116">
        <v>10.7</v>
      </c>
      <c r="R32" s="116">
        <v>10.6</v>
      </c>
      <c r="S32" s="116">
        <v>9.6</v>
      </c>
      <c r="T32" s="116">
        <v>9.4</v>
      </c>
      <c r="U32" s="116">
        <v>8.8</v>
      </c>
      <c r="V32" s="116">
        <v>8.7</v>
      </c>
      <c r="W32" s="116">
        <v>8.3</v>
      </c>
      <c r="X32" s="116">
        <v>7.8</v>
      </c>
      <c r="Y32" s="116">
        <v>7.8</v>
      </c>
      <c r="Z32" s="117">
        <f t="shared" si="0"/>
        <v>10.016666666666667</v>
      </c>
      <c r="AA32" s="118">
        <v>14.4</v>
      </c>
      <c r="AB32" s="119">
        <v>0.4916666666666667</v>
      </c>
      <c r="AC32" s="118">
        <v>6.5</v>
      </c>
      <c r="AD32" s="119">
        <v>0.24513888888888888</v>
      </c>
    </row>
    <row r="33" spans="1:30" ht="11.25" customHeight="1">
      <c r="A33" s="78">
        <v>31</v>
      </c>
      <c r="B33" s="116">
        <v>7.6</v>
      </c>
      <c r="C33" s="116">
        <v>7.4</v>
      </c>
      <c r="D33" s="116">
        <v>7.5</v>
      </c>
      <c r="E33" s="116">
        <v>6.9</v>
      </c>
      <c r="F33" s="116">
        <v>7.6</v>
      </c>
      <c r="G33" s="116">
        <v>7.8</v>
      </c>
      <c r="H33" s="116">
        <v>9.6</v>
      </c>
      <c r="I33" s="116">
        <v>13</v>
      </c>
      <c r="J33" s="116">
        <v>14.1</v>
      </c>
      <c r="K33" s="116">
        <v>12.5</v>
      </c>
      <c r="L33" s="116">
        <v>16.1</v>
      </c>
      <c r="M33" s="116">
        <v>18.1</v>
      </c>
      <c r="N33" s="116">
        <v>14.5</v>
      </c>
      <c r="O33" s="116">
        <v>14.4</v>
      </c>
      <c r="P33" s="116">
        <v>14.7</v>
      </c>
      <c r="Q33" s="116">
        <v>13.8</v>
      </c>
      <c r="R33" s="116">
        <v>18.2</v>
      </c>
      <c r="S33" s="116">
        <v>17.8</v>
      </c>
      <c r="T33" s="116">
        <v>14.5</v>
      </c>
      <c r="U33" s="116">
        <v>15.1</v>
      </c>
      <c r="V33" s="116">
        <v>14.5</v>
      </c>
      <c r="W33" s="116">
        <v>14.2</v>
      </c>
      <c r="X33" s="116">
        <v>13.6</v>
      </c>
      <c r="Y33" s="116">
        <v>12.1</v>
      </c>
      <c r="Z33" s="117">
        <f t="shared" si="0"/>
        <v>12.733333333333334</v>
      </c>
      <c r="AA33" s="118">
        <v>18.8</v>
      </c>
      <c r="AB33" s="119">
        <v>0.7215277777777778</v>
      </c>
      <c r="AC33" s="118">
        <v>6.9</v>
      </c>
      <c r="AD33" s="119">
        <v>0.1909722222222222</v>
      </c>
    </row>
    <row r="34" spans="1:30" ht="15" customHeight="1">
      <c r="A34" s="79" t="s">
        <v>9</v>
      </c>
      <c r="B34" s="124">
        <f aca="true" t="shared" si="1" ref="B34:Y34">AVERAGE(B3:B33)</f>
        <v>4.8</v>
      </c>
      <c r="C34" s="124">
        <f t="shared" si="1"/>
        <v>4.564516129032257</v>
      </c>
      <c r="D34" s="124">
        <f t="shared" si="1"/>
        <v>4.303225806451614</v>
      </c>
      <c r="E34" s="124">
        <f t="shared" si="1"/>
        <v>4.048387096774195</v>
      </c>
      <c r="F34" s="124">
        <f t="shared" si="1"/>
        <v>3.893548387096774</v>
      </c>
      <c r="G34" s="124">
        <f t="shared" si="1"/>
        <v>3.8129032258064512</v>
      </c>
      <c r="H34" s="124">
        <f t="shared" si="1"/>
        <v>5.187096774193549</v>
      </c>
      <c r="I34" s="124">
        <f t="shared" si="1"/>
        <v>6.877419354838711</v>
      </c>
      <c r="J34" s="124">
        <f t="shared" si="1"/>
        <v>8.019354838709678</v>
      </c>
      <c r="K34" s="124">
        <f t="shared" si="1"/>
        <v>8.54516129032258</v>
      </c>
      <c r="L34" s="124">
        <f t="shared" si="1"/>
        <v>9.329032258064515</v>
      </c>
      <c r="M34" s="124">
        <f t="shared" si="1"/>
        <v>9.780645161290321</v>
      </c>
      <c r="N34" s="124">
        <f t="shared" si="1"/>
        <v>9.693548387096774</v>
      </c>
      <c r="O34" s="124">
        <f t="shared" si="1"/>
        <v>9.241935483870966</v>
      </c>
      <c r="P34" s="124">
        <f t="shared" si="1"/>
        <v>8.951612903225806</v>
      </c>
      <c r="Q34" s="124">
        <f t="shared" si="1"/>
        <v>8.651612903225805</v>
      </c>
      <c r="R34" s="124">
        <f t="shared" si="1"/>
        <v>8.40967741935484</v>
      </c>
      <c r="S34" s="124">
        <f t="shared" si="1"/>
        <v>7.867741935483871</v>
      </c>
      <c r="T34" s="124">
        <f t="shared" si="1"/>
        <v>7.235483870967743</v>
      </c>
      <c r="U34" s="124">
        <f t="shared" si="1"/>
        <v>6.7612903225806456</v>
      </c>
      <c r="V34" s="124">
        <f t="shared" si="1"/>
        <v>6.341935483870967</v>
      </c>
      <c r="W34" s="124">
        <f t="shared" si="1"/>
        <v>6.0193548387096785</v>
      </c>
      <c r="X34" s="124">
        <f t="shared" si="1"/>
        <v>5.625806451612903</v>
      </c>
      <c r="Y34" s="124">
        <f t="shared" si="1"/>
        <v>5.4870967741935495</v>
      </c>
      <c r="Z34" s="124">
        <f>AVERAGE(B3:Y33)</f>
        <v>6.81034946236559</v>
      </c>
      <c r="AA34" s="125">
        <f>AVERAGE(AA3:AA33)</f>
        <v>11.070967741935483</v>
      </c>
      <c r="AB34" s="126"/>
      <c r="AC34" s="125">
        <f>AVERAGE(AC3:AC33)</f>
        <v>2.4548387096774196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18.8</v>
      </c>
      <c r="C46" s="106">
        <f>MATCH(B46,AA3:AA33,0)</f>
        <v>31</v>
      </c>
      <c r="D46" s="107">
        <f>INDEX(AB3:AB33,C46,1)</f>
        <v>0.7215277777777778</v>
      </c>
      <c r="E46" s="120"/>
      <c r="F46" s="104"/>
      <c r="G46" s="105">
        <f>MIN(AC3:AC33)</f>
        <v>-0.8</v>
      </c>
      <c r="H46" s="106">
        <f>MATCH(G46,AC3:AC33,0)</f>
        <v>26</v>
      </c>
      <c r="I46" s="107">
        <f>INDEX(AD3:AD33,H46,1)</f>
        <v>0.2020833333333333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10.4</v>
      </c>
      <c r="C3" s="116">
        <v>9.8</v>
      </c>
      <c r="D3" s="116">
        <v>9.2</v>
      </c>
      <c r="E3" s="116">
        <v>9</v>
      </c>
      <c r="F3" s="116">
        <v>8.6</v>
      </c>
      <c r="G3" s="116">
        <v>9.3</v>
      </c>
      <c r="H3" s="116">
        <v>9.3</v>
      </c>
      <c r="I3" s="116">
        <v>10.5</v>
      </c>
      <c r="J3" s="116">
        <v>11.9</v>
      </c>
      <c r="K3" s="116">
        <v>13.6</v>
      </c>
      <c r="L3" s="116">
        <v>13.7</v>
      </c>
      <c r="M3" s="116">
        <v>12.9</v>
      </c>
      <c r="N3" s="116">
        <v>9.7</v>
      </c>
      <c r="O3" s="116">
        <v>9</v>
      </c>
      <c r="P3" s="116">
        <v>8.6</v>
      </c>
      <c r="Q3" s="116">
        <v>8.4</v>
      </c>
      <c r="R3" s="116">
        <v>8</v>
      </c>
      <c r="S3" s="116">
        <v>7.3</v>
      </c>
      <c r="T3" s="116">
        <v>6.5</v>
      </c>
      <c r="U3" s="116">
        <v>6</v>
      </c>
      <c r="V3" s="116">
        <v>5.8</v>
      </c>
      <c r="W3" s="116">
        <v>5.4</v>
      </c>
      <c r="X3" s="116">
        <v>5</v>
      </c>
      <c r="Y3" s="116">
        <v>4.9</v>
      </c>
      <c r="Z3" s="117">
        <f aca="true" t="shared" si="0" ref="Z3:Z32">AVERAGE(B3:Y3)</f>
        <v>8.866666666666669</v>
      </c>
      <c r="AA3" s="118">
        <v>14.5</v>
      </c>
      <c r="AB3" s="119">
        <v>0.43263888888888885</v>
      </c>
      <c r="AC3" s="118">
        <v>4.9</v>
      </c>
      <c r="AD3" s="119">
        <v>1</v>
      </c>
    </row>
    <row r="4" spans="1:30" ht="11.25" customHeight="1">
      <c r="A4" s="78">
        <v>2</v>
      </c>
      <c r="B4" s="116">
        <v>4.8</v>
      </c>
      <c r="C4" s="116">
        <v>4.2</v>
      </c>
      <c r="D4" s="116">
        <v>3.8</v>
      </c>
      <c r="E4" s="116">
        <v>3.6</v>
      </c>
      <c r="F4" s="116">
        <v>3.6</v>
      </c>
      <c r="G4" s="116">
        <v>3.4</v>
      </c>
      <c r="H4" s="116">
        <v>5.6</v>
      </c>
      <c r="I4" s="116">
        <v>7</v>
      </c>
      <c r="J4" s="116">
        <v>7.8</v>
      </c>
      <c r="K4" s="116">
        <v>7.9</v>
      </c>
      <c r="L4" s="116">
        <v>8.1</v>
      </c>
      <c r="M4" s="116">
        <v>8.1</v>
      </c>
      <c r="N4" s="116">
        <v>8.6</v>
      </c>
      <c r="O4" s="116">
        <v>8.6</v>
      </c>
      <c r="P4" s="116">
        <v>8.2</v>
      </c>
      <c r="Q4" s="116">
        <v>8.2</v>
      </c>
      <c r="R4" s="116">
        <v>8.2</v>
      </c>
      <c r="S4" s="120">
        <v>8</v>
      </c>
      <c r="T4" s="116">
        <v>7.7</v>
      </c>
      <c r="U4" s="116">
        <v>7.5</v>
      </c>
      <c r="V4" s="116">
        <v>7.6</v>
      </c>
      <c r="W4" s="116">
        <v>8.5</v>
      </c>
      <c r="X4" s="116">
        <v>8.3</v>
      </c>
      <c r="Y4" s="116">
        <v>9.5</v>
      </c>
      <c r="Z4" s="117">
        <f t="shared" si="0"/>
        <v>6.949999999999999</v>
      </c>
      <c r="AA4" s="118">
        <v>9.6</v>
      </c>
      <c r="AB4" s="119">
        <v>0.9951388888888889</v>
      </c>
      <c r="AC4" s="118">
        <v>3.1</v>
      </c>
      <c r="AD4" s="119">
        <v>0.24097222222222223</v>
      </c>
    </row>
    <row r="5" spans="1:30" ht="11.25" customHeight="1">
      <c r="A5" s="78">
        <v>3</v>
      </c>
      <c r="B5" s="116">
        <v>10</v>
      </c>
      <c r="C5" s="116">
        <v>10.7</v>
      </c>
      <c r="D5" s="116">
        <v>10.8</v>
      </c>
      <c r="E5" s="116">
        <v>10.8</v>
      </c>
      <c r="F5" s="116">
        <v>11.4</v>
      </c>
      <c r="G5" s="116">
        <v>11.4</v>
      </c>
      <c r="H5" s="116">
        <v>11.6</v>
      </c>
      <c r="I5" s="116">
        <v>12</v>
      </c>
      <c r="J5" s="116">
        <v>12.8</v>
      </c>
      <c r="K5" s="116">
        <v>13.1</v>
      </c>
      <c r="L5" s="116">
        <v>14.1</v>
      </c>
      <c r="M5" s="116">
        <v>15</v>
      </c>
      <c r="N5" s="116">
        <v>16.6</v>
      </c>
      <c r="O5" s="116">
        <v>18.2</v>
      </c>
      <c r="P5" s="116">
        <v>18.5</v>
      </c>
      <c r="Q5" s="116">
        <v>18.7</v>
      </c>
      <c r="R5" s="116">
        <v>18.8</v>
      </c>
      <c r="S5" s="116">
        <v>18.4</v>
      </c>
      <c r="T5" s="116">
        <v>18.2</v>
      </c>
      <c r="U5" s="116">
        <v>17.1</v>
      </c>
      <c r="V5" s="116">
        <v>17.4</v>
      </c>
      <c r="W5" s="116">
        <v>17.2</v>
      </c>
      <c r="X5" s="116">
        <v>15.4</v>
      </c>
      <c r="Y5" s="116">
        <v>15.6</v>
      </c>
      <c r="Z5" s="117">
        <f t="shared" si="0"/>
        <v>14.741666666666665</v>
      </c>
      <c r="AA5" s="118">
        <v>18.8</v>
      </c>
      <c r="AB5" s="119">
        <v>0.7118055555555555</v>
      </c>
      <c r="AC5" s="118">
        <v>9.2</v>
      </c>
      <c r="AD5" s="119">
        <v>0.02638888888888889</v>
      </c>
    </row>
    <row r="6" spans="1:30" ht="11.25" customHeight="1">
      <c r="A6" s="78">
        <v>4</v>
      </c>
      <c r="B6" s="116">
        <v>14.5</v>
      </c>
      <c r="C6" s="116">
        <v>12.6</v>
      </c>
      <c r="D6" s="116">
        <v>13.3</v>
      </c>
      <c r="E6" s="116">
        <v>9</v>
      </c>
      <c r="F6" s="116">
        <v>8.8</v>
      </c>
      <c r="G6" s="116">
        <v>8.5</v>
      </c>
      <c r="H6" s="116">
        <v>8.5</v>
      </c>
      <c r="I6" s="116">
        <v>8.1</v>
      </c>
      <c r="J6" s="116">
        <v>8.4</v>
      </c>
      <c r="K6" s="116">
        <v>10.3</v>
      </c>
      <c r="L6" s="116">
        <v>9.4</v>
      </c>
      <c r="M6" s="116">
        <v>8.8</v>
      </c>
      <c r="N6" s="116">
        <v>9.5</v>
      </c>
      <c r="O6" s="116">
        <v>9.6</v>
      </c>
      <c r="P6" s="116">
        <v>8.7</v>
      </c>
      <c r="Q6" s="116">
        <v>8.4</v>
      </c>
      <c r="R6" s="116">
        <v>8.2</v>
      </c>
      <c r="S6" s="116">
        <v>7.8</v>
      </c>
      <c r="T6" s="116">
        <v>7.5</v>
      </c>
      <c r="U6" s="116">
        <v>7.5</v>
      </c>
      <c r="V6" s="116">
        <v>7.6</v>
      </c>
      <c r="W6" s="116">
        <v>7.6</v>
      </c>
      <c r="X6" s="116">
        <v>7.6</v>
      </c>
      <c r="Y6" s="116">
        <v>7.6</v>
      </c>
      <c r="Z6" s="117">
        <f t="shared" si="0"/>
        <v>9.074999999999998</v>
      </c>
      <c r="AA6" s="118">
        <v>15.6</v>
      </c>
      <c r="AB6" s="119">
        <v>0.002777777777777778</v>
      </c>
      <c r="AC6" s="118">
        <v>7.3</v>
      </c>
      <c r="AD6" s="119">
        <v>0.8159722222222222</v>
      </c>
    </row>
    <row r="7" spans="1:30" ht="11.25" customHeight="1">
      <c r="A7" s="78">
        <v>5</v>
      </c>
      <c r="B7" s="116">
        <v>7.6</v>
      </c>
      <c r="C7" s="116">
        <v>8</v>
      </c>
      <c r="D7" s="116">
        <v>7.8</v>
      </c>
      <c r="E7" s="116">
        <v>7.7</v>
      </c>
      <c r="F7" s="116">
        <v>7.8</v>
      </c>
      <c r="G7" s="116">
        <v>7.6</v>
      </c>
      <c r="H7" s="116">
        <v>7.3</v>
      </c>
      <c r="I7" s="116">
        <v>7.5</v>
      </c>
      <c r="J7" s="116">
        <v>8.4</v>
      </c>
      <c r="K7" s="116">
        <v>9.8</v>
      </c>
      <c r="L7" s="116">
        <v>9.4</v>
      </c>
      <c r="M7" s="116">
        <v>8.4</v>
      </c>
      <c r="N7" s="116">
        <v>7.8</v>
      </c>
      <c r="O7" s="116">
        <v>7.8</v>
      </c>
      <c r="P7" s="116">
        <v>8.2</v>
      </c>
      <c r="Q7" s="116">
        <v>7.9</v>
      </c>
      <c r="R7" s="116">
        <v>7.9</v>
      </c>
      <c r="S7" s="116">
        <v>7.8</v>
      </c>
      <c r="T7" s="116">
        <v>7.9</v>
      </c>
      <c r="U7" s="116">
        <v>7.9</v>
      </c>
      <c r="V7" s="116">
        <v>7.9</v>
      </c>
      <c r="W7" s="116">
        <v>7.9</v>
      </c>
      <c r="X7" s="116">
        <v>8.3</v>
      </c>
      <c r="Y7" s="116">
        <v>8.6</v>
      </c>
      <c r="Z7" s="117">
        <f t="shared" si="0"/>
        <v>8.050000000000002</v>
      </c>
      <c r="AA7" s="118">
        <v>9.8</v>
      </c>
      <c r="AB7" s="119">
        <v>0.4673611111111111</v>
      </c>
      <c r="AC7" s="118">
        <v>7.2</v>
      </c>
      <c r="AD7" s="119">
        <v>0.2965277777777778</v>
      </c>
    </row>
    <row r="8" spans="1:30" ht="11.25" customHeight="1">
      <c r="A8" s="78">
        <v>6</v>
      </c>
      <c r="B8" s="116">
        <v>8.8</v>
      </c>
      <c r="C8" s="116">
        <v>8.1</v>
      </c>
      <c r="D8" s="116">
        <v>8</v>
      </c>
      <c r="E8" s="116">
        <v>8</v>
      </c>
      <c r="F8" s="116">
        <v>8.1</v>
      </c>
      <c r="G8" s="116">
        <v>8.5</v>
      </c>
      <c r="H8" s="116">
        <v>10.5</v>
      </c>
      <c r="I8" s="116">
        <v>10.9</v>
      </c>
      <c r="J8" s="116">
        <v>12.2</v>
      </c>
      <c r="K8" s="116">
        <v>15.2</v>
      </c>
      <c r="L8" s="116">
        <v>15.1</v>
      </c>
      <c r="M8" s="116">
        <v>14.3</v>
      </c>
      <c r="N8" s="116">
        <v>14.7</v>
      </c>
      <c r="O8" s="116">
        <v>15.3</v>
      </c>
      <c r="P8" s="116">
        <v>14.1</v>
      </c>
      <c r="Q8" s="116">
        <v>12.6</v>
      </c>
      <c r="R8" s="116">
        <v>11.9</v>
      </c>
      <c r="S8" s="116">
        <v>12.1</v>
      </c>
      <c r="T8" s="116">
        <v>11.9</v>
      </c>
      <c r="U8" s="116">
        <v>11.2</v>
      </c>
      <c r="V8" s="116">
        <v>11.5</v>
      </c>
      <c r="W8" s="116">
        <v>10.7</v>
      </c>
      <c r="X8" s="116">
        <v>10</v>
      </c>
      <c r="Y8" s="116">
        <v>9.1</v>
      </c>
      <c r="Z8" s="117">
        <f t="shared" si="0"/>
        <v>11.366666666666667</v>
      </c>
      <c r="AA8" s="118">
        <v>16.7</v>
      </c>
      <c r="AB8" s="119">
        <v>0.4701388888888889</v>
      </c>
      <c r="AC8" s="118">
        <v>7.7</v>
      </c>
      <c r="AD8" s="119">
        <v>0.15625</v>
      </c>
    </row>
    <row r="9" spans="1:30" ht="11.25" customHeight="1">
      <c r="A9" s="78">
        <v>7</v>
      </c>
      <c r="B9" s="116">
        <v>8.9</v>
      </c>
      <c r="C9" s="116">
        <v>8.5</v>
      </c>
      <c r="D9" s="116">
        <v>7.5</v>
      </c>
      <c r="E9" s="116">
        <v>7.3</v>
      </c>
      <c r="F9" s="116">
        <v>7</v>
      </c>
      <c r="G9" s="116">
        <v>6.9</v>
      </c>
      <c r="H9" s="116">
        <v>7</v>
      </c>
      <c r="I9" s="116">
        <v>7.2</v>
      </c>
      <c r="J9" s="116">
        <v>7.5</v>
      </c>
      <c r="K9" s="116">
        <v>7</v>
      </c>
      <c r="L9" s="116">
        <v>7</v>
      </c>
      <c r="M9" s="116">
        <v>6.2</v>
      </c>
      <c r="N9" s="116">
        <v>6.1</v>
      </c>
      <c r="O9" s="116">
        <v>6.1</v>
      </c>
      <c r="P9" s="116">
        <v>6.1</v>
      </c>
      <c r="Q9" s="116">
        <v>5.7</v>
      </c>
      <c r="R9" s="116">
        <v>5.7</v>
      </c>
      <c r="S9" s="116">
        <v>5.7</v>
      </c>
      <c r="T9" s="116">
        <v>5.5</v>
      </c>
      <c r="U9" s="116">
        <v>5.8</v>
      </c>
      <c r="V9" s="116">
        <v>5.9</v>
      </c>
      <c r="W9" s="116">
        <v>5.9</v>
      </c>
      <c r="X9" s="116">
        <v>6.2</v>
      </c>
      <c r="Y9" s="116">
        <v>6.1</v>
      </c>
      <c r="Z9" s="117">
        <f t="shared" si="0"/>
        <v>6.616666666666666</v>
      </c>
      <c r="AA9" s="118">
        <v>9.1</v>
      </c>
      <c r="AB9" s="119">
        <v>0.0006944444444444445</v>
      </c>
      <c r="AC9" s="118">
        <v>5.5</v>
      </c>
      <c r="AD9" s="119">
        <v>0.8152777777777778</v>
      </c>
    </row>
    <row r="10" spans="1:30" ht="11.25" customHeight="1">
      <c r="A10" s="78">
        <v>8</v>
      </c>
      <c r="B10" s="116">
        <v>5.6</v>
      </c>
      <c r="C10" s="116">
        <v>5</v>
      </c>
      <c r="D10" s="116">
        <v>4.4</v>
      </c>
      <c r="E10" s="116">
        <v>3.7</v>
      </c>
      <c r="F10" s="116">
        <v>2.7</v>
      </c>
      <c r="G10" s="116">
        <v>0.1</v>
      </c>
      <c r="H10" s="116">
        <v>-0.5</v>
      </c>
      <c r="I10" s="116">
        <v>0.4</v>
      </c>
      <c r="J10" s="116">
        <v>0.5</v>
      </c>
      <c r="K10" s="116">
        <v>0.4</v>
      </c>
      <c r="L10" s="116">
        <v>0.9</v>
      </c>
      <c r="M10" s="116">
        <v>1.2</v>
      </c>
      <c r="N10" s="116">
        <v>2</v>
      </c>
      <c r="O10" s="116">
        <v>2.5</v>
      </c>
      <c r="P10" s="116">
        <v>2.8</v>
      </c>
      <c r="Q10" s="116">
        <v>3.2</v>
      </c>
      <c r="R10" s="116">
        <v>3.3</v>
      </c>
      <c r="S10" s="116">
        <v>3.2</v>
      </c>
      <c r="T10" s="116">
        <v>2.5</v>
      </c>
      <c r="U10" s="116">
        <v>2.5</v>
      </c>
      <c r="V10" s="116">
        <v>2.5</v>
      </c>
      <c r="W10" s="116">
        <v>2</v>
      </c>
      <c r="X10" s="116">
        <v>1.6</v>
      </c>
      <c r="Y10" s="116">
        <v>1.6</v>
      </c>
      <c r="Z10" s="117">
        <f t="shared" si="0"/>
        <v>2.254166666666667</v>
      </c>
      <c r="AA10" s="118">
        <v>6.1</v>
      </c>
      <c r="AB10" s="119">
        <v>0.0062499999999999995</v>
      </c>
      <c r="AC10" s="118">
        <v>-0.6</v>
      </c>
      <c r="AD10" s="119">
        <v>0.28680555555555554</v>
      </c>
    </row>
    <row r="11" spans="1:30" ht="11.25" customHeight="1">
      <c r="A11" s="78">
        <v>9</v>
      </c>
      <c r="B11" s="116">
        <v>1.3</v>
      </c>
      <c r="C11" s="116">
        <v>1.2</v>
      </c>
      <c r="D11" s="116">
        <v>1.2</v>
      </c>
      <c r="E11" s="116">
        <v>1.3</v>
      </c>
      <c r="F11" s="116">
        <v>1.3</v>
      </c>
      <c r="G11" s="116">
        <v>1.9</v>
      </c>
      <c r="H11" s="116">
        <v>2.9</v>
      </c>
      <c r="I11" s="116">
        <v>4.3</v>
      </c>
      <c r="J11" s="116">
        <v>5.6</v>
      </c>
      <c r="K11" s="116">
        <v>6.7</v>
      </c>
      <c r="L11" s="116">
        <v>6.2</v>
      </c>
      <c r="M11" s="116">
        <v>6.5</v>
      </c>
      <c r="N11" s="116">
        <v>6.8</v>
      </c>
      <c r="O11" s="116">
        <v>6.8</v>
      </c>
      <c r="P11" s="116">
        <v>6.8</v>
      </c>
      <c r="Q11" s="116">
        <v>6.2</v>
      </c>
      <c r="R11" s="116">
        <v>5.9</v>
      </c>
      <c r="S11" s="116">
        <v>5.1</v>
      </c>
      <c r="T11" s="116">
        <v>4.8</v>
      </c>
      <c r="U11" s="116">
        <v>3.9</v>
      </c>
      <c r="V11" s="116">
        <v>3.9</v>
      </c>
      <c r="W11" s="116">
        <v>3.5</v>
      </c>
      <c r="X11" s="116">
        <v>3.5</v>
      </c>
      <c r="Y11" s="116">
        <v>3</v>
      </c>
      <c r="Z11" s="117">
        <f t="shared" si="0"/>
        <v>4.191666666666666</v>
      </c>
      <c r="AA11" s="118">
        <v>7.1</v>
      </c>
      <c r="AB11" s="119">
        <v>0.5340277777777778</v>
      </c>
      <c r="AC11" s="118">
        <v>1.1</v>
      </c>
      <c r="AD11" s="119">
        <v>0.17777777777777778</v>
      </c>
    </row>
    <row r="12" spans="1:30" ht="11.25" customHeight="1">
      <c r="A12" s="82">
        <v>10</v>
      </c>
      <c r="B12" s="121">
        <v>1.8</v>
      </c>
      <c r="C12" s="121">
        <v>1.8</v>
      </c>
      <c r="D12" s="121">
        <v>2.6</v>
      </c>
      <c r="E12" s="121">
        <v>3.1</v>
      </c>
      <c r="F12" s="121">
        <v>3.6</v>
      </c>
      <c r="G12" s="121">
        <v>3.9</v>
      </c>
      <c r="H12" s="121">
        <v>5</v>
      </c>
      <c r="I12" s="121">
        <v>6.4</v>
      </c>
      <c r="J12" s="121">
        <v>6.9</v>
      </c>
      <c r="K12" s="121">
        <v>7.7</v>
      </c>
      <c r="L12" s="121">
        <v>8.7</v>
      </c>
      <c r="M12" s="121">
        <v>8.7</v>
      </c>
      <c r="N12" s="121">
        <v>8.6</v>
      </c>
      <c r="O12" s="121">
        <v>8.4</v>
      </c>
      <c r="P12" s="121">
        <v>8.2</v>
      </c>
      <c r="Q12" s="121">
        <v>8</v>
      </c>
      <c r="R12" s="121">
        <v>7.8</v>
      </c>
      <c r="S12" s="121">
        <v>7.7</v>
      </c>
      <c r="T12" s="121">
        <v>8.1</v>
      </c>
      <c r="U12" s="121">
        <v>8.2</v>
      </c>
      <c r="V12" s="121">
        <v>8.1</v>
      </c>
      <c r="W12" s="121">
        <v>8.2</v>
      </c>
      <c r="X12" s="121">
        <v>8.5</v>
      </c>
      <c r="Y12" s="121">
        <v>8.8</v>
      </c>
      <c r="Z12" s="122">
        <f t="shared" si="0"/>
        <v>6.616666666666667</v>
      </c>
      <c r="AA12" s="105">
        <v>9</v>
      </c>
      <c r="AB12" s="123">
        <v>0.4916666666666667</v>
      </c>
      <c r="AC12" s="105">
        <v>1.6</v>
      </c>
      <c r="AD12" s="123">
        <v>0.07152777777777779</v>
      </c>
    </row>
    <row r="13" spans="1:30" ht="11.25" customHeight="1">
      <c r="A13" s="78">
        <v>11</v>
      </c>
      <c r="B13" s="116">
        <v>9</v>
      </c>
      <c r="C13" s="116">
        <v>9</v>
      </c>
      <c r="D13" s="116">
        <v>9.1</v>
      </c>
      <c r="E13" s="116">
        <v>9.2</v>
      </c>
      <c r="F13" s="116">
        <v>9.3</v>
      </c>
      <c r="G13" s="116">
        <v>9.5</v>
      </c>
      <c r="H13" s="116">
        <v>9.4</v>
      </c>
      <c r="I13" s="116">
        <v>9.5</v>
      </c>
      <c r="J13" s="116">
        <v>9.7</v>
      </c>
      <c r="K13" s="116">
        <v>10</v>
      </c>
      <c r="L13" s="116">
        <v>10.1</v>
      </c>
      <c r="M13" s="116">
        <v>9.7</v>
      </c>
      <c r="N13" s="116">
        <v>9.6</v>
      </c>
      <c r="O13" s="116">
        <v>9.5</v>
      </c>
      <c r="P13" s="116">
        <v>9.2</v>
      </c>
      <c r="Q13" s="116">
        <v>8.9</v>
      </c>
      <c r="R13" s="116">
        <v>9</v>
      </c>
      <c r="S13" s="116">
        <v>9.3</v>
      </c>
      <c r="T13" s="116">
        <v>8.8</v>
      </c>
      <c r="U13" s="116">
        <v>8.1</v>
      </c>
      <c r="V13" s="116">
        <v>7.4</v>
      </c>
      <c r="W13" s="116">
        <v>6.7</v>
      </c>
      <c r="X13" s="116">
        <v>7.7</v>
      </c>
      <c r="Y13" s="116">
        <v>6.3</v>
      </c>
      <c r="Z13" s="117">
        <f t="shared" si="0"/>
        <v>8.916666666666666</v>
      </c>
      <c r="AA13" s="118">
        <v>10.2</v>
      </c>
      <c r="AB13" s="119">
        <v>0.4513888888888889</v>
      </c>
      <c r="AC13" s="118">
        <v>5.9</v>
      </c>
      <c r="AD13" s="119">
        <v>0.9972222222222222</v>
      </c>
    </row>
    <row r="14" spans="1:30" ht="11.25" customHeight="1">
      <c r="A14" s="78">
        <v>12</v>
      </c>
      <c r="B14" s="116">
        <v>5.1</v>
      </c>
      <c r="C14" s="116">
        <v>4.4</v>
      </c>
      <c r="D14" s="116">
        <v>4.2</v>
      </c>
      <c r="E14" s="116">
        <v>4</v>
      </c>
      <c r="F14" s="116">
        <v>3.3</v>
      </c>
      <c r="G14" s="116">
        <v>4.5</v>
      </c>
      <c r="H14" s="116">
        <v>7.2</v>
      </c>
      <c r="I14" s="116">
        <v>8.3</v>
      </c>
      <c r="J14" s="116">
        <v>8.8</v>
      </c>
      <c r="K14" s="116">
        <v>8.5</v>
      </c>
      <c r="L14" s="116">
        <v>9.8</v>
      </c>
      <c r="M14" s="116">
        <v>9.1</v>
      </c>
      <c r="N14" s="116">
        <v>9.8</v>
      </c>
      <c r="O14" s="116">
        <v>8.8</v>
      </c>
      <c r="P14" s="116">
        <v>9</v>
      </c>
      <c r="Q14" s="116">
        <v>8.8</v>
      </c>
      <c r="R14" s="116">
        <v>8.7</v>
      </c>
      <c r="S14" s="116">
        <v>8.1</v>
      </c>
      <c r="T14" s="116">
        <v>7.5</v>
      </c>
      <c r="U14" s="116">
        <v>7.2</v>
      </c>
      <c r="V14" s="116">
        <v>6.9</v>
      </c>
      <c r="W14" s="116">
        <v>6.9</v>
      </c>
      <c r="X14" s="116">
        <v>6.7</v>
      </c>
      <c r="Y14" s="116">
        <v>6.1</v>
      </c>
      <c r="Z14" s="117">
        <f t="shared" si="0"/>
        <v>7.154166666666665</v>
      </c>
      <c r="AA14" s="118">
        <v>10.4</v>
      </c>
      <c r="AB14" s="119">
        <v>0.5805555555555556</v>
      </c>
      <c r="AC14" s="118">
        <v>3.1</v>
      </c>
      <c r="AD14" s="119">
        <v>0.22916666666666666</v>
      </c>
    </row>
    <row r="15" spans="1:30" ht="11.25" customHeight="1">
      <c r="A15" s="78">
        <v>13</v>
      </c>
      <c r="B15" s="116">
        <v>5.7</v>
      </c>
      <c r="C15" s="116">
        <v>5.4</v>
      </c>
      <c r="D15" s="116">
        <v>5.4</v>
      </c>
      <c r="E15" s="116">
        <v>5.9</v>
      </c>
      <c r="F15" s="116">
        <v>6.5</v>
      </c>
      <c r="G15" s="116">
        <v>7.2</v>
      </c>
      <c r="H15" s="116">
        <v>7.6</v>
      </c>
      <c r="I15" s="116">
        <v>8.8</v>
      </c>
      <c r="J15" s="116">
        <v>9.2</v>
      </c>
      <c r="K15" s="116">
        <v>9.6</v>
      </c>
      <c r="L15" s="116">
        <v>9.5</v>
      </c>
      <c r="M15" s="116">
        <v>8.7</v>
      </c>
      <c r="N15" s="116">
        <v>8.2</v>
      </c>
      <c r="O15" s="116">
        <v>8</v>
      </c>
      <c r="P15" s="116">
        <v>8</v>
      </c>
      <c r="Q15" s="116">
        <v>7.7</v>
      </c>
      <c r="R15" s="116">
        <v>7.7</v>
      </c>
      <c r="S15" s="116">
        <v>7.7</v>
      </c>
      <c r="T15" s="116">
        <v>7.8</v>
      </c>
      <c r="U15" s="116">
        <v>8.3</v>
      </c>
      <c r="V15" s="116">
        <v>8.5</v>
      </c>
      <c r="W15" s="116">
        <v>8.9</v>
      </c>
      <c r="X15" s="116">
        <v>9</v>
      </c>
      <c r="Y15" s="116">
        <v>9.3</v>
      </c>
      <c r="Z15" s="117">
        <f t="shared" si="0"/>
        <v>7.858333333333334</v>
      </c>
      <c r="AA15" s="118">
        <v>9.7</v>
      </c>
      <c r="AB15" s="119">
        <v>0.44930555555555557</v>
      </c>
      <c r="AC15" s="118">
        <v>5</v>
      </c>
      <c r="AD15" s="119">
        <v>0.1173611111111111</v>
      </c>
    </row>
    <row r="16" spans="1:30" ht="11.25" customHeight="1">
      <c r="A16" s="78">
        <v>14</v>
      </c>
      <c r="B16" s="116">
        <v>9.5</v>
      </c>
      <c r="C16" s="116">
        <v>9.8</v>
      </c>
      <c r="D16" s="116">
        <v>10</v>
      </c>
      <c r="E16" s="116">
        <v>10.2</v>
      </c>
      <c r="F16" s="116">
        <v>10.4</v>
      </c>
      <c r="G16" s="116">
        <v>10.9</v>
      </c>
      <c r="H16" s="116">
        <v>11.9</v>
      </c>
      <c r="I16" s="116">
        <v>12.8</v>
      </c>
      <c r="J16" s="116">
        <v>12.7</v>
      </c>
      <c r="K16" s="116">
        <v>13.3</v>
      </c>
      <c r="L16" s="116">
        <v>11.4</v>
      </c>
      <c r="M16" s="116">
        <v>10.8</v>
      </c>
      <c r="N16" s="116">
        <v>11.1</v>
      </c>
      <c r="O16" s="116">
        <v>10.9</v>
      </c>
      <c r="P16" s="116">
        <v>8.7</v>
      </c>
      <c r="Q16" s="116">
        <v>9.6</v>
      </c>
      <c r="R16" s="116">
        <v>9.2</v>
      </c>
      <c r="S16" s="116">
        <v>9.2</v>
      </c>
      <c r="T16" s="116">
        <v>9.3</v>
      </c>
      <c r="U16" s="116">
        <v>9.4</v>
      </c>
      <c r="V16" s="116">
        <v>9.4</v>
      </c>
      <c r="W16" s="116">
        <v>9.3</v>
      </c>
      <c r="X16" s="116">
        <v>9.3</v>
      </c>
      <c r="Y16" s="116">
        <v>9.6</v>
      </c>
      <c r="Z16" s="117">
        <f t="shared" si="0"/>
        <v>10.3625</v>
      </c>
      <c r="AA16" s="118">
        <v>13.5</v>
      </c>
      <c r="AB16" s="119">
        <v>0.4138888888888889</v>
      </c>
      <c r="AC16" s="118">
        <v>8.7</v>
      </c>
      <c r="AD16" s="119">
        <v>0.6256944444444444</v>
      </c>
    </row>
    <row r="17" spans="1:30" ht="11.25" customHeight="1">
      <c r="A17" s="78">
        <v>15</v>
      </c>
      <c r="B17" s="116">
        <v>10</v>
      </c>
      <c r="C17" s="116">
        <v>10.4</v>
      </c>
      <c r="D17" s="116">
        <v>10.1</v>
      </c>
      <c r="E17" s="116">
        <v>10.9</v>
      </c>
      <c r="F17" s="116">
        <v>11.7</v>
      </c>
      <c r="G17" s="116">
        <v>10.4</v>
      </c>
      <c r="H17" s="116">
        <v>12.1</v>
      </c>
      <c r="I17" s="116">
        <v>12.2</v>
      </c>
      <c r="J17" s="116">
        <v>13.2</v>
      </c>
      <c r="K17" s="116">
        <v>15.6</v>
      </c>
      <c r="L17" s="116">
        <v>14.2</v>
      </c>
      <c r="M17" s="116">
        <v>14.8</v>
      </c>
      <c r="N17" s="116">
        <v>14.6</v>
      </c>
      <c r="O17" s="116">
        <v>16.2</v>
      </c>
      <c r="P17" s="116">
        <v>16</v>
      </c>
      <c r="Q17" s="116">
        <v>15.6</v>
      </c>
      <c r="R17" s="116">
        <v>13.3</v>
      </c>
      <c r="S17" s="116">
        <v>15.3</v>
      </c>
      <c r="T17" s="116">
        <v>9.2</v>
      </c>
      <c r="U17" s="116">
        <v>8.3</v>
      </c>
      <c r="V17" s="116">
        <v>8.4</v>
      </c>
      <c r="W17" s="116">
        <v>8.1</v>
      </c>
      <c r="X17" s="116">
        <v>8.1</v>
      </c>
      <c r="Y17" s="116">
        <v>6.8</v>
      </c>
      <c r="Z17" s="117">
        <f t="shared" si="0"/>
        <v>11.895833333333336</v>
      </c>
      <c r="AA17" s="118">
        <v>18.8</v>
      </c>
      <c r="AB17" s="119">
        <v>0.5631944444444444</v>
      </c>
      <c r="AC17" s="118">
        <v>6.8</v>
      </c>
      <c r="AD17" s="119">
        <v>1</v>
      </c>
    </row>
    <row r="18" spans="1:30" ht="11.25" customHeight="1">
      <c r="A18" s="78">
        <v>16</v>
      </c>
      <c r="B18" s="116">
        <v>6.7</v>
      </c>
      <c r="C18" s="116">
        <v>7.5</v>
      </c>
      <c r="D18" s="116">
        <v>6.9</v>
      </c>
      <c r="E18" s="116">
        <v>6.2</v>
      </c>
      <c r="F18" s="116">
        <v>5.8</v>
      </c>
      <c r="G18" s="116">
        <v>7.3</v>
      </c>
      <c r="H18" s="116">
        <v>8</v>
      </c>
      <c r="I18" s="116">
        <v>8.9</v>
      </c>
      <c r="J18" s="116">
        <v>11.1</v>
      </c>
      <c r="K18" s="116">
        <v>10.7</v>
      </c>
      <c r="L18" s="116">
        <v>14.4</v>
      </c>
      <c r="M18" s="116">
        <v>12.9</v>
      </c>
      <c r="N18" s="116">
        <v>14.5</v>
      </c>
      <c r="O18" s="116">
        <v>14</v>
      </c>
      <c r="P18" s="116">
        <v>14.7</v>
      </c>
      <c r="Q18" s="116">
        <v>14.9</v>
      </c>
      <c r="R18" s="116">
        <v>15.6</v>
      </c>
      <c r="S18" s="116">
        <v>14</v>
      </c>
      <c r="T18" s="116">
        <v>13.9</v>
      </c>
      <c r="U18" s="116">
        <v>13.1</v>
      </c>
      <c r="V18" s="116">
        <v>12.1</v>
      </c>
      <c r="W18" s="116">
        <v>11.6</v>
      </c>
      <c r="X18" s="116">
        <v>11.3</v>
      </c>
      <c r="Y18" s="116">
        <v>9.9</v>
      </c>
      <c r="Z18" s="117">
        <f t="shared" si="0"/>
        <v>11.08333333333333</v>
      </c>
      <c r="AA18" s="118">
        <v>15.8</v>
      </c>
      <c r="AB18" s="119">
        <v>0.7194444444444444</v>
      </c>
      <c r="AC18" s="118">
        <v>5.5</v>
      </c>
      <c r="AD18" s="119">
        <v>0.1951388888888889</v>
      </c>
    </row>
    <row r="19" spans="1:30" ht="11.25" customHeight="1">
      <c r="A19" s="78">
        <v>17</v>
      </c>
      <c r="B19" s="116">
        <v>9.9</v>
      </c>
      <c r="C19" s="116">
        <v>9.4</v>
      </c>
      <c r="D19" s="116">
        <v>9.7</v>
      </c>
      <c r="E19" s="116">
        <v>9.2</v>
      </c>
      <c r="F19" s="116">
        <v>9.8</v>
      </c>
      <c r="G19" s="116">
        <v>9</v>
      </c>
      <c r="H19" s="116">
        <v>10</v>
      </c>
      <c r="I19" s="116">
        <v>11.7</v>
      </c>
      <c r="J19" s="116">
        <v>12</v>
      </c>
      <c r="K19" s="116">
        <v>11.6</v>
      </c>
      <c r="L19" s="116">
        <v>11.4</v>
      </c>
      <c r="M19" s="116">
        <v>10.1</v>
      </c>
      <c r="N19" s="116">
        <v>10.6</v>
      </c>
      <c r="O19" s="116">
        <v>11.1</v>
      </c>
      <c r="P19" s="116">
        <v>11.1</v>
      </c>
      <c r="Q19" s="116">
        <v>13.8</v>
      </c>
      <c r="R19" s="116">
        <v>12.9</v>
      </c>
      <c r="S19" s="116">
        <v>11.8</v>
      </c>
      <c r="T19" s="116">
        <v>9.2</v>
      </c>
      <c r="U19" s="116">
        <v>7.2</v>
      </c>
      <c r="V19" s="116">
        <v>7.8</v>
      </c>
      <c r="W19" s="116">
        <v>7.9</v>
      </c>
      <c r="X19" s="116">
        <v>7.4</v>
      </c>
      <c r="Y19" s="116">
        <v>5.8</v>
      </c>
      <c r="Z19" s="117">
        <f t="shared" si="0"/>
        <v>10.016666666666667</v>
      </c>
      <c r="AA19" s="118">
        <v>13.8</v>
      </c>
      <c r="AB19" s="119">
        <v>0.6743055555555556</v>
      </c>
      <c r="AC19" s="118">
        <v>5.8</v>
      </c>
      <c r="AD19" s="119">
        <v>1</v>
      </c>
    </row>
    <row r="20" spans="1:30" ht="11.25" customHeight="1">
      <c r="A20" s="78">
        <v>18</v>
      </c>
      <c r="B20" s="116">
        <v>5.8</v>
      </c>
      <c r="C20" s="116">
        <v>5.1</v>
      </c>
      <c r="D20" s="116">
        <v>4.5</v>
      </c>
      <c r="E20" s="116">
        <v>3.6</v>
      </c>
      <c r="F20" s="116">
        <v>5.8</v>
      </c>
      <c r="G20" s="116">
        <v>5.8</v>
      </c>
      <c r="H20" s="116">
        <v>8.2</v>
      </c>
      <c r="I20" s="116">
        <v>10.6</v>
      </c>
      <c r="J20" s="116">
        <v>14.2</v>
      </c>
      <c r="K20" s="116">
        <v>14.3</v>
      </c>
      <c r="L20" s="116">
        <v>13.8</v>
      </c>
      <c r="M20" s="116">
        <v>14.4</v>
      </c>
      <c r="N20" s="116">
        <v>12.9</v>
      </c>
      <c r="O20" s="116">
        <v>13.4</v>
      </c>
      <c r="P20" s="116">
        <v>14.5</v>
      </c>
      <c r="Q20" s="116">
        <v>17.1</v>
      </c>
      <c r="R20" s="116">
        <v>15.9</v>
      </c>
      <c r="S20" s="116">
        <v>14.9</v>
      </c>
      <c r="T20" s="116">
        <v>13.6</v>
      </c>
      <c r="U20" s="116">
        <v>13.4</v>
      </c>
      <c r="V20" s="116">
        <v>11.4</v>
      </c>
      <c r="W20" s="116">
        <v>10.3</v>
      </c>
      <c r="X20" s="116">
        <v>9.1</v>
      </c>
      <c r="Y20" s="116">
        <v>8.8</v>
      </c>
      <c r="Z20" s="117">
        <f t="shared" si="0"/>
        <v>10.891666666666667</v>
      </c>
      <c r="AA20" s="118">
        <v>17.1</v>
      </c>
      <c r="AB20" s="119">
        <v>0.6673611111111111</v>
      </c>
      <c r="AC20" s="118">
        <v>3.6</v>
      </c>
      <c r="AD20" s="119">
        <v>0.1673611111111111</v>
      </c>
    </row>
    <row r="21" spans="1:30" ht="11.25" customHeight="1">
      <c r="A21" s="78">
        <v>19</v>
      </c>
      <c r="B21" s="116">
        <v>9.3</v>
      </c>
      <c r="C21" s="116">
        <v>8.9</v>
      </c>
      <c r="D21" s="116">
        <v>7.8</v>
      </c>
      <c r="E21" s="116">
        <v>7.3</v>
      </c>
      <c r="F21" s="116">
        <v>7</v>
      </c>
      <c r="G21" s="116">
        <v>7.7</v>
      </c>
      <c r="H21" s="116">
        <v>9.4</v>
      </c>
      <c r="I21" s="116">
        <v>12.5</v>
      </c>
      <c r="J21" s="116">
        <v>12.3</v>
      </c>
      <c r="K21" s="116">
        <v>11.6</v>
      </c>
      <c r="L21" s="116">
        <v>10.5</v>
      </c>
      <c r="M21" s="116">
        <v>12</v>
      </c>
      <c r="N21" s="116">
        <v>13.6</v>
      </c>
      <c r="O21" s="116">
        <v>12.9</v>
      </c>
      <c r="P21" s="116">
        <v>13.4</v>
      </c>
      <c r="Q21" s="116">
        <v>13.3</v>
      </c>
      <c r="R21" s="116">
        <v>13</v>
      </c>
      <c r="S21" s="116">
        <v>12.9</v>
      </c>
      <c r="T21" s="116">
        <v>12.3</v>
      </c>
      <c r="U21" s="116">
        <v>11.6</v>
      </c>
      <c r="V21" s="116">
        <v>11.2</v>
      </c>
      <c r="W21" s="116">
        <v>12.2</v>
      </c>
      <c r="X21" s="116">
        <v>11.9</v>
      </c>
      <c r="Y21" s="116">
        <v>11.9</v>
      </c>
      <c r="Z21" s="117">
        <f t="shared" si="0"/>
        <v>11.104166666666666</v>
      </c>
      <c r="AA21" s="118">
        <v>14</v>
      </c>
      <c r="AB21" s="119">
        <v>0.6493055555555556</v>
      </c>
      <c r="AC21" s="118">
        <v>7</v>
      </c>
      <c r="AD21" s="119">
        <v>0.21319444444444444</v>
      </c>
    </row>
    <row r="22" spans="1:30" ht="11.25" customHeight="1">
      <c r="A22" s="82">
        <v>20</v>
      </c>
      <c r="B22" s="121">
        <v>12.1</v>
      </c>
      <c r="C22" s="121">
        <v>11</v>
      </c>
      <c r="D22" s="121">
        <v>11.1</v>
      </c>
      <c r="E22" s="121">
        <v>10.3</v>
      </c>
      <c r="F22" s="121">
        <v>9.3</v>
      </c>
      <c r="G22" s="121">
        <v>9.5</v>
      </c>
      <c r="H22" s="121">
        <v>9.4</v>
      </c>
      <c r="I22" s="121">
        <v>9.8</v>
      </c>
      <c r="J22" s="121">
        <v>9.9</v>
      </c>
      <c r="K22" s="121">
        <v>10.2</v>
      </c>
      <c r="L22" s="121">
        <v>10</v>
      </c>
      <c r="M22" s="121">
        <v>9.8</v>
      </c>
      <c r="N22" s="121">
        <v>9.8</v>
      </c>
      <c r="O22" s="121">
        <v>12.2</v>
      </c>
      <c r="P22" s="121">
        <v>12.5</v>
      </c>
      <c r="Q22" s="121">
        <v>14.3</v>
      </c>
      <c r="R22" s="121">
        <v>15</v>
      </c>
      <c r="S22" s="121">
        <v>14.6</v>
      </c>
      <c r="T22" s="121">
        <v>14.2</v>
      </c>
      <c r="U22" s="121">
        <v>14.9</v>
      </c>
      <c r="V22" s="121">
        <v>14.9</v>
      </c>
      <c r="W22" s="121">
        <v>15.5</v>
      </c>
      <c r="X22" s="121">
        <v>15</v>
      </c>
      <c r="Y22" s="121">
        <v>14.3</v>
      </c>
      <c r="Z22" s="122">
        <f t="shared" si="0"/>
        <v>12.066666666666668</v>
      </c>
      <c r="AA22" s="105">
        <v>15.9</v>
      </c>
      <c r="AB22" s="123">
        <v>0.9215277777777778</v>
      </c>
      <c r="AC22" s="105">
        <v>9.2</v>
      </c>
      <c r="AD22" s="123">
        <v>0.21458333333333335</v>
      </c>
    </row>
    <row r="23" spans="1:30" ht="11.25" customHeight="1">
      <c r="A23" s="78">
        <v>21</v>
      </c>
      <c r="B23" s="116">
        <v>16.4</v>
      </c>
      <c r="C23" s="116">
        <v>14.5</v>
      </c>
      <c r="D23" s="116">
        <v>14.8</v>
      </c>
      <c r="E23" s="116">
        <v>13.9</v>
      </c>
      <c r="F23" s="116">
        <v>13.7</v>
      </c>
      <c r="G23" s="116">
        <v>13.7</v>
      </c>
      <c r="H23" s="116">
        <v>13.6</v>
      </c>
      <c r="I23" s="116">
        <v>14.1</v>
      </c>
      <c r="J23" s="116">
        <v>13.9</v>
      </c>
      <c r="K23" s="116">
        <v>12.8</v>
      </c>
      <c r="L23" s="116">
        <v>12</v>
      </c>
      <c r="M23" s="116">
        <v>12.6</v>
      </c>
      <c r="N23" s="116">
        <v>11.8</v>
      </c>
      <c r="O23" s="116">
        <v>10.4</v>
      </c>
      <c r="P23" s="116">
        <v>10.3</v>
      </c>
      <c r="Q23" s="116">
        <v>10</v>
      </c>
      <c r="R23" s="116">
        <v>9.7</v>
      </c>
      <c r="S23" s="116">
        <v>9.6</v>
      </c>
      <c r="T23" s="116">
        <v>9.2</v>
      </c>
      <c r="U23" s="116">
        <v>9.1</v>
      </c>
      <c r="V23" s="116">
        <v>9.6</v>
      </c>
      <c r="W23" s="116">
        <v>9.4</v>
      </c>
      <c r="X23" s="116">
        <v>8.7</v>
      </c>
      <c r="Y23" s="116">
        <v>8.4</v>
      </c>
      <c r="Z23" s="117">
        <f t="shared" si="0"/>
        <v>11.758333333333331</v>
      </c>
      <c r="AA23" s="118">
        <v>16.6</v>
      </c>
      <c r="AB23" s="119">
        <v>0.04305555555555556</v>
      </c>
      <c r="AC23" s="118">
        <v>8.4</v>
      </c>
      <c r="AD23" s="119">
        <v>1</v>
      </c>
    </row>
    <row r="24" spans="1:30" ht="11.25" customHeight="1">
      <c r="A24" s="78">
        <v>22</v>
      </c>
      <c r="B24" s="116">
        <v>7.3</v>
      </c>
      <c r="C24" s="116">
        <v>6.7</v>
      </c>
      <c r="D24" s="116">
        <v>6.4</v>
      </c>
      <c r="E24" s="116">
        <v>5.5</v>
      </c>
      <c r="F24" s="116">
        <v>5.5</v>
      </c>
      <c r="G24" s="116">
        <v>7.2</v>
      </c>
      <c r="H24" s="116">
        <v>10.1</v>
      </c>
      <c r="I24" s="116">
        <v>12</v>
      </c>
      <c r="J24" s="116">
        <v>12.4</v>
      </c>
      <c r="K24" s="116">
        <v>12.2</v>
      </c>
      <c r="L24" s="116">
        <v>12.9</v>
      </c>
      <c r="M24" s="116">
        <v>13.2</v>
      </c>
      <c r="N24" s="116">
        <v>14</v>
      </c>
      <c r="O24" s="116">
        <v>13.7</v>
      </c>
      <c r="P24" s="116">
        <v>13.6</v>
      </c>
      <c r="Q24" s="116">
        <v>13.7</v>
      </c>
      <c r="R24" s="116">
        <v>13.5</v>
      </c>
      <c r="S24" s="116">
        <v>13.4</v>
      </c>
      <c r="T24" s="116">
        <v>13.3</v>
      </c>
      <c r="U24" s="116">
        <v>12.7</v>
      </c>
      <c r="V24" s="116">
        <v>12.7</v>
      </c>
      <c r="W24" s="116">
        <v>11.8</v>
      </c>
      <c r="X24" s="116">
        <v>11.9</v>
      </c>
      <c r="Y24" s="116">
        <v>11.3</v>
      </c>
      <c r="Z24" s="117">
        <f t="shared" si="0"/>
        <v>11.125</v>
      </c>
      <c r="AA24" s="118">
        <v>15.3</v>
      </c>
      <c r="AB24" s="119">
        <v>0.638888888888889</v>
      </c>
      <c r="AC24" s="118">
        <v>5.1</v>
      </c>
      <c r="AD24" s="119">
        <v>0.225</v>
      </c>
    </row>
    <row r="25" spans="1:30" ht="11.25" customHeight="1">
      <c r="A25" s="78">
        <v>23</v>
      </c>
      <c r="B25" s="116">
        <v>10.8</v>
      </c>
      <c r="C25" s="116">
        <v>10.9</v>
      </c>
      <c r="D25" s="116">
        <v>9.8</v>
      </c>
      <c r="E25" s="116">
        <v>9.9</v>
      </c>
      <c r="F25" s="116">
        <v>8.9</v>
      </c>
      <c r="G25" s="116">
        <v>9.8</v>
      </c>
      <c r="H25" s="116">
        <v>11.4</v>
      </c>
      <c r="I25" s="116">
        <v>11.4</v>
      </c>
      <c r="J25" s="116">
        <v>11.5</v>
      </c>
      <c r="K25" s="116">
        <v>11.8</v>
      </c>
      <c r="L25" s="116">
        <v>11.9</v>
      </c>
      <c r="M25" s="116">
        <v>13</v>
      </c>
      <c r="N25" s="116">
        <v>14.2</v>
      </c>
      <c r="O25" s="116">
        <v>12.7</v>
      </c>
      <c r="P25" s="116">
        <v>12.3</v>
      </c>
      <c r="Q25" s="116">
        <v>13.2</v>
      </c>
      <c r="R25" s="116">
        <v>13</v>
      </c>
      <c r="S25" s="116">
        <v>11.8</v>
      </c>
      <c r="T25" s="116">
        <v>12.1</v>
      </c>
      <c r="U25" s="116">
        <v>11.6</v>
      </c>
      <c r="V25" s="116">
        <v>11</v>
      </c>
      <c r="W25" s="116">
        <v>10.7</v>
      </c>
      <c r="X25" s="116">
        <v>10.7</v>
      </c>
      <c r="Y25" s="116">
        <v>10.9</v>
      </c>
      <c r="Z25" s="117">
        <f t="shared" si="0"/>
        <v>11.470833333333331</v>
      </c>
      <c r="AA25" s="118">
        <v>15.2</v>
      </c>
      <c r="AB25" s="119">
        <v>0.5645833333333333</v>
      </c>
      <c r="AC25" s="118">
        <v>8.8</v>
      </c>
      <c r="AD25" s="119">
        <v>0.23263888888888887</v>
      </c>
    </row>
    <row r="26" spans="1:30" ht="11.25" customHeight="1">
      <c r="A26" s="78">
        <v>24</v>
      </c>
      <c r="B26" s="116">
        <v>10.9</v>
      </c>
      <c r="C26" s="116">
        <v>10.7</v>
      </c>
      <c r="D26" s="116">
        <v>10.4</v>
      </c>
      <c r="E26" s="116">
        <v>11</v>
      </c>
      <c r="F26" s="116">
        <v>11.4</v>
      </c>
      <c r="G26" s="116">
        <v>12.9</v>
      </c>
      <c r="H26" s="116">
        <v>14.8</v>
      </c>
      <c r="I26" s="116">
        <v>15.7</v>
      </c>
      <c r="J26" s="116">
        <v>16.5</v>
      </c>
      <c r="K26" s="116">
        <v>16.4</v>
      </c>
      <c r="L26" s="116">
        <v>15.8</v>
      </c>
      <c r="M26" s="116">
        <v>17.5</v>
      </c>
      <c r="N26" s="116">
        <v>17.2</v>
      </c>
      <c r="O26" s="116">
        <v>16.7</v>
      </c>
      <c r="P26" s="116">
        <v>16.9</v>
      </c>
      <c r="Q26" s="116">
        <v>16.4</v>
      </c>
      <c r="R26" s="116">
        <v>15.9</v>
      </c>
      <c r="S26" s="116">
        <v>15.7</v>
      </c>
      <c r="T26" s="116">
        <v>14.9</v>
      </c>
      <c r="U26" s="116">
        <v>14.1</v>
      </c>
      <c r="V26" s="116">
        <v>14.2</v>
      </c>
      <c r="W26" s="116">
        <v>13.3</v>
      </c>
      <c r="X26" s="116">
        <v>13.8</v>
      </c>
      <c r="Y26" s="116">
        <v>12.7</v>
      </c>
      <c r="Z26" s="117">
        <f t="shared" si="0"/>
        <v>14.408333333333333</v>
      </c>
      <c r="AA26" s="118">
        <v>18</v>
      </c>
      <c r="AB26" s="119">
        <v>0.5201388888888888</v>
      </c>
      <c r="AC26" s="118">
        <v>10.2</v>
      </c>
      <c r="AD26" s="119">
        <v>0.10833333333333334</v>
      </c>
    </row>
    <row r="27" spans="1:30" ht="11.25" customHeight="1">
      <c r="A27" s="78">
        <v>25</v>
      </c>
      <c r="B27" s="116">
        <v>12.6</v>
      </c>
      <c r="C27" s="116">
        <v>12.8</v>
      </c>
      <c r="D27" s="116">
        <v>12.5</v>
      </c>
      <c r="E27" s="116">
        <v>11.3</v>
      </c>
      <c r="F27" s="116">
        <v>11.1</v>
      </c>
      <c r="G27" s="116">
        <v>12.1</v>
      </c>
      <c r="H27" s="116">
        <v>11.6</v>
      </c>
      <c r="I27" s="116">
        <v>12.8</v>
      </c>
      <c r="J27" s="116">
        <v>13.1</v>
      </c>
      <c r="K27" s="116">
        <v>12.3</v>
      </c>
      <c r="L27" s="116">
        <v>7</v>
      </c>
      <c r="M27" s="116">
        <v>13.5</v>
      </c>
      <c r="N27" s="116">
        <v>14.1</v>
      </c>
      <c r="O27" s="116">
        <v>13.6</v>
      </c>
      <c r="P27" s="116">
        <v>13</v>
      </c>
      <c r="Q27" s="116">
        <v>13.2</v>
      </c>
      <c r="R27" s="116">
        <v>13</v>
      </c>
      <c r="S27" s="116">
        <v>12.9</v>
      </c>
      <c r="T27" s="116">
        <v>11.8</v>
      </c>
      <c r="U27" s="116">
        <v>10.6</v>
      </c>
      <c r="V27" s="116">
        <v>10.1</v>
      </c>
      <c r="W27" s="116">
        <v>9.4</v>
      </c>
      <c r="X27" s="116">
        <v>9</v>
      </c>
      <c r="Y27" s="116">
        <v>9.6</v>
      </c>
      <c r="Z27" s="117">
        <f t="shared" si="0"/>
        <v>11.791666666666666</v>
      </c>
      <c r="AA27" s="118">
        <v>14.6</v>
      </c>
      <c r="AB27" s="119">
        <v>0.5125000000000001</v>
      </c>
      <c r="AC27" s="118">
        <v>8.8</v>
      </c>
      <c r="AD27" s="119">
        <v>0.9555555555555556</v>
      </c>
    </row>
    <row r="28" spans="1:30" ht="11.25" customHeight="1">
      <c r="A28" s="78">
        <v>26</v>
      </c>
      <c r="B28" s="116">
        <v>8.8</v>
      </c>
      <c r="C28" s="116">
        <v>9.6</v>
      </c>
      <c r="D28" s="116">
        <v>8.9</v>
      </c>
      <c r="E28" s="116">
        <v>8.4</v>
      </c>
      <c r="F28" s="116">
        <v>7.7</v>
      </c>
      <c r="G28" s="116">
        <v>9.9</v>
      </c>
      <c r="H28" s="116">
        <v>11.6</v>
      </c>
      <c r="I28" s="116">
        <v>12.3</v>
      </c>
      <c r="J28" s="116">
        <v>13.2</v>
      </c>
      <c r="K28" s="116">
        <v>13.8</v>
      </c>
      <c r="L28" s="116">
        <v>15.7</v>
      </c>
      <c r="M28" s="116">
        <v>16.2</v>
      </c>
      <c r="N28" s="116">
        <v>15.5</v>
      </c>
      <c r="O28" s="116">
        <v>16.9</v>
      </c>
      <c r="P28" s="116">
        <v>17.1</v>
      </c>
      <c r="Q28" s="116">
        <v>17.1</v>
      </c>
      <c r="R28" s="116">
        <v>16.7</v>
      </c>
      <c r="S28" s="116">
        <v>15.9</v>
      </c>
      <c r="T28" s="116">
        <v>15.7</v>
      </c>
      <c r="U28" s="116">
        <v>16</v>
      </c>
      <c r="V28" s="116">
        <v>15.5</v>
      </c>
      <c r="W28" s="116">
        <v>15.2</v>
      </c>
      <c r="X28" s="116">
        <v>15.9</v>
      </c>
      <c r="Y28" s="116">
        <v>15.8</v>
      </c>
      <c r="Z28" s="117">
        <f t="shared" si="0"/>
        <v>13.725</v>
      </c>
      <c r="AA28" s="118">
        <v>17.6</v>
      </c>
      <c r="AB28" s="119">
        <v>0.6458333333333334</v>
      </c>
      <c r="AC28" s="118">
        <v>7.6</v>
      </c>
      <c r="AD28" s="119">
        <v>0.20833333333333334</v>
      </c>
    </row>
    <row r="29" spans="1:30" ht="11.25" customHeight="1">
      <c r="A29" s="78">
        <v>27</v>
      </c>
      <c r="B29" s="116">
        <v>14</v>
      </c>
      <c r="C29" s="116">
        <v>13.1</v>
      </c>
      <c r="D29" s="116">
        <v>12.2</v>
      </c>
      <c r="E29" s="116">
        <v>11.4</v>
      </c>
      <c r="F29" s="116">
        <v>12</v>
      </c>
      <c r="G29" s="116">
        <v>13.2</v>
      </c>
      <c r="H29" s="116">
        <v>15.4</v>
      </c>
      <c r="I29" s="116">
        <v>17</v>
      </c>
      <c r="J29" s="116">
        <v>18.6</v>
      </c>
      <c r="K29" s="116">
        <v>19</v>
      </c>
      <c r="L29" s="116">
        <v>17.2</v>
      </c>
      <c r="M29" s="116">
        <v>17.7</v>
      </c>
      <c r="N29" s="116">
        <v>18.8</v>
      </c>
      <c r="O29" s="116">
        <v>19.2</v>
      </c>
      <c r="P29" s="116">
        <v>20.2</v>
      </c>
      <c r="Q29" s="116">
        <v>19.8</v>
      </c>
      <c r="R29" s="116">
        <v>19.4</v>
      </c>
      <c r="S29" s="116">
        <v>17.6</v>
      </c>
      <c r="T29" s="116">
        <v>17.5</v>
      </c>
      <c r="U29" s="116">
        <v>20.3</v>
      </c>
      <c r="V29" s="116">
        <v>19.1</v>
      </c>
      <c r="W29" s="116">
        <v>18</v>
      </c>
      <c r="X29" s="116">
        <v>15.8</v>
      </c>
      <c r="Y29" s="116">
        <v>14.9</v>
      </c>
      <c r="Z29" s="117">
        <f t="shared" si="0"/>
        <v>16.724999999999998</v>
      </c>
      <c r="AA29" s="118">
        <v>20.6</v>
      </c>
      <c r="AB29" s="119">
        <v>0.6326388888888889</v>
      </c>
      <c r="AC29" s="118">
        <v>11.2</v>
      </c>
      <c r="AD29" s="119">
        <v>0.22847222222222222</v>
      </c>
    </row>
    <row r="30" spans="1:30" ht="11.25" customHeight="1">
      <c r="A30" s="78">
        <v>28</v>
      </c>
      <c r="B30" s="116">
        <v>14.6</v>
      </c>
      <c r="C30" s="116">
        <v>14.1</v>
      </c>
      <c r="D30" s="116">
        <v>13.2</v>
      </c>
      <c r="E30" s="116">
        <v>12.5</v>
      </c>
      <c r="F30" s="116">
        <v>13.1</v>
      </c>
      <c r="G30" s="116">
        <v>14.9</v>
      </c>
      <c r="H30" s="116">
        <v>17.3</v>
      </c>
      <c r="I30" s="116">
        <v>16.8</v>
      </c>
      <c r="J30" s="116">
        <v>18.7</v>
      </c>
      <c r="K30" s="116">
        <v>19.7</v>
      </c>
      <c r="L30" s="116">
        <v>20</v>
      </c>
      <c r="M30" s="116">
        <v>22.6</v>
      </c>
      <c r="N30" s="116">
        <v>21.9</v>
      </c>
      <c r="O30" s="116">
        <v>19.9</v>
      </c>
      <c r="P30" s="116">
        <v>19</v>
      </c>
      <c r="Q30" s="116">
        <v>18.9</v>
      </c>
      <c r="R30" s="116">
        <v>19.5</v>
      </c>
      <c r="S30" s="116">
        <v>17.5</v>
      </c>
      <c r="T30" s="116">
        <v>16.7</v>
      </c>
      <c r="U30" s="116">
        <v>16.6</v>
      </c>
      <c r="V30" s="116">
        <v>15.7</v>
      </c>
      <c r="W30" s="116">
        <v>15.3</v>
      </c>
      <c r="X30" s="116">
        <v>15.3</v>
      </c>
      <c r="Y30" s="116">
        <v>14.5</v>
      </c>
      <c r="Z30" s="117">
        <f t="shared" si="0"/>
        <v>17.0125</v>
      </c>
      <c r="AA30" s="118">
        <v>23.3</v>
      </c>
      <c r="AB30" s="119">
        <v>0.50625</v>
      </c>
      <c r="AC30" s="118">
        <v>12.2</v>
      </c>
      <c r="AD30" s="119">
        <v>0.16180555555555556</v>
      </c>
    </row>
    <row r="31" spans="1:30" ht="11.25" customHeight="1">
      <c r="A31" s="78">
        <v>29</v>
      </c>
      <c r="B31" s="116">
        <v>13.3</v>
      </c>
      <c r="C31" s="116">
        <v>13.3</v>
      </c>
      <c r="D31" s="116">
        <v>13.2</v>
      </c>
      <c r="E31" s="116">
        <v>14</v>
      </c>
      <c r="F31" s="116">
        <v>14.5</v>
      </c>
      <c r="G31" s="116">
        <v>14.7</v>
      </c>
      <c r="H31" s="116">
        <v>16.4</v>
      </c>
      <c r="I31" s="116">
        <v>16.6</v>
      </c>
      <c r="J31" s="116">
        <v>17.7</v>
      </c>
      <c r="K31" s="116">
        <v>18</v>
      </c>
      <c r="L31" s="116">
        <v>19.5</v>
      </c>
      <c r="M31" s="116">
        <v>18.8</v>
      </c>
      <c r="N31" s="116">
        <v>17.8</v>
      </c>
      <c r="O31" s="116">
        <v>18.6</v>
      </c>
      <c r="P31" s="116">
        <v>18.9</v>
      </c>
      <c r="Q31" s="116">
        <v>18.1</v>
      </c>
      <c r="R31" s="116">
        <v>17.7</v>
      </c>
      <c r="S31" s="116">
        <v>17.3</v>
      </c>
      <c r="T31" s="116">
        <v>16.9</v>
      </c>
      <c r="U31" s="116">
        <v>16.5</v>
      </c>
      <c r="V31" s="116">
        <v>16.3</v>
      </c>
      <c r="W31" s="116">
        <v>15.5</v>
      </c>
      <c r="X31" s="116">
        <v>14.4</v>
      </c>
      <c r="Y31" s="116">
        <v>13.7</v>
      </c>
      <c r="Z31" s="117">
        <f t="shared" si="0"/>
        <v>16.320833333333333</v>
      </c>
      <c r="AA31" s="118">
        <v>20.6</v>
      </c>
      <c r="AB31" s="119">
        <v>0.49722222222222223</v>
      </c>
      <c r="AC31" s="118">
        <v>12.7</v>
      </c>
      <c r="AD31" s="119">
        <v>0.05902777777777778</v>
      </c>
    </row>
    <row r="32" spans="1:30" ht="11.25" customHeight="1">
      <c r="A32" s="78">
        <v>30</v>
      </c>
      <c r="B32" s="116">
        <v>14.3</v>
      </c>
      <c r="C32" s="116">
        <v>12.9</v>
      </c>
      <c r="D32" s="116">
        <v>12.7</v>
      </c>
      <c r="E32" s="116">
        <v>12.3</v>
      </c>
      <c r="F32" s="116">
        <v>12.7</v>
      </c>
      <c r="G32" s="116">
        <v>14.8</v>
      </c>
      <c r="H32" s="116">
        <v>14.1</v>
      </c>
      <c r="I32" s="116">
        <v>14.8</v>
      </c>
      <c r="J32" s="116">
        <v>14.8</v>
      </c>
      <c r="K32" s="116">
        <v>15.9</v>
      </c>
      <c r="L32" s="116">
        <v>16.1</v>
      </c>
      <c r="M32" s="116">
        <v>17.6</v>
      </c>
      <c r="N32" s="116">
        <v>17.6</v>
      </c>
      <c r="O32" s="116">
        <v>18</v>
      </c>
      <c r="P32" s="116">
        <v>18.1</v>
      </c>
      <c r="Q32" s="116">
        <v>17.6</v>
      </c>
      <c r="R32" s="116">
        <v>16.8</v>
      </c>
      <c r="S32" s="116">
        <v>17.2</v>
      </c>
      <c r="T32" s="116">
        <v>17</v>
      </c>
      <c r="U32" s="116">
        <v>15.3</v>
      </c>
      <c r="V32" s="116">
        <v>14.4</v>
      </c>
      <c r="W32" s="116">
        <v>14.4</v>
      </c>
      <c r="X32" s="116">
        <v>13.2</v>
      </c>
      <c r="Y32" s="116">
        <v>15.1</v>
      </c>
      <c r="Z32" s="117">
        <f t="shared" si="0"/>
        <v>15.320833333333331</v>
      </c>
      <c r="AA32" s="118">
        <v>18.5</v>
      </c>
      <c r="AB32" s="119">
        <v>0.545138888888889</v>
      </c>
      <c r="AC32" s="118">
        <v>11.8</v>
      </c>
      <c r="AD32" s="119">
        <v>0.15486111111111112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9.32666666666667</v>
      </c>
      <c r="C34" s="124">
        <f t="shared" si="1"/>
        <v>8.979999999999999</v>
      </c>
      <c r="D34" s="124">
        <f t="shared" si="1"/>
        <v>8.716666666666667</v>
      </c>
      <c r="E34" s="124">
        <f t="shared" si="1"/>
        <v>8.350000000000003</v>
      </c>
      <c r="F34" s="124">
        <f t="shared" si="1"/>
        <v>8.413333333333332</v>
      </c>
      <c r="G34" s="124">
        <f t="shared" si="1"/>
        <v>8.883333333333333</v>
      </c>
      <c r="H34" s="124">
        <f t="shared" si="1"/>
        <v>9.889999999999999</v>
      </c>
      <c r="I34" s="124">
        <f t="shared" si="1"/>
        <v>10.763333333333334</v>
      </c>
      <c r="J34" s="124">
        <f t="shared" si="1"/>
        <v>11.516666666666667</v>
      </c>
      <c r="K34" s="124">
        <f t="shared" si="1"/>
        <v>11.966666666666667</v>
      </c>
      <c r="L34" s="124">
        <f t="shared" si="1"/>
        <v>11.860000000000001</v>
      </c>
      <c r="M34" s="124">
        <f t="shared" si="1"/>
        <v>12.170000000000003</v>
      </c>
      <c r="N34" s="124">
        <f t="shared" si="1"/>
        <v>12.266666666666667</v>
      </c>
      <c r="O34" s="124">
        <f t="shared" si="1"/>
        <v>12.299999999999999</v>
      </c>
      <c r="P34" s="124">
        <f t="shared" si="1"/>
        <v>12.223333333333333</v>
      </c>
      <c r="Q34" s="124">
        <f t="shared" si="1"/>
        <v>12.310000000000002</v>
      </c>
      <c r="R34" s="124">
        <f t="shared" si="1"/>
        <v>12.04</v>
      </c>
      <c r="S34" s="124">
        <f t="shared" si="1"/>
        <v>11.66</v>
      </c>
      <c r="T34" s="124">
        <f t="shared" si="1"/>
        <v>11.049999999999999</v>
      </c>
      <c r="U34" s="124">
        <f t="shared" si="1"/>
        <v>10.729999999999999</v>
      </c>
      <c r="V34" s="124">
        <f t="shared" si="1"/>
        <v>10.493333333333332</v>
      </c>
      <c r="W34" s="124">
        <f t="shared" si="1"/>
        <v>10.243333333333334</v>
      </c>
      <c r="X34" s="124">
        <f t="shared" si="1"/>
        <v>9.953333333333331</v>
      </c>
      <c r="Y34" s="124">
        <f t="shared" si="1"/>
        <v>9.683333333333335</v>
      </c>
      <c r="Z34" s="124">
        <f>AVERAGE(B3:Y33)</f>
        <v>10.657916666666665</v>
      </c>
      <c r="AA34" s="125">
        <f>AVERAGE(AA3:AA33)</f>
        <v>14.52666666666667</v>
      </c>
      <c r="AB34" s="126"/>
      <c r="AC34" s="125">
        <f>AVERAGE(AC3:AC33)</f>
        <v>6.813333333333333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23.3</v>
      </c>
      <c r="C46" s="106">
        <f>MATCH(B46,AA3:AA33,0)</f>
        <v>28</v>
      </c>
      <c r="D46" s="107">
        <f>INDEX(AB3:AB33,C46,1)</f>
        <v>0.50625</v>
      </c>
      <c r="E46" s="120"/>
      <c r="F46" s="104"/>
      <c r="G46" s="105">
        <f>MIN(AC3:AC33)</f>
        <v>-0.6</v>
      </c>
      <c r="H46" s="106">
        <f>MATCH(G46,AC3:AC33,0)</f>
        <v>8</v>
      </c>
      <c r="I46" s="107">
        <f>INDEX(AD3:AD33,H46,1)</f>
        <v>0.28680555555555554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</v>
      </c>
      <c r="C3" s="116">
        <v>13.4</v>
      </c>
      <c r="D3" s="116">
        <v>14.9</v>
      </c>
      <c r="E3" s="116">
        <v>13.1</v>
      </c>
      <c r="F3" s="116">
        <v>12.4</v>
      </c>
      <c r="G3" s="116">
        <v>14.4</v>
      </c>
      <c r="H3" s="116">
        <v>15.1</v>
      </c>
      <c r="I3" s="116">
        <v>16.3</v>
      </c>
      <c r="J3" s="116">
        <v>15.5</v>
      </c>
      <c r="K3" s="116">
        <v>16.9</v>
      </c>
      <c r="L3" s="116">
        <v>17.6</v>
      </c>
      <c r="M3" s="116">
        <v>18.8</v>
      </c>
      <c r="N3" s="116">
        <v>18.2</v>
      </c>
      <c r="O3" s="116">
        <v>19.4</v>
      </c>
      <c r="P3" s="116">
        <v>18.8</v>
      </c>
      <c r="Q3" s="116">
        <v>19</v>
      </c>
      <c r="R3" s="116">
        <v>18.6</v>
      </c>
      <c r="S3" s="116">
        <v>17.8</v>
      </c>
      <c r="T3" s="116">
        <v>17.4</v>
      </c>
      <c r="U3" s="116">
        <v>16.5</v>
      </c>
      <c r="V3" s="116">
        <v>15.5</v>
      </c>
      <c r="W3" s="116">
        <v>14.7</v>
      </c>
      <c r="X3" s="116">
        <v>13.7</v>
      </c>
      <c r="Y3" s="116">
        <v>13.6</v>
      </c>
      <c r="Z3" s="117">
        <f aca="true" t="shared" si="0" ref="Z3:Z33">AVERAGE(B3:Y3)</f>
        <v>16.108333333333334</v>
      </c>
      <c r="AA3" s="118">
        <v>20.6</v>
      </c>
      <c r="AB3" s="119">
        <v>0.5708333333333333</v>
      </c>
      <c r="AC3" s="118">
        <v>12.2</v>
      </c>
      <c r="AD3" s="119">
        <v>0.2027777777777778</v>
      </c>
    </row>
    <row r="4" spans="1:30" ht="11.25" customHeight="1">
      <c r="A4" s="78">
        <v>2</v>
      </c>
      <c r="B4" s="116">
        <v>13.9</v>
      </c>
      <c r="C4" s="116">
        <v>14</v>
      </c>
      <c r="D4" s="116">
        <v>12.9</v>
      </c>
      <c r="E4" s="116">
        <v>12.2</v>
      </c>
      <c r="F4" s="116">
        <v>12.8</v>
      </c>
      <c r="G4" s="116">
        <v>15.9</v>
      </c>
      <c r="H4" s="116">
        <v>15.6</v>
      </c>
      <c r="I4" s="116">
        <v>16.7</v>
      </c>
      <c r="J4" s="116">
        <v>16.8</v>
      </c>
      <c r="K4" s="116">
        <v>16</v>
      </c>
      <c r="L4" s="116">
        <v>16.5</v>
      </c>
      <c r="M4" s="116">
        <v>16.9</v>
      </c>
      <c r="N4" s="116">
        <v>16.2</v>
      </c>
      <c r="O4" s="116">
        <v>16.5</v>
      </c>
      <c r="P4" s="116">
        <v>15.5</v>
      </c>
      <c r="Q4" s="116">
        <v>16.3</v>
      </c>
      <c r="R4" s="116">
        <v>14.9</v>
      </c>
      <c r="S4" s="120">
        <v>14.2</v>
      </c>
      <c r="T4" s="116">
        <v>13.9</v>
      </c>
      <c r="U4" s="116">
        <v>13.6</v>
      </c>
      <c r="V4" s="116">
        <v>13</v>
      </c>
      <c r="W4" s="116">
        <v>13.2</v>
      </c>
      <c r="X4" s="116">
        <v>13.3</v>
      </c>
      <c r="Y4" s="116">
        <v>12.9</v>
      </c>
      <c r="Z4" s="117">
        <f t="shared" si="0"/>
        <v>14.737499999999999</v>
      </c>
      <c r="AA4" s="118">
        <v>17.6</v>
      </c>
      <c r="AB4" s="119">
        <v>0.3444444444444445</v>
      </c>
      <c r="AC4" s="118">
        <v>11.6</v>
      </c>
      <c r="AD4" s="119">
        <v>0.18194444444444444</v>
      </c>
    </row>
    <row r="5" spans="1:30" ht="11.25" customHeight="1">
      <c r="A5" s="78">
        <v>3</v>
      </c>
      <c r="B5" s="116">
        <v>12.6</v>
      </c>
      <c r="C5" s="116">
        <v>13</v>
      </c>
      <c r="D5" s="116">
        <v>12.1</v>
      </c>
      <c r="E5" s="116">
        <v>12.1</v>
      </c>
      <c r="F5" s="116">
        <v>12.1</v>
      </c>
      <c r="G5" s="116">
        <v>14.3</v>
      </c>
      <c r="H5" s="116">
        <v>17.2</v>
      </c>
      <c r="I5" s="116">
        <v>18.9</v>
      </c>
      <c r="J5" s="116">
        <v>19</v>
      </c>
      <c r="K5" s="116">
        <v>19.6</v>
      </c>
      <c r="L5" s="116">
        <v>20.2</v>
      </c>
      <c r="M5" s="116">
        <v>19.6</v>
      </c>
      <c r="N5" s="116">
        <v>18.6</v>
      </c>
      <c r="O5" s="116">
        <v>19.2</v>
      </c>
      <c r="P5" s="116">
        <v>19.6</v>
      </c>
      <c r="Q5" s="116">
        <v>18.9</v>
      </c>
      <c r="R5" s="116">
        <v>18.1</v>
      </c>
      <c r="S5" s="116">
        <v>17.9</v>
      </c>
      <c r="T5" s="116">
        <v>17.5</v>
      </c>
      <c r="U5" s="116">
        <v>17.5</v>
      </c>
      <c r="V5" s="116">
        <v>17.4</v>
      </c>
      <c r="W5" s="116">
        <v>17.5</v>
      </c>
      <c r="X5" s="116">
        <v>17.9</v>
      </c>
      <c r="Y5" s="116">
        <v>17.7</v>
      </c>
      <c r="Z5" s="117">
        <f t="shared" si="0"/>
        <v>17.02083333333333</v>
      </c>
      <c r="AA5" s="118">
        <v>20.8</v>
      </c>
      <c r="AB5" s="119">
        <v>0.4666666666666666</v>
      </c>
      <c r="AC5" s="118">
        <v>11.8</v>
      </c>
      <c r="AD5" s="119">
        <v>0.22291666666666665</v>
      </c>
    </row>
    <row r="6" spans="1:30" ht="11.25" customHeight="1">
      <c r="A6" s="78">
        <v>4</v>
      </c>
      <c r="B6" s="116">
        <v>16.5</v>
      </c>
      <c r="C6" s="116">
        <v>16.3</v>
      </c>
      <c r="D6" s="116">
        <v>16.1</v>
      </c>
      <c r="E6" s="116">
        <v>15.8</v>
      </c>
      <c r="F6" s="116">
        <v>15.1</v>
      </c>
      <c r="G6" s="116">
        <v>15.2</v>
      </c>
      <c r="H6" s="116">
        <v>15.9</v>
      </c>
      <c r="I6" s="116">
        <v>16.3</v>
      </c>
      <c r="J6" s="116">
        <v>17.6</v>
      </c>
      <c r="K6" s="116">
        <v>18.2</v>
      </c>
      <c r="L6" s="116">
        <v>18.9</v>
      </c>
      <c r="M6" s="116">
        <v>19.9</v>
      </c>
      <c r="N6" s="116">
        <v>19.6</v>
      </c>
      <c r="O6" s="116">
        <v>19.1</v>
      </c>
      <c r="P6" s="116">
        <v>19.1</v>
      </c>
      <c r="Q6" s="116">
        <v>19.9</v>
      </c>
      <c r="R6" s="116">
        <v>18.6</v>
      </c>
      <c r="S6" s="116">
        <v>18.6</v>
      </c>
      <c r="T6" s="116">
        <v>20.7</v>
      </c>
      <c r="U6" s="116">
        <v>20.2</v>
      </c>
      <c r="V6" s="116">
        <v>20.1</v>
      </c>
      <c r="W6" s="116">
        <v>20</v>
      </c>
      <c r="X6" s="116">
        <v>20</v>
      </c>
      <c r="Y6" s="116">
        <v>19.9</v>
      </c>
      <c r="Z6" s="117">
        <f t="shared" si="0"/>
        <v>18.233333333333334</v>
      </c>
      <c r="AA6" s="118">
        <v>20.8</v>
      </c>
      <c r="AB6" s="119">
        <v>0.7999999999999999</v>
      </c>
      <c r="AC6" s="118">
        <v>14.5</v>
      </c>
      <c r="AD6" s="119">
        <v>0.2423611111111111</v>
      </c>
    </row>
    <row r="7" spans="1:30" ht="11.25" customHeight="1">
      <c r="A7" s="78">
        <v>5</v>
      </c>
      <c r="B7" s="116">
        <v>19.8</v>
      </c>
      <c r="C7" s="116">
        <v>16.2</v>
      </c>
      <c r="D7" s="116">
        <v>15.8</v>
      </c>
      <c r="E7" s="116">
        <v>15.3</v>
      </c>
      <c r="F7" s="116">
        <v>14.7</v>
      </c>
      <c r="G7" s="116">
        <v>13.8</v>
      </c>
      <c r="H7" s="116">
        <v>14.2</v>
      </c>
      <c r="I7" s="116">
        <v>14</v>
      </c>
      <c r="J7" s="116">
        <v>15.1</v>
      </c>
      <c r="K7" s="116">
        <v>13.4</v>
      </c>
      <c r="L7" s="116">
        <v>14.2</v>
      </c>
      <c r="M7" s="116">
        <v>14.1</v>
      </c>
      <c r="N7" s="116">
        <v>14.4</v>
      </c>
      <c r="O7" s="116">
        <v>14.5</v>
      </c>
      <c r="P7" s="116">
        <v>13.9</v>
      </c>
      <c r="Q7" s="116">
        <v>14.5</v>
      </c>
      <c r="R7" s="116">
        <v>14.7</v>
      </c>
      <c r="S7" s="116">
        <v>14</v>
      </c>
      <c r="T7" s="116">
        <v>12.2</v>
      </c>
      <c r="U7" s="116">
        <v>11.4</v>
      </c>
      <c r="V7" s="116">
        <v>10.1</v>
      </c>
      <c r="W7" s="116">
        <v>10.5</v>
      </c>
      <c r="X7" s="116">
        <v>10.5</v>
      </c>
      <c r="Y7" s="116">
        <v>9.5</v>
      </c>
      <c r="Z7" s="117">
        <f t="shared" si="0"/>
        <v>13.783333333333333</v>
      </c>
      <c r="AA7" s="118">
        <v>19.9</v>
      </c>
      <c r="AB7" s="119">
        <v>0.03819444444444444</v>
      </c>
      <c r="AC7" s="118">
        <v>9.3</v>
      </c>
      <c r="AD7" s="119">
        <v>0.9923611111111111</v>
      </c>
    </row>
    <row r="8" spans="1:30" ht="11.25" customHeight="1">
      <c r="A8" s="78">
        <v>6</v>
      </c>
      <c r="B8" s="116">
        <v>9.6</v>
      </c>
      <c r="C8" s="116">
        <v>10.2</v>
      </c>
      <c r="D8" s="116">
        <v>9.4</v>
      </c>
      <c r="E8" s="116">
        <v>7.9</v>
      </c>
      <c r="F8" s="116">
        <v>8</v>
      </c>
      <c r="G8" s="116">
        <v>10.4</v>
      </c>
      <c r="H8" s="116">
        <v>13.1</v>
      </c>
      <c r="I8" s="116">
        <v>14</v>
      </c>
      <c r="J8" s="116">
        <v>14.6</v>
      </c>
      <c r="K8" s="116">
        <v>16.8</v>
      </c>
      <c r="L8" s="116">
        <v>17.3</v>
      </c>
      <c r="M8" s="116">
        <v>17.5</v>
      </c>
      <c r="N8" s="116">
        <v>18.1</v>
      </c>
      <c r="O8" s="116">
        <v>18.5</v>
      </c>
      <c r="P8" s="116">
        <v>18.1</v>
      </c>
      <c r="Q8" s="116">
        <v>17.8</v>
      </c>
      <c r="R8" s="116">
        <v>17.4</v>
      </c>
      <c r="S8" s="116">
        <v>17</v>
      </c>
      <c r="T8" s="116">
        <v>16.5</v>
      </c>
      <c r="U8" s="116">
        <v>16.4</v>
      </c>
      <c r="V8" s="116">
        <v>16.1</v>
      </c>
      <c r="W8" s="116">
        <v>15.9</v>
      </c>
      <c r="X8" s="116">
        <v>15.8</v>
      </c>
      <c r="Y8" s="116">
        <v>15.5</v>
      </c>
      <c r="Z8" s="117">
        <f t="shared" si="0"/>
        <v>14.6625</v>
      </c>
      <c r="AA8" s="118">
        <v>19</v>
      </c>
      <c r="AB8" s="119">
        <v>0.5861111111111111</v>
      </c>
      <c r="AC8" s="118">
        <v>7.7</v>
      </c>
      <c r="AD8" s="119">
        <v>0.17361111111111113</v>
      </c>
    </row>
    <row r="9" spans="1:30" ht="11.25" customHeight="1">
      <c r="A9" s="78">
        <v>7</v>
      </c>
      <c r="B9" s="116">
        <v>14.2</v>
      </c>
      <c r="C9" s="116">
        <v>13.6</v>
      </c>
      <c r="D9" s="116">
        <v>14.1</v>
      </c>
      <c r="E9" s="116">
        <v>13.5</v>
      </c>
      <c r="F9" s="116">
        <v>12.7</v>
      </c>
      <c r="G9" s="116">
        <v>13.5</v>
      </c>
      <c r="H9" s="116">
        <v>14.7</v>
      </c>
      <c r="I9" s="116">
        <v>15.7</v>
      </c>
      <c r="J9" s="116">
        <v>17.4</v>
      </c>
      <c r="K9" s="116">
        <v>18.2</v>
      </c>
      <c r="L9" s="116">
        <v>20.6</v>
      </c>
      <c r="M9" s="116">
        <v>20.2</v>
      </c>
      <c r="N9" s="116">
        <v>20.3</v>
      </c>
      <c r="O9" s="116">
        <v>20.9</v>
      </c>
      <c r="P9" s="116">
        <v>22.1</v>
      </c>
      <c r="Q9" s="116">
        <v>18.1</v>
      </c>
      <c r="R9" s="116">
        <v>16.3</v>
      </c>
      <c r="S9" s="116">
        <v>16.9</v>
      </c>
      <c r="T9" s="116">
        <v>16.2</v>
      </c>
      <c r="U9" s="116">
        <v>14.8</v>
      </c>
      <c r="V9" s="116">
        <v>14.4</v>
      </c>
      <c r="W9" s="116">
        <v>13.6</v>
      </c>
      <c r="X9" s="116">
        <v>13.1</v>
      </c>
      <c r="Y9" s="116">
        <v>12.8</v>
      </c>
      <c r="Z9" s="117">
        <f t="shared" si="0"/>
        <v>16.1625</v>
      </c>
      <c r="AA9" s="118">
        <v>22.3</v>
      </c>
      <c r="AB9" s="119">
        <v>0.5694444444444444</v>
      </c>
      <c r="AC9" s="118">
        <v>12.3</v>
      </c>
      <c r="AD9" s="119">
        <v>0.23750000000000002</v>
      </c>
    </row>
    <row r="10" spans="1:30" ht="11.25" customHeight="1">
      <c r="A10" s="78">
        <v>8</v>
      </c>
      <c r="B10" s="116">
        <v>12.7</v>
      </c>
      <c r="C10" s="116">
        <v>12</v>
      </c>
      <c r="D10" s="116">
        <v>12.3</v>
      </c>
      <c r="E10" s="116">
        <v>12.6</v>
      </c>
      <c r="F10" s="116">
        <v>11</v>
      </c>
      <c r="G10" s="116">
        <v>13</v>
      </c>
      <c r="H10" s="116">
        <v>14.8</v>
      </c>
      <c r="I10" s="116">
        <v>16.9</v>
      </c>
      <c r="J10" s="116">
        <v>15.1</v>
      </c>
      <c r="K10" s="116">
        <v>15</v>
      </c>
      <c r="L10" s="116">
        <v>16</v>
      </c>
      <c r="M10" s="116">
        <v>14.9</v>
      </c>
      <c r="N10" s="116">
        <v>15.8</v>
      </c>
      <c r="O10" s="116">
        <v>15.5</v>
      </c>
      <c r="P10" s="116">
        <v>14.4</v>
      </c>
      <c r="Q10" s="116">
        <v>15.3</v>
      </c>
      <c r="R10" s="116">
        <v>15</v>
      </c>
      <c r="S10" s="116">
        <v>14.2</v>
      </c>
      <c r="T10" s="116">
        <v>13.8</v>
      </c>
      <c r="U10" s="116">
        <v>13.9</v>
      </c>
      <c r="V10" s="116">
        <v>14.2</v>
      </c>
      <c r="W10" s="116">
        <v>13.8</v>
      </c>
      <c r="X10" s="116">
        <v>13.1</v>
      </c>
      <c r="Y10" s="116">
        <v>13.7</v>
      </c>
      <c r="Z10" s="117">
        <f t="shared" si="0"/>
        <v>14.125</v>
      </c>
      <c r="AA10" s="118">
        <v>17.2</v>
      </c>
      <c r="AB10" s="119">
        <v>0.3361111111111111</v>
      </c>
      <c r="AC10" s="118">
        <v>10.9</v>
      </c>
      <c r="AD10" s="119">
        <v>0.20555555555555557</v>
      </c>
    </row>
    <row r="11" spans="1:30" ht="11.25" customHeight="1">
      <c r="A11" s="78">
        <v>9</v>
      </c>
      <c r="B11" s="116">
        <v>12.6</v>
      </c>
      <c r="C11" s="116">
        <v>13</v>
      </c>
      <c r="D11" s="116">
        <v>12.6</v>
      </c>
      <c r="E11" s="116">
        <v>12.6</v>
      </c>
      <c r="F11" s="116">
        <v>13.2</v>
      </c>
      <c r="G11" s="116">
        <v>14</v>
      </c>
      <c r="H11" s="116">
        <v>15.7</v>
      </c>
      <c r="I11" s="116">
        <v>16.4</v>
      </c>
      <c r="J11" s="116">
        <v>16.1</v>
      </c>
      <c r="K11" s="116">
        <v>15.6</v>
      </c>
      <c r="L11" s="116">
        <v>15.2</v>
      </c>
      <c r="M11" s="116">
        <v>16.5</v>
      </c>
      <c r="N11" s="116">
        <v>17.4</v>
      </c>
      <c r="O11" s="116">
        <v>16.9</v>
      </c>
      <c r="P11" s="116">
        <v>15.7</v>
      </c>
      <c r="Q11" s="116">
        <v>15.3</v>
      </c>
      <c r="R11" s="116">
        <v>15.1</v>
      </c>
      <c r="S11" s="116">
        <v>14.5</v>
      </c>
      <c r="T11" s="116">
        <v>13.8</v>
      </c>
      <c r="U11" s="116">
        <v>13.8</v>
      </c>
      <c r="V11" s="116">
        <v>13.8</v>
      </c>
      <c r="W11" s="116">
        <v>13.9</v>
      </c>
      <c r="X11" s="116">
        <v>13.3</v>
      </c>
      <c r="Y11" s="116">
        <v>13.5</v>
      </c>
      <c r="Z11" s="117">
        <f t="shared" si="0"/>
        <v>14.604166666666666</v>
      </c>
      <c r="AA11" s="118">
        <v>17.9</v>
      </c>
      <c r="AB11" s="119">
        <v>0.5520833333333334</v>
      </c>
      <c r="AC11" s="118">
        <v>12.5</v>
      </c>
      <c r="AD11" s="119">
        <v>0.16666666666666666</v>
      </c>
    </row>
    <row r="12" spans="1:30" ht="11.25" customHeight="1">
      <c r="A12" s="82">
        <v>10</v>
      </c>
      <c r="B12" s="121">
        <v>13.6</v>
      </c>
      <c r="C12" s="121">
        <v>12.4</v>
      </c>
      <c r="D12" s="121">
        <v>13</v>
      </c>
      <c r="E12" s="121">
        <v>13.1</v>
      </c>
      <c r="F12" s="121">
        <v>13.4</v>
      </c>
      <c r="G12" s="121">
        <v>15.8</v>
      </c>
      <c r="H12" s="121">
        <v>15.6</v>
      </c>
      <c r="I12" s="121">
        <v>17.3</v>
      </c>
      <c r="J12" s="121">
        <v>16.3</v>
      </c>
      <c r="K12" s="121">
        <v>17.2</v>
      </c>
      <c r="L12" s="121">
        <v>18.4</v>
      </c>
      <c r="M12" s="121">
        <v>18.8</v>
      </c>
      <c r="N12" s="121">
        <v>19.6</v>
      </c>
      <c r="O12" s="121">
        <v>20.4</v>
      </c>
      <c r="P12" s="121">
        <v>20.5</v>
      </c>
      <c r="Q12" s="121">
        <v>20</v>
      </c>
      <c r="R12" s="121">
        <v>18</v>
      </c>
      <c r="S12" s="121">
        <v>16</v>
      </c>
      <c r="T12" s="121">
        <v>14.9</v>
      </c>
      <c r="U12" s="121">
        <v>13.8</v>
      </c>
      <c r="V12" s="121">
        <v>12.9</v>
      </c>
      <c r="W12" s="121">
        <v>11.9</v>
      </c>
      <c r="X12" s="121">
        <v>11.5</v>
      </c>
      <c r="Y12" s="121">
        <v>10.9</v>
      </c>
      <c r="Z12" s="122">
        <f t="shared" si="0"/>
        <v>15.637499999999996</v>
      </c>
      <c r="AA12" s="105">
        <v>23</v>
      </c>
      <c r="AB12" s="123">
        <v>0.6319444444444444</v>
      </c>
      <c r="AC12" s="105">
        <v>10.8</v>
      </c>
      <c r="AD12" s="123">
        <v>0.9451388888888889</v>
      </c>
    </row>
    <row r="13" spans="1:30" ht="11.25" customHeight="1">
      <c r="A13" s="78">
        <v>11</v>
      </c>
      <c r="B13" s="116">
        <v>10.1</v>
      </c>
      <c r="C13" s="116">
        <v>9.1</v>
      </c>
      <c r="D13" s="116">
        <v>8</v>
      </c>
      <c r="E13" s="116">
        <v>7.5</v>
      </c>
      <c r="F13" s="116">
        <v>8.6</v>
      </c>
      <c r="G13" s="116">
        <v>12</v>
      </c>
      <c r="H13" s="116">
        <v>13</v>
      </c>
      <c r="I13" s="116">
        <v>14.3</v>
      </c>
      <c r="J13" s="116">
        <v>14.8</v>
      </c>
      <c r="K13" s="116">
        <v>16.1</v>
      </c>
      <c r="L13" s="116">
        <v>16.4</v>
      </c>
      <c r="M13" s="116">
        <v>16.5</v>
      </c>
      <c r="N13" s="116">
        <v>16.8</v>
      </c>
      <c r="O13" s="116">
        <v>17.4</v>
      </c>
      <c r="P13" s="116">
        <v>16.3</v>
      </c>
      <c r="Q13" s="116">
        <v>15.6</v>
      </c>
      <c r="R13" s="116">
        <v>15.6</v>
      </c>
      <c r="S13" s="116">
        <v>15.3</v>
      </c>
      <c r="T13" s="116">
        <v>14.9</v>
      </c>
      <c r="U13" s="116">
        <v>14.2</v>
      </c>
      <c r="V13" s="116">
        <v>14.1</v>
      </c>
      <c r="W13" s="116">
        <v>14</v>
      </c>
      <c r="X13" s="116">
        <v>13.8</v>
      </c>
      <c r="Y13" s="116">
        <v>13.5</v>
      </c>
      <c r="Z13" s="117">
        <f t="shared" si="0"/>
        <v>13.662500000000001</v>
      </c>
      <c r="AA13" s="118">
        <v>17.4</v>
      </c>
      <c r="AB13" s="119">
        <v>0.5840277777777778</v>
      </c>
      <c r="AC13" s="118">
        <v>7.3</v>
      </c>
      <c r="AD13" s="119">
        <v>0.16805555555555554</v>
      </c>
    </row>
    <row r="14" spans="1:30" ht="11.25" customHeight="1">
      <c r="A14" s="78">
        <v>12</v>
      </c>
      <c r="B14" s="116">
        <v>13</v>
      </c>
      <c r="C14" s="116">
        <v>12.8</v>
      </c>
      <c r="D14" s="116">
        <v>12.9</v>
      </c>
      <c r="E14" s="116">
        <v>13.2</v>
      </c>
      <c r="F14" s="116">
        <v>12.9</v>
      </c>
      <c r="G14" s="116">
        <v>14.3</v>
      </c>
      <c r="H14" s="116">
        <v>15.2</v>
      </c>
      <c r="I14" s="116">
        <v>16.6</v>
      </c>
      <c r="J14" s="116">
        <v>16.6</v>
      </c>
      <c r="K14" s="116">
        <v>18.3</v>
      </c>
      <c r="L14" s="116">
        <v>19.4</v>
      </c>
      <c r="M14" s="116">
        <v>21.5</v>
      </c>
      <c r="N14" s="116">
        <v>22.2</v>
      </c>
      <c r="O14" s="116">
        <v>21.6</v>
      </c>
      <c r="P14" s="116">
        <v>22.1</v>
      </c>
      <c r="Q14" s="116">
        <v>21.2</v>
      </c>
      <c r="R14" s="116">
        <v>19</v>
      </c>
      <c r="S14" s="116">
        <v>17.1</v>
      </c>
      <c r="T14" s="116">
        <v>16.6</v>
      </c>
      <c r="U14" s="116">
        <v>16.3</v>
      </c>
      <c r="V14" s="116">
        <v>16.8</v>
      </c>
      <c r="W14" s="116">
        <v>16.7</v>
      </c>
      <c r="X14" s="116">
        <v>16.4</v>
      </c>
      <c r="Y14" s="116">
        <v>17.3</v>
      </c>
      <c r="Z14" s="117">
        <f t="shared" si="0"/>
        <v>17.083333333333336</v>
      </c>
      <c r="AA14" s="118">
        <v>22.7</v>
      </c>
      <c r="AB14" s="119">
        <v>0.5152777777777778</v>
      </c>
      <c r="AC14" s="118">
        <v>12.5</v>
      </c>
      <c r="AD14" s="119">
        <v>0.06805555555555555</v>
      </c>
    </row>
    <row r="15" spans="1:30" ht="11.25" customHeight="1">
      <c r="A15" s="78">
        <v>13</v>
      </c>
      <c r="B15" s="116">
        <v>18.7</v>
      </c>
      <c r="C15" s="116">
        <v>20.3</v>
      </c>
      <c r="D15" s="116">
        <v>19.8</v>
      </c>
      <c r="E15" s="116">
        <v>15.7</v>
      </c>
      <c r="F15" s="116">
        <v>14.3</v>
      </c>
      <c r="G15" s="116">
        <v>14.6</v>
      </c>
      <c r="H15" s="116">
        <v>14.6</v>
      </c>
      <c r="I15" s="116">
        <v>17.1</v>
      </c>
      <c r="J15" s="116">
        <v>17.3</v>
      </c>
      <c r="K15" s="116">
        <v>17</v>
      </c>
      <c r="L15" s="116">
        <v>18.1</v>
      </c>
      <c r="M15" s="116">
        <v>18.6</v>
      </c>
      <c r="N15" s="116">
        <v>18.4</v>
      </c>
      <c r="O15" s="116">
        <v>18.5</v>
      </c>
      <c r="P15" s="116">
        <v>18.2</v>
      </c>
      <c r="Q15" s="116">
        <v>18.3</v>
      </c>
      <c r="R15" s="116">
        <v>16.4</v>
      </c>
      <c r="S15" s="116">
        <v>16.9</v>
      </c>
      <c r="T15" s="116">
        <v>15.7</v>
      </c>
      <c r="U15" s="116">
        <v>14.9</v>
      </c>
      <c r="V15" s="116">
        <v>14.9</v>
      </c>
      <c r="W15" s="116">
        <v>14</v>
      </c>
      <c r="X15" s="116">
        <v>13.9</v>
      </c>
      <c r="Y15" s="116">
        <v>13.6</v>
      </c>
      <c r="Z15" s="117">
        <f t="shared" si="0"/>
        <v>16.658333333333328</v>
      </c>
      <c r="AA15" s="118">
        <v>20.4</v>
      </c>
      <c r="AB15" s="119">
        <v>0.09236111111111112</v>
      </c>
      <c r="AC15" s="118">
        <v>13.4</v>
      </c>
      <c r="AD15" s="119">
        <v>0.9881944444444444</v>
      </c>
    </row>
    <row r="16" spans="1:30" ht="11.25" customHeight="1">
      <c r="A16" s="78">
        <v>14</v>
      </c>
      <c r="B16" s="116">
        <v>14.3</v>
      </c>
      <c r="C16" s="116">
        <v>14.1</v>
      </c>
      <c r="D16" s="116">
        <v>16.3</v>
      </c>
      <c r="E16" s="116">
        <v>18.1</v>
      </c>
      <c r="F16" s="116">
        <v>15.4</v>
      </c>
      <c r="G16" s="116">
        <v>21.3</v>
      </c>
      <c r="H16" s="116">
        <v>15.7</v>
      </c>
      <c r="I16" s="116">
        <v>19.6</v>
      </c>
      <c r="J16" s="116">
        <v>19.9</v>
      </c>
      <c r="K16" s="116">
        <v>21.9</v>
      </c>
      <c r="L16" s="116">
        <v>19.4</v>
      </c>
      <c r="M16" s="116">
        <v>22.5</v>
      </c>
      <c r="N16" s="116">
        <v>21</v>
      </c>
      <c r="O16" s="116">
        <v>21.4</v>
      </c>
      <c r="P16" s="116">
        <v>23.6</v>
      </c>
      <c r="Q16" s="116">
        <v>23.7</v>
      </c>
      <c r="R16" s="116">
        <v>24.6</v>
      </c>
      <c r="S16" s="116">
        <v>18.7</v>
      </c>
      <c r="T16" s="116">
        <v>17.6</v>
      </c>
      <c r="U16" s="116">
        <v>17.8</v>
      </c>
      <c r="V16" s="116">
        <v>17.2</v>
      </c>
      <c r="W16" s="116">
        <v>16.9</v>
      </c>
      <c r="X16" s="116">
        <v>16</v>
      </c>
      <c r="Y16" s="116">
        <v>16.8</v>
      </c>
      <c r="Z16" s="117">
        <f t="shared" si="0"/>
        <v>18.908333333333335</v>
      </c>
      <c r="AA16" s="118">
        <v>24.6</v>
      </c>
      <c r="AB16" s="119">
        <v>0.7125</v>
      </c>
      <c r="AC16" s="118">
        <v>13.6</v>
      </c>
      <c r="AD16" s="119">
        <v>0.0006944444444444445</v>
      </c>
    </row>
    <row r="17" spans="1:30" ht="11.25" customHeight="1">
      <c r="A17" s="78">
        <v>15</v>
      </c>
      <c r="B17" s="116">
        <v>16</v>
      </c>
      <c r="C17" s="116">
        <v>15.7</v>
      </c>
      <c r="D17" s="116">
        <v>14.7</v>
      </c>
      <c r="E17" s="116">
        <v>14.6</v>
      </c>
      <c r="F17" s="116">
        <v>15.2</v>
      </c>
      <c r="G17" s="116">
        <v>16.7</v>
      </c>
      <c r="H17" s="116">
        <v>18.4</v>
      </c>
      <c r="I17" s="116">
        <v>16.5</v>
      </c>
      <c r="J17" s="116">
        <v>17.3</v>
      </c>
      <c r="K17" s="116">
        <v>16.6</v>
      </c>
      <c r="L17" s="116">
        <v>16.2</v>
      </c>
      <c r="M17" s="116">
        <v>16.3</v>
      </c>
      <c r="N17" s="116">
        <v>16</v>
      </c>
      <c r="O17" s="116">
        <v>15.2</v>
      </c>
      <c r="P17" s="116">
        <v>14.2</v>
      </c>
      <c r="Q17" s="116">
        <v>14.9</v>
      </c>
      <c r="R17" s="116">
        <v>13.7</v>
      </c>
      <c r="S17" s="116">
        <v>13.4</v>
      </c>
      <c r="T17" s="116">
        <v>13.7</v>
      </c>
      <c r="U17" s="116">
        <v>13.6</v>
      </c>
      <c r="V17" s="116">
        <v>13.5</v>
      </c>
      <c r="W17" s="116">
        <v>13.5</v>
      </c>
      <c r="X17" s="116">
        <v>14.6</v>
      </c>
      <c r="Y17" s="116">
        <v>13.9</v>
      </c>
      <c r="Z17" s="117">
        <f t="shared" si="0"/>
        <v>15.183333333333332</v>
      </c>
      <c r="AA17" s="118">
        <v>18.5</v>
      </c>
      <c r="AB17" s="119">
        <v>0.3875</v>
      </c>
      <c r="AC17" s="118">
        <v>13.3</v>
      </c>
      <c r="AD17" s="119">
        <v>0.7840277777777778</v>
      </c>
    </row>
    <row r="18" spans="1:30" ht="11.25" customHeight="1">
      <c r="A18" s="78">
        <v>16</v>
      </c>
      <c r="B18" s="116">
        <v>14.3</v>
      </c>
      <c r="C18" s="116">
        <v>13.9</v>
      </c>
      <c r="D18" s="116">
        <v>13</v>
      </c>
      <c r="E18" s="116">
        <v>13.1</v>
      </c>
      <c r="F18" s="116">
        <v>13</v>
      </c>
      <c r="G18" s="116">
        <v>13.1</v>
      </c>
      <c r="H18" s="116">
        <v>13.3</v>
      </c>
      <c r="I18" s="116">
        <v>14.4</v>
      </c>
      <c r="J18" s="116">
        <v>15.9</v>
      </c>
      <c r="K18" s="116">
        <v>13.6</v>
      </c>
      <c r="L18" s="116">
        <v>13.4</v>
      </c>
      <c r="M18" s="116">
        <v>13.8</v>
      </c>
      <c r="N18" s="116">
        <v>15</v>
      </c>
      <c r="O18" s="116">
        <v>17.4</v>
      </c>
      <c r="P18" s="116">
        <v>16.9</v>
      </c>
      <c r="Q18" s="116">
        <v>18</v>
      </c>
      <c r="R18" s="116">
        <v>17.1</v>
      </c>
      <c r="S18" s="116">
        <v>17.1</v>
      </c>
      <c r="T18" s="116">
        <v>17.2</v>
      </c>
      <c r="U18" s="116">
        <v>17.2</v>
      </c>
      <c r="V18" s="116">
        <v>17.3</v>
      </c>
      <c r="W18" s="116">
        <v>16.9</v>
      </c>
      <c r="X18" s="116">
        <v>16.6</v>
      </c>
      <c r="Y18" s="116">
        <v>16.4</v>
      </c>
      <c r="Z18" s="117">
        <f t="shared" si="0"/>
        <v>15.329166666666667</v>
      </c>
      <c r="AA18" s="118">
        <v>18.4</v>
      </c>
      <c r="AB18" s="119">
        <v>0.6694444444444444</v>
      </c>
      <c r="AC18" s="118">
        <v>12.7</v>
      </c>
      <c r="AD18" s="119">
        <v>0.2041666666666667</v>
      </c>
    </row>
    <row r="19" spans="1:30" ht="11.25" customHeight="1">
      <c r="A19" s="78">
        <v>17</v>
      </c>
      <c r="B19" s="116">
        <v>16.3</v>
      </c>
      <c r="C19" s="116">
        <v>16.2</v>
      </c>
      <c r="D19" s="116">
        <v>14.4</v>
      </c>
      <c r="E19" s="116">
        <v>14.2</v>
      </c>
      <c r="F19" s="116">
        <v>14.4</v>
      </c>
      <c r="G19" s="116">
        <v>14.6</v>
      </c>
      <c r="H19" s="116">
        <v>14</v>
      </c>
      <c r="I19" s="116">
        <v>14.3</v>
      </c>
      <c r="J19" s="116">
        <v>17.4</v>
      </c>
      <c r="K19" s="116">
        <v>18.2</v>
      </c>
      <c r="L19" s="116">
        <v>18</v>
      </c>
      <c r="M19" s="116">
        <v>18.6</v>
      </c>
      <c r="N19" s="116">
        <v>21.2</v>
      </c>
      <c r="O19" s="116">
        <v>21.2</v>
      </c>
      <c r="P19" s="116">
        <v>21</v>
      </c>
      <c r="Q19" s="116">
        <v>19.3</v>
      </c>
      <c r="R19" s="116">
        <v>18.5</v>
      </c>
      <c r="S19" s="116">
        <v>17.9</v>
      </c>
      <c r="T19" s="116">
        <v>17.4</v>
      </c>
      <c r="U19" s="116">
        <v>16.5</v>
      </c>
      <c r="V19" s="116">
        <v>17.1</v>
      </c>
      <c r="W19" s="116">
        <v>17.9</v>
      </c>
      <c r="X19" s="116">
        <v>16.4</v>
      </c>
      <c r="Y19" s="116">
        <v>15</v>
      </c>
      <c r="Z19" s="117">
        <f t="shared" si="0"/>
        <v>17.08333333333333</v>
      </c>
      <c r="AA19" s="118">
        <v>22.1</v>
      </c>
      <c r="AB19" s="119">
        <v>0.6020833333333333</v>
      </c>
      <c r="AC19" s="118">
        <v>13.6</v>
      </c>
      <c r="AD19" s="119">
        <v>0.2722222222222222</v>
      </c>
    </row>
    <row r="20" spans="1:30" ht="11.25" customHeight="1">
      <c r="A20" s="78">
        <v>18</v>
      </c>
      <c r="B20" s="116">
        <v>14.6</v>
      </c>
      <c r="C20" s="116">
        <v>14.1</v>
      </c>
      <c r="D20" s="116">
        <v>14.2</v>
      </c>
      <c r="E20" s="116">
        <v>13.2</v>
      </c>
      <c r="F20" s="116">
        <v>13.6</v>
      </c>
      <c r="G20" s="116">
        <v>15.8</v>
      </c>
      <c r="H20" s="116">
        <v>18.8</v>
      </c>
      <c r="I20" s="116">
        <v>20.6</v>
      </c>
      <c r="J20" s="116">
        <v>21</v>
      </c>
      <c r="K20" s="116">
        <v>20.5</v>
      </c>
      <c r="L20" s="116">
        <v>21.5</v>
      </c>
      <c r="M20" s="116">
        <v>21.4</v>
      </c>
      <c r="N20" s="116">
        <v>20.3</v>
      </c>
      <c r="O20" s="116">
        <v>20.5</v>
      </c>
      <c r="P20" s="116">
        <v>20.2</v>
      </c>
      <c r="Q20" s="116">
        <v>19.7</v>
      </c>
      <c r="R20" s="116">
        <v>19.1</v>
      </c>
      <c r="S20" s="116">
        <v>19</v>
      </c>
      <c r="T20" s="116">
        <v>18.8</v>
      </c>
      <c r="U20" s="116">
        <v>18.7</v>
      </c>
      <c r="V20" s="116">
        <v>18.6</v>
      </c>
      <c r="W20" s="116">
        <v>18.5</v>
      </c>
      <c r="X20" s="116">
        <v>17.1</v>
      </c>
      <c r="Y20" s="116">
        <v>16.5</v>
      </c>
      <c r="Z20" s="117">
        <f t="shared" si="0"/>
        <v>18.17916666666667</v>
      </c>
      <c r="AA20" s="118">
        <v>21.9</v>
      </c>
      <c r="AB20" s="119">
        <v>0.4986111111111111</v>
      </c>
      <c r="AC20" s="118">
        <v>13.2</v>
      </c>
      <c r="AD20" s="119">
        <v>0.21736111111111112</v>
      </c>
    </row>
    <row r="21" spans="1:30" ht="11.25" customHeight="1">
      <c r="A21" s="78">
        <v>19</v>
      </c>
      <c r="B21" s="116">
        <v>16.5</v>
      </c>
      <c r="C21" s="116">
        <v>16.7</v>
      </c>
      <c r="D21" s="116">
        <v>16</v>
      </c>
      <c r="E21" s="116">
        <v>15.5</v>
      </c>
      <c r="F21" s="116">
        <v>15.8</v>
      </c>
      <c r="G21" s="116">
        <v>15.8</v>
      </c>
      <c r="H21" s="116">
        <v>16.1</v>
      </c>
      <c r="I21" s="116">
        <v>15.8</v>
      </c>
      <c r="J21" s="116">
        <v>15.9</v>
      </c>
      <c r="K21" s="116">
        <v>14.2</v>
      </c>
      <c r="L21" s="116">
        <v>14.9</v>
      </c>
      <c r="M21" s="116">
        <v>14.7</v>
      </c>
      <c r="N21" s="116">
        <v>15.4</v>
      </c>
      <c r="O21" s="116">
        <v>14.9</v>
      </c>
      <c r="P21" s="116">
        <v>14.7</v>
      </c>
      <c r="Q21" s="116">
        <v>14.6</v>
      </c>
      <c r="R21" s="116">
        <v>14</v>
      </c>
      <c r="S21" s="116">
        <v>13.8</v>
      </c>
      <c r="T21" s="116">
        <v>13.5</v>
      </c>
      <c r="U21" s="116">
        <v>13.7</v>
      </c>
      <c r="V21" s="116">
        <v>14.1</v>
      </c>
      <c r="W21" s="116">
        <v>14.4</v>
      </c>
      <c r="X21" s="116">
        <v>13.9</v>
      </c>
      <c r="Y21" s="116">
        <v>13.7</v>
      </c>
      <c r="Z21" s="117">
        <f t="shared" si="0"/>
        <v>14.941666666666665</v>
      </c>
      <c r="AA21" s="118">
        <v>16.8</v>
      </c>
      <c r="AB21" s="119">
        <v>0.02638888888888889</v>
      </c>
      <c r="AC21" s="118">
        <v>13.5</v>
      </c>
      <c r="AD21" s="119">
        <v>0.7986111111111112</v>
      </c>
    </row>
    <row r="22" spans="1:30" ht="11.25" customHeight="1">
      <c r="A22" s="82">
        <v>20</v>
      </c>
      <c r="B22" s="121">
        <v>13.9</v>
      </c>
      <c r="C22" s="121">
        <v>14.1</v>
      </c>
      <c r="D22" s="121">
        <v>15.9</v>
      </c>
      <c r="E22" s="121">
        <v>14.1</v>
      </c>
      <c r="F22" s="121">
        <v>14.3</v>
      </c>
      <c r="G22" s="121">
        <v>14.9</v>
      </c>
      <c r="H22" s="121">
        <v>16.2</v>
      </c>
      <c r="I22" s="121">
        <v>18.8</v>
      </c>
      <c r="J22" s="121">
        <v>19.4</v>
      </c>
      <c r="K22" s="121">
        <v>18.3</v>
      </c>
      <c r="L22" s="121">
        <v>18.5</v>
      </c>
      <c r="M22" s="121">
        <v>19.1</v>
      </c>
      <c r="N22" s="121">
        <v>18.5</v>
      </c>
      <c r="O22" s="121">
        <v>18.1</v>
      </c>
      <c r="P22" s="121">
        <v>18</v>
      </c>
      <c r="Q22" s="121">
        <v>17.8</v>
      </c>
      <c r="R22" s="121">
        <v>17.8</v>
      </c>
      <c r="S22" s="121">
        <v>17.5</v>
      </c>
      <c r="T22" s="121">
        <v>16.1</v>
      </c>
      <c r="U22" s="121">
        <v>16.8</v>
      </c>
      <c r="V22" s="121">
        <v>15.9</v>
      </c>
      <c r="W22" s="121">
        <v>17.3</v>
      </c>
      <c r="X22" s="121">
        <v>17.4</v>
      </c>
      <c r="Y22" s="121">
        <v>16.3</v>
      </c>
      <c r="Z22" s="122">
        <f t="shared" si="0"/>
        <v>16.875</v>
      </c>
      <c r="AA22" s="105">
        <v>19.7</v>
      </c>
      <c r="AB22" s="123">
        <v>0.3993055555555556</v>
      </c>
      <c r="AC22" s="105">
        <v>13.6</v>
      </c>
      <c r="AD22" s="123">
        <v>0.020833333333333332</v>
      </c>
    </row>
    <row r="23" spans="1:30" ht="11.25" customHeight="1">
      <c r="A23" s="78">
        <v>21</v>
      </c>
      <c r="B23" s="116">
        <v>14.2</v>
      </c>
      <c r="C23" s="116">
        <v>12.9</v>
      </c>
      <c r="D23" s="116">
        <v>12.1</v>
      </c>
      <c r="E23" s="116">
        <v>12</v>
      </c>
      <c r="F23" s="116">
        <v>11.8</v>
      </c>
      <c r="G23" s="116">
        <v>11.7</v>
      </c>
      <c r="H23" s="116">
        <v>11.4</v>
      </c>
      <c r="I23" s="116">
        <v>13.4</v>
      </c>
      <c r="J23" s="116">
        <v>14.8</v>
      </c>
      <c r="K23" s="116">
        <v>15.2</v>
      </c>
      <c r="L23" s="116">
        <v>16.7</v>
      </c>
      <c r="M23" s="116">
        <v>16.8</v>
      </c>
      <c r="N23" s="116">
        <v>16.9</v>
      </c>
      <c r="O23" s="116">
        <v>21.6</v>
      </c>
      <c r="P23" s="116">
        <v>22.2</v>
      </c>
      <c r="Q23" s="116">
        <v>21.9</v>
      </c>
      <c r="R23" s="116">
        <v>18.2</v>
      </c>
      <c r="S23" s="116">
        <v>16.8</v>
      </c>
      <c r="T23" s="116">
        <v>15.9</v>
      </c>
      <c r="U23" s="116">
        <v>14.9</v>
      </c>
      <c r="V23" s="116">
        <v>14.4</v>
      </c>
      <c r="W23" s="116">
        <v>12.9</v>
      </c>
      <c r="X23" s="116">
        <v>13.6</v>
      </c>
      <c r="Y23" s="116">
        <v>11.5</v>
      </c>
      <c r="Z23" s="117">
        <f t="shared" si="0"/>
        <v>15.158333333333331</v>
      </c>
      <c r="AA23" s="118">
        <v>22.7</v>
      </c>
      <c r="AB23" s="119">
        <v>0.6777777777777777</v>
      </c>
      <c r="AC23" s="118">
        <v>11.2</v>
      </c>
      <c r="AD23" s="119">
        <v>0.9923611111111111</v>
      </c>
    </row>
    <row r="24" spans="1:30" ht="11.25" customHeight="1">
      <c r="A24" s="78">
        <v>22</v>
      </c>
      <c r="B24" s="116">
        <v>11.6</v>
      </c>
      <c r="C24" s="116">
        <v>11.6</v>
      </c>
      <c r="D24" s="116">
        <v>11.3</v>
      </c>
      <c r="E24" s="116">
        <v>11</v>
      </c>
      <c r="F24" s="116">
        <v>10.7</v>
      </c>
      <c r="G24" s="116">
        <v>14.9</v>
      </c>
      <c r="H24" s="116">
        <v>15.8</v>
      </c>
      <c r="I24" s="116">
        <v>20.6</v>
      </c>
      <c r="J24" s="116">
        <v>20.8</v>
      </c>
      <c r="K24" s="116">
        <v>22.2</v>
      </c>
      <c r="L24" s="116">
        <v>18.2</v>
      </c>
      <c r="M24" s="116">
        <v>23</v>
      </c>
      <c r="N24" s="116">
        <v>19.8</v>
      </c>
      <c r="O24" s="116">
        <v>21.1</v>
      </c>
      <c r="P24" s="116">
        <v>21.1</v>
      </c>
      <c r="Q24" s="116">
        <v>19.9</v>
      </c>
      <c r="R24" s="116">
        <v>19.6</v>
      </c>
      <c r="S24" s="116">
        <v>21.4</v>
      </c>
      <c r="T24" s="116">
        <v>20.4</v>
      </c>
      <c r="U24" s="116">
        <v>19.7</v>
      </c>
      <c r="V24" s="116">
        <v>18.7</v>
      </c>
      <c r="W24" s="116">
        <v>18</v>
      </c>
      <c r="X24" s="116">
        <v>17.4</v>
      </c>
      <c r="Y24" s="116">
        <v>14.8</v>
      </c>
      <c r="Z24" s="117">
        <f t="shared" si="0"/>
        <v>17.649999999999995</v>
      </c>
      <c r="AA24" s="118">
        <v>23.2</v>
      </c>
      <c r="AB24" s="119">
        <v>0.5034722222222222</v>
      </c>
      <c r="AC24" s="118">
        <v>10.2</v>
      </c>
      <c r="AD24" s="119">
        <v>0.1986111111111111</v>
      </c>
    </row>
    <row r="25" spans="1:30" ht="11.25" customHeight="1">
      <c r="A25" s="78">
        <v>23</v>
      </c>
      <c r="B25" s="116">
        <v>14.1</v>
      </c>
      <c r="C25" s="116">
        <v>13.9</v>
      </c>
      <c r="D25" s="116">
        <v>13.3</v>
      </c>
      <c r="E25" s="116">
        <v>13</v>
      </c>
      <c r="F25" s="116">
        <v>13</v>
      </c>
      <c r="G25" s="116">
        <v>15.4</v>
      </c>
      <c r="H25" s="116">
        <v>15.6</v>
      </c>
      <c r="I25" s="116">
        <v>18.1</v>
      </c>
      <c r="J25" s="116">
        <v>18.4</v>
      </c>
      <c r="K25" s="116">
        <v>21.3</v>
      </c>
      <c r="L25" s="116">
        <v>21</v>
      </c>
      <c r="M25" s="116">
        <v>20.5</v>
      </c>
      <c r="N25" s="116">
        <v>21.1</v>
      </c>
      <c r="O25" s="116">
        <v>20.8</v>
      </c>
      <c r="P25" s="116">
        <v>20.9</v>
      </c>
      <c r="Q25" s="116">
        <v>20.6</v>
      </c>
      <c r="R25" s="116">
        <v>21</v>
      </c>
      <c r="S25" s="116">
        <v>20</v>
      </c>
      <c r="T25" s="116">
        <v>19.4</v>
      </c>
      <c r="U25" s="116">
        <v>18.2</v>
      </c>
      <c r="V25" s="116">
        <v>18.9</v>
      </c>
      <c r="W25" s="116">
        <v>19.7</v>
      </c>
      <c r="X25" s="116">
        <v>19.4</v>
      </c>
      <c r="Y25" s="116">
        <v>18</v>
      </c>
      <c r="Z25" s="117">
        <f t="shared" si="0"/>
        <v>18.15</v>
      </c>
      <c r="AA25" s="118">
        <v>21.9</v>
      </c>
      <c r="AB25" s="119">
        <v>0.44236111111111115</v>
      </c>
      <c r="AC25" s="118">
        <v>12.7</v>
      </c>
      <c r="AD25" s="119">
        <v>0.2020833333333333</v>
      </c>
    </row>
    <row r="26" spans="1:30" ht="11.25" customHeight="1">
      <c r="A26" s="78">
        <v>24</v>
      </c>
      <c r="B26" s="116">
        <v>17.3</v>
      </c>
      <c r="C26" s="116">
        <v>18.4</v>
      </c>
      <c r="D26" s="116">
        <v>15.9</v>
      </c>
      <c r="E26" s="116">
        <v>15.8</v>
      </c>
      <c r="F26" s="116">
        <v>16.1</v>
      </c>
      <c r="G26" s="116">
        <v>15.9</v>
      </c>
      <c r="H26" s="116">
        <v>18.4</v>
      </c>
      <c r="I26" s="116">
        <v>19</v>
      </c>
      <c r="J26" s="116">
        <v>19.2</v>
      </c>
      <c r="K26" s="116">
        <v>19.5</v>
      </c>
      <c r="L26" s="116">
        <v>20.4</v>
      </c>
      <c r="M26" s="116">
        <v>21.3</v>
      </c>
      <c r="N26" s="116">
        <v>21.2</v>
      </c>
      <c r="O26" s="116">
        <v>19.7</v>
      </c>
      <c r="P26" s="116">
        <v>20.1</v>
      </c>
      <c r="Q26" s="116">
        <v>19.1</v>
      </c>
      <c r="R26" s="116">
        <v>19.1</v>
      </c>
      <c r="S26" s="116">
        <v>18.3</v>
      </c>
      <c r="T26" s="116">
        <v>18.1</v>
      </c>
      <c r="U26" s="116">
        <v>17.4</v>
      </c>
      <c r="V26" s="116">
        <v>16.7</v>
      </c>
      <c r="W26" s="116">
        <v>15.5</v>
      </c>
      <c r="X26" s="116">
        <v>15.8</v>
      </c>
      <c r="Y26" s="116">
        <v>14.7</v>
      </c>
      <c r="Z26" s="117">
        <f t="shared" si="0"/>
        <v>18.037500000000005</v>
      </c>
      <c r="AA26" s="118">
        <v>21.7</v>
      </c>
      <c r="AB26" s="119">
        <v>0.5152777777777778</v>
      </c>
      <c r="AC26" s="118">
        <v>14.4</v>
      </c>
      <c r="AD26" s="119">
        <v>0.9930555555555555</v>
      </c>
    </row>
    <row r="27" spans="1:30" ht="11.25" customHeight="1">
      <c r="A27" s="78">
        <v>25</v>
      </c>
      <c r="B27" s="116">
        <v>13.6</v>
      </c>
      <c r="C27" s="116">
        <v>13.5</v>
      </c>
      <c r="D27" s="116">
        <v>13.2</v>
      </c>
      <c r="E27" s="116">
        <v>13.1</v>
      </c>
      <c r="F27" s="116">
        <v>13.7</v>
      </c>
      <c r="G27" s="116">
        <v>15.8</v>
      </c>
      <c r="H27" s="116">
        <v>16.7</v>
      </c>
      <c r="I27" s="116">
        <v>16.8</v>
      </c>
      <c r="J27" s="116">
        <v>16.3</v>
      </c>
      <c r="K27" s="116">
        <v>16.8</v>
      </c>
      <c r="L27" s="116">
        <v>7</v>
      </c>
      <c r="M27" s="116">
        <v>16</v>
      </c>
      <c r="N27" s="116">
        <v>15.6</v>
      </c>
      <c r="O27" s="116">
        <v>15.7</v>
      </c>
      <c r="P27" s="116">
        <v>14.7</v>
      </c>
      <c r="Q27" s="116">
        <v>15.4</v>
      </c>
      <c r="R27" s="116">
        <v>14.9</v>
      </c>
      <c r="S27" s="116">
        <v>14.7</v>
      </c>
      <c r="T27" s="116">
        <v>14.2</v>
      </c>
      <c r="U27" s="116">
        <v>14.4</v>
      </c>
      <c r="V27" s="116">
        <v>14.2</v>
      </c>
      <c r="W27" s="116">
        <v>14</v>
      </c>
      <c r="X27" s="116">
        <v>13.9</v>
      </c>
      <c r="Y27" s="116">
        <v>13.7</v>
      </c>
      <c r="Z27" s="117">
        <f t="shared" si="0"/>
        <v>14.49583333333333</v>
      </c>
      <c r="AA27" s="118">
        <v>17.8</v>
      </c>
      <c r="AB27" s="119">
        <v>0.27499999999999997</v>
      </c>
      <c r="AC27" s="118">
        <v>12.9</v>
      </c>
      <c r="AD27" s="119">
        <v>0.16111111111111112</v>
      </c>
    </row>
    <row r="28" spans="1:30" ht="11.25" customHeight="1">
      <c r="A28" s="78">
        <v>26</v>
      </c>
      <c r="B28" s="116">
        <v>13.8</v>
      </c>
      <c r="C28" s="116">
        <v>13.5</v>
      </c>
      <c r="D28" s="116">
        <v>13.9</v>
      </c>
      <c r="E28" s="116">
        <v>13.8</v>
      </c>
      <c r="F28" s="116">
        <v>13.6</v>
      </c>
      <c r="G28" s="116">
        <v>13.3</v>
      </c>
      <c r="H28" s="116">
        <v>14.3</v>
      </c>
      <c r="I28" s="116">
        <v>14.7</v>
      </c>
      <c r="J28" s="116">
        <v>15.1</v>
      </c>
      <c r="K28" s="116">
        <v>17</v>
      </c>
      <c r="L28" s="116">
        <v>15.1</v>
      </c>
      <c r="M28" s="116">
        <v>14.7</v>
      </c>
      <c r="N28" s="116">
        <v>14.7</v>
      </c>
      <c r="O28" s="116">
        <v>16.1</v>
      </c>
      <c r="P28" s="116">
        <v>15.7</v>
      </c>
      <c r="Q28" s="116">
        <v>16.3</v>
      </c>
      <c r="R28" s="116">
        <v>16</v>
      </c>
      <c r="S28" s="116">
        <v>16.2</v>
      </c>
      <c r="T28" s="116">
        <v>16.3</v>
      </c>
      <c r="U28" s="116">
        <v>15.7</v>
      </c>
      <c r="V28" s="116">
        <v>15.7</v>
      </c>
      <c r="W28" s="116">
        <v>16.1</v>
      </c>
      <c r="X28" s="116">
        <v>16.8</v>
      </c>
      <c r="Y28" s="116">
        <v>16.2</v>
      </c>
      <c r="Z28" s="117">
        <f t="shared" si="0"/>
        <v>15.191666666666665</v>
      </c>
      <c r="AA28" s="118">
        <v>18.7</v>
      </c>
      <c r="AB28" s="119">
        <v>0.69375</v>
      </c>
      <c r="AC28" s="118">
        <v>13.2</v>
      </c>
      <c r="AD28" s="119">
        <v>0.24791666666666667</v>
      </c>
    </row>
    <row r="29" spans="1:30" ht="11.25" customHeight="1">
      <c r="A29" s="78">
        <v>27</v>
      </c>
      <c r="B29" s="116">
        <v>16.4</v>
      </c>
      <c r="C29" s="116">
        <v>16.1</v>
      </c>
      <c r="D29" s="116">
        <v>15.2</v>
      </c>
      <c r="E29" s="116">
        <v>14.8</v>
      </c>
      <c r="F29" s="116">
        <v>15.2</v>
      </c>
      <c r="G29" s="116">
        <v>16.8</v>
      </c>
      <c r="H29" s="116">
        <v>18.9</v>
      </c>
      <c r="I29" s="116">
        <v>18.6</v>
      </c>
      <c r="J29" s="116">
        <v>19.1</v>
      </c>
      <c r="K29" s="116">
        <v>18.2</v>
      </c>
      <c r="L29" s="116">
        <v>19.5</v>
      </c>
      <c r="M29" s="116">
        <v>18.7</v>
      </c>
      <c r="N29" s="116">
        <v>18.7</v>
      </c>
      <c r="O29" s="116">
        <v>19.2</v>
      </c>
      <c r="P29" s="116">
        <v>19.6</v>
      </c>
      <c r="Q29" s="116">
        <v>19.7</v>
      </c>
      <c r="R29" s="116">
        <v>18.2</v>
      </c>
      <c r="S29" s="116">
        <v>16.3</v>
      </c>
      <c r="T29" s="116">
        <v>15.9</v>
      </c>
      <c r="U29" s="116">
        <v>15.7</v>
      </c>
      <c r="V29" s="116">
        <v>15.8</v>
      </c>
      <c r="W29" s="116">
        <v>15.4</v>
      </c>
      <c r="X29" s="116">
        <v>15.4</v>
      </c>
      <c r="Y29" s="116">
        <v>15.5</v>
      </c>
      <c r="Z29" s="117">
        <f t="shared" si="0"/>
        <v>17.204166666666662</v>
      </c>
      <c r="AA29" s="118">
        <v>20.5</v>
      </c>
      <c r="AB29" s="119">
        <v>0.6777777777777777</v>
      </c>
      <c r="AC29" s="118">
        <v>14.1</v>
      </c>
      <c r="AD29" s="119">
        <v>0.1875</v>
      </c>
    </row>
    <row r="30" spans="1:30" ht="11.25" customHeight="1">
      <c r="A30" s="78">
        <v>28</v>
      </c>
      <c r="B30" s="116">
        <v>15.4</v>
      </c>
      <c r="C30" s="116">
        <v>15.4</v>
      </c>
      <c r="D30" s="116">
        <v>15.5</v>
      </c>
      <c r="E30" s="116">
        <v>15.7</v>
      </c>
      <c r="F30" s="116">
        <v>15.9</v>
      </c>
      <c r="G30" s="116">
        <v>16.5</v>
      </c>
      <c r="H30" s="116">
        <v>16.6</v>
      </c>
      <c r="I30" s="116">
        <v>17</v>
      </c>
      <c r="J30" s="116">
        <v>17.4</v>
      </c>
      <c r="K30" s="116">
        <v>15.6</v>
      </c>
      <c r="L30" s="116">
        <v>17.1</v>
      </c>
      <c r="M30" s="116">
        <v>16.3</v>
      </c>
      <c r="N30" s="116">
        <v>16.7</v>
      </c>
      <c r="O30" s="116">
        <v>15.9</v>
      </c>
      <c r="P30" s="116">
        <v>16.7</v>
      </c>
      <c r="Q30" s="116">
        <v>16.8</v>
      </c>
      <c r="R30" s="116">
        <v>18.6</v>
      </c>
      <c r="S30" s="116">
        <v>16.8</v>
      </c>
      <c r="T30" s="116">
        <v>17.2</v>
      </c>
      <c r="U30" s="116">
        <v>18.7</v>
      </c>
      <c r="V30" s="116">
        <v>18.2</v>
      </c>
      <c r="W30" s="116">
        <v>18.3</v>
      </c>
      <c r="X30" s="116">
        <v>19.1</v>
      </c>
      <c r="Y30" s="116">
        <v>19</v>
      </c>
      <c r="Z30" s="117">
        <f t="shared" si="0"/>
        <v>16.933333333333334</v>
      </c>
      <c r="AA30" s="118">
        <v>19.2</v>
      </c>
      <c r="AB30" s="119">
        <v>0.9916666666666667</v>
      </c>
      <c r="AC30" s="118">
        <v>15.1</v>
      </c>
      <c r="AD30" s="119">
        <v>0.39444444444444443</v>
      </c>
    </row>
    <row r="31" spans="1:30" ht="11.25" customHeight="1">
      <c r="A31" s="78">
        <v>29</v>
      </c>
      <c r="B31" s="116">
        <v>19.2</v>
      </c>
      <c r="C31" s="116">
        <v>18.8</v>
      </c>
      <c r="D31" s="116">
        <v>17.9</v>
      </c>
      <c r="E31" s="116">
        <v>18</v>
      </c>
      <c r="F31" s="116">
        <v>17.7</v>
      </c>
      <c r="G31" s="116">
        <v>18.2</v>
      </c>
      <c r="H31" s="116">
        <v>19.5</v>
      </c>
      <c r="I31" s="116">
        <v>20</v>
      </c>
      <c r="J31" s="116">
        <v>20.7</v>
      </c>
      <c r="K31" s="116">
        <v>19</v>
      </c>
      <c r="L31" s="116">
        <v>20.3</v>
      </c>
      <c r="M31" s="116">
        <v>20.8</v>
      </c>
      <c r="N31" s="116">
        <v>20.4</v>
      </c>
      <c r="O31" s="116">
        <v>17.8</v>
      </c>
      <c r="P31" s="116">
        <v>17.1</v>
      </c>
      <c r="Q31" s="116">
        <v>17.4</v>
      </c>
      <c r="R31" s="116">
        <v>17.6</v>
      </c>
      <c r="S31" s="116">
        <v>17.7</v>
      </c>
      <c r="T31" s="116">
        <v>18</v>
      </c>
      <c r="U31" s="116">
        <v>17.6</v>
      </c>
      <c r="V31" s="116">
        <v>17.1</v>
      </c>
      <c r="W31" s="116">
        <v>17.5</v>
      </c>
      <c r="X31" s="116">
        <v>17.5</v>
      </c>
      <c r="Y31" s="116">
        <v>17.5</v>
      </c>
      <c r="Z31" s="117">
        <f t="shared" si="0"/>
        <v>18.470833333333335</v>
      </c>
      <c r="AA31" s="118">
        <v>21</v>
      </c>
      <c r="AB31" s="119">
        <v>0.5097222222222222</v>
      </c>
      <c r="AC31" s="118">
        <v>17</v>
      </c>
      <c r="AD31" s="119">
        <v>0.6083333333333333</v>
      </c>
    </row>
    <row r="32" spans="1:30" ht="11.25" customHeight="1">
      <c r="A32" s="78">
        <v>30</v>
      </c>
      <c r="B32" s="116">
        <v>17.8</v>
      </c>
      <c r="C32" s="116">
        <v>18</v>
      </c>
      <c r="D32" s="116">
        <v>18.2</v>
      </c>
      <c r="E32" s="116">
        <v>18.6</v>
      </c>
      <c r="F32" s="116">
        <v>18.8</v>
      </c>
      <c r="G32" s="116">
        <v>19.6</v>
      </c>
      <c r="H32" s="116">
        <v>19.9</v>
      </c>
      <c r="I32" s="116">
        <v>20</v>
      </c>
      <c r="J32" s="116">
        <v>21.1</v>
      </c>
      <c r="K32" s="116">
        <v>20.6</v>
      </c>
      <c r="L32" s="116">
        <v>19.5</v>
      </c>
      <c r="M32" s="116">
        <v>20.2</v>
      </c>
      <c r="N32" s="116">
        <v>21</v>
      </c>
      <c r="O32" s="116">
        <v>20.7</v>
      </c>
      <c r="P32" s="116">
        <v>20.4</v>
      </c>
      <c r="Q32" s="116">
        <v>19.5</v>
      </c>
      <c r="R32" s="116">
        <v>18.5</v>
      </c>
      <c r="S32" s="116">
        <v>18.4</v>
      </c>
      <c r="T32" s="116">
        <v>19.1</v>
      </c>
      <c r="U32" s="116">
        <v>18.9</v>
      </c>
      <c r="V32" s="116">
        <v>18.3</v>
      </c>
      <c r="W32" s="116">
        <v>19.2</v>
      </c>
      <c r="X32" s="116">
        <v>19.5</v>
      </c>
      <c r="Y32" s="116">
        <v>19.2</v>
      </c>
      <c r="Z32" s="117">
        <f t="shared" si="0"/>
        <v>19.374999999999996</v>
      </c>
      <c r="AA32" s="118">
        <v>21.8</v>
      </c>
      <c r="AB32" s="119">
        <v>0.3909722222222222</v>
      </c>
      <c r="AC32" s="118">
        <v>17.5</v>
      </c>
      <c r="AD32" s="119">
        <v>0.027083333333333334</v>
      </c>
    </row>
    <row r="33" spans="1:30" ht="11.25" customHeight="1">
      <c r="A33" s="78">
        <v>31</v>
      </c>
      <c r="B33" s="116">
        <v>18.7</v>
      </c>
      <c r="C33" s="116">
        <v>18.6</v>
      </c>
      <c r="D33" s="116">
        <v>18.3</v>
      </c>
      <c r="E33" s="116">
        <v>18.8</v>
      </c>
      <c r="F33" s="116">
        <v>18.6</v>
      </c>
      <c r="G33" s="116">
        <v>19.5</v>
      </c>
      <c r="H33" s="116">
        <v>22.1</v>
      </c>
      <c r="I33" s="116">
        <v>22.6</v>
      </c>
      <c r="J33" s="116">
        <v>21.8</v>
      </c>
      <c r="K33" s="116">
        <v>22.3</v>
      </c>
      <c r="L33" s="116">
        <v>21.8</v>
      </c>
      <c r="M33" s="116">
        <v>21.5</v>
      </c>
      <c r="N33" s="116">
        <v>22.3</v>
      </c>
      <c r="O33" s="116">
        <v>21.9</v>
      </c>
      <c r="P33" s="116">
        <v>22.4</v>
      </c>
      <c r="Q33" s="116">
        <v>22.1</v>
      </c>
      <c r="R33" s="116">
        <v>21.4</v>
      </c>
      <c r="S33" s="116">
        <v>21</v>
      </c>
      <c r="T33" s="116">
        <v>20.5</v>
      </c>
      <c r="U33" s="116">
        <v>18.9</v>
      </c>
      <c r="V33" s="116">
        <v>18.9</v>
      </c>
      <c r="W33" s="116">
        <v>18.2</v>
      </c>
      <c r="X33" s="116">
        <v>17.4</v>
      </c>
      <c r="Y33" s="116">
        <v>16.7</v>
      </c>
      <c r="Z33" s="117">
        <f t="shared" si="0"/>
        <v>20.262499999999996</v>
      </c>
      <c r="AA33" s="118">
        <v>23.2</v>
      </c>
      <c r="AB33" s="119">
        <v>0.6277777777777778</v>
      </c>
      <c r="AC33" s="118">
        <v>16.7</v>
      </c>
      <c r="AD33" s="119">
        <v>1</v>
      </c>
    </row>
    <row r="34" spans="1:30" ht="15" customHeight="1">
      <c r="A34" s="79" t="s">
        <v>9</v>
      </c>
      <c r="B34" s="124">
        <f aca="true" t="shared" si="1" ref="B34:Y34">AVERAGE(B3:B33)</f>
        <v>14.848387096774195</v>
      </c>
      <c r="C34" s="124">
        <f t="shared" si="1"/>
        <v>14.574193548387097</v>
      </c>
      <c r="D34" s="124">
        <f t="shared" si="1"/>
        <v>14.296774193548385</v>
      </c>
      <c r="E34" s="124">
        <f t="shared" si="1"/>
        <v>13.935483870967742</v>
      </c>
      <c r="F34" s="124">
        <f t="shared" si="1"/>
        <v>13.806451612903228</v>
      </c>
      <c r="G34" s="124">
        <f t="shared" si="1"/>
        <v>15.193548387096772</v>
      </c>
      <c r="H34" s="124">
        <f t="shared" si="1"/>
        <v>16.01290322580645</v>
      </c>
      <c r="I34" s="124">
        <f t="shared" si="1"/>
        <v>17.138709677419357</v>
      </c>
      <c r="J34" s="124">
        <f t="shared" si="1"/>
        <v>17.53870967741935</v>
      </c>
      <c r="K34" s="124">
        <f t="shared" si="1"/>
        <v>17.719354838709677</v>
      </c>
      <c r="L34" s="124">
        <f t="shared" si="1"/>
        <v>17.654838709677417</v>
      </c>
      <c r="M34" s="124">
        <f t="shared" si="1"/>
        <v>18.38709677419355</v>
      </c>
      <c r="N34" s="124">
        <f t="shared" si="1"/>
        <v>18.432258064516127</v>
      </c>
      <c r="O34" s="124">
        <f t="shared" si="1"/>
        <v>18.63225806451613</v>
      </c>
      <c r="P34" s="124">
        <f t="shared" si="1"/>
        <v>18.509677419354837</v>
      </c>
      <c r="Q34" s="124">
        <f t="shared" si="1"/>
        <v>18.28709677419355</v>
      </c>
      <c r="R34" s="124">
        <f t="shared" si="1"/>
        <v>17.6</v>
      </c>
      <c r="S34" s="124">
        <f t="shared" si="1"/>
        <v>16.948387096774194</v>
      </c>
      <c r="T34" s="124">
        <f t="shared" si="1"/>
        <v>16.561290322580643</v>
      </c>
      <c r="U34" s="124">
        <f t="shared" si="1"/>
        <v>16.183870967741928</v>
      </c>
      <c r="V34" s="124">
        <f t="shared" si="1"/>
        <v>15.932258064516128</v>
      </c>
      <c r="W34" s="124">
        <f t="shared" si="1"/>
        <v>15.80322580645161</v>
      </c>
      <c r="X34" s="124">
        <f t="shared" si="1"/>
        <v>15.616129032258062</v>
      </c>
      <c r="Y34" s="124">
        <f t="shared" si="1"/>
        <v>15.154838709677417</v>
      </c>
      <c r="Z34" s="124">
        <f>AVERAGE(B3:Y33)</f>
        <v>16.448655913978506</v>
      </c>
      <c r="AA34" s="125">
        <f>AVERAGE(AA3:AA33)</f>
        <v>20.429032258064513</v>
      </c>
      <c r="AB34" s="126"/>
      <c r="AC34" s="125">
        <f>AVERAGE(AC3:AC33)</f>
        <v>12.751612903225803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24.6</v>
      </c>
      <c r="C46" s="106">
        <f>MATCH(B46,AA3:AA33,0)</f>
        <v>14</v>
      </c>
      <c r="D46" s="107">
        <f>INDEX(AB3:AB33,C46,1)</f>
        <v>0.7125</v>
      </c>
      <c r="E46" s="120"/>
      <c r="F46" s="104"/>
      <c r="G46" s="105">
        <f>MIN(AC3:AC33)</f>
        <v>7.3</v>
      </c>
      <c r="H46" s="106">
        <f>MATCH(G46,AC3:AC33,0)</f>
        <v>11</v>
      </c>
      <c r="I46" s="107">
        <f>INDEX(AD3:AD33,H46,1)</f>
        <v>0.16805555555555554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16.1</v>
      </c>
      <c r="C3" s="116">
        <v>15.3</v>
      </c>
      <c r="D3" s="116">
        <v>15.2</v>
      </c>
      <c r="E3" s="116">
        <v>14.6</v>
      </c>
      <c r="F3" s="116">
        <v>14.8</v>
      </c>
      <c r="G3" s="116">
        <v>16.3</v>
      </c>
      <c r="H3" s="116">
        <v>16.3</v>
      </c>
      <c r="I3" s="116">
        <v>16.7</v>
      </c>
      <c r="J3" s="116">
        <v>17.3</v>
      </c>
      <c r="K3" s="116">
        <v>16.9</v>
      </c>
      <c r="L3" s="116">
        <v>18.2</v>
      </c>
      <c r="M3" s="116">
        <v>17.9</v>
      </c>
      <c r="N3" s="116">
        <v>19.2</v>
      </c>
      <c r="O3" s="116">
        <v>19.9</v>
      </c>
      <c r="P3" s="116">
        <v>19.6</v>
      </c>
      <c r="Q3" s="116">
        <v>20.1</v>
      </c>
      <c r="R3" s="116">
        <v>19.7</v>
      </c>
      <c r="S3" s="116">
        <v>20.1</v>
      </c>
      <c r="T3" s="116">
        <v>19.7</v>
      </c>
      <c r="U3" s="116">
        <v>19.5</v>
      </c>
      <c r="V3" s="116">
        <v>19.3</v>
      </c>
      <c r="W3" s="116">
        <v>19.1</v>
      </c>
      <c r="X3" s="116">
        <v>18.9</v>
      </c>
      <c r="Y3" s="116">
        <v>19.3</v>
      </c>
      <c r="Z3" s="117">
        <f aca="true" t="shared" si="0" ref="Z3:Z32">AVERAGE(B3:Y3)</f>
        <v>17.916666666666668</v>
      </c>
      <c r="AA3" s="127">
        <v>20.7</v>
      </c>
      <c r="AB3" s="132">
        <v>0.6701388888888888</v>
      </c>
      <c r="AC3" s="118">
        <v>14.5</v>
      </c>
      <c r="AD3" s="119">
        <v>0.17013888888888887</v>
      </c>
    </row>
    <row r="4" spans="1:30" ht="11.25" customHeight="1">
      <c r="A4" s="78">
        <v>2</v>
      </c>
      <c r="B4" s="116">
        <v>19.7</v>
      </c>
      <c r="C4" s="116">
        <v>18.6</v>
      </c>
      <c r="D4" s="116">
        <v>17.7</v>
      </c>
      <c r="E4" s="116">
        <v>16.5</v>
      </c>
      <c r="F4" s="116">
        <v>17.5</v>
      </c>
      <c r="G4" s="116">
        <v>18.5</v>
      </c>
      <c r="H4" s="116">
        <v>21.7</v>
      </c>
      <c r="I4" s="116">
        <v>24</v>
      </c>
      <c r="J4" s="116">
        <v>21.4</v>
      </c>
      <c r="K4" s="116">
        <v>21.9</v>
      </c>
      <c r="L4" s="116">
        <v>21.7</v>
      </c>
      <c r="M4" s="116">
        <v>21.4</v>
      </c>
      <c r="N4" s="116">
        <v>22</v>
      </c>
      <c r="O4" s="116">
        <v>22.3</v>
      </c>
      <c r="P4" s="116">
        <v>21.3</v>
      </c>
      <c r="Q4" s="116">
        <v>21</v>
      </c>
      <c r="R4" s="116">
        <v>20.9</v>
      </c>
      <c r="S4" s="120">
        <v>19.3</v>
      </c>
      <c r="T4" s="116">
        <v>19.6</v>
      </c>
      <c r="U4" s="116">
        <v>18.9</v>
      </c>
      <c r="V4" s="116">
        <v>18.7</v>
      </c>
      <c r="W4" s="116">
        <v>18.5</v>
      </c>
      <c r="X4" s="116">
        <v>18.1</v>
      </c>
      <c r="Y4" s="116">
        <v>18.6</v>
      </c>
      <c r="Z4" s="117">
        <f t="shared" si="0"/>
        <v>19.99166666666667</v>
      </c>
      <c r="AA4" s="127">
        <v>24.7</v>
      </c>
      <c r="AB4" s="132">
        <v>0.3444444444444445</v>
      </c>
      <c r="AC4" s="118">
        <v>16.5</v>
      </c>
      <c r="AD4" s="119">
        <v>0.17013888888888887</v>
      </c>
    </row>
    <row r="5" spans="1:30" ht="11.25" customHeight="1">
      <c r="A5" s="78">
        <v>3</v>
      </c>
      <c r="B5" s="116">
        <v>18.5</v>
      </c>
      <c r="C5" s="116">
        <v>18</v>
      </c>
      <c r="D5" s="116">
        <v>17.8</v>
      </c>
      <c r="E5" s="116">
        <v>17.8</v>
      </c>
      <c r="F5" s="116">
        <v>18.1</v>
      </c>
      <c r="G5" s="116">
        <v>17.7</v>
      </c>
      <c r="H5" s="116">
        <v>18.4</v>
      </c>
      <c r="I5" s="116">
        <v>18.9</v>
      </c>
      <c r="J5" s="116">
        <v>19.3</v>
      </c>
      <c r="K5" s="116">
        <v>19.4</v>
      </c>
      <c r="L5" s="116">
        <v>19.2</v>
      </c>
      <c r="M5" s="116">
        <v>19.3</v>
      </c>
      <c r="N5" s="116">
        <v>19.1</v>
      </c>
      <c r="O5" s="116">
        <v>18.7</v>
      </c>
      <c r="P5" s="116">
        <v>22.4</v>
      </c>
      <c r="Q5" s="116">
        <v>22.6</v>
      </c>
      <c r="R5" s="116">
        <v>22.2</v>
      </c>
      <c r="S5" s="116">
        <v>21.7</v>
      </c>
      <c r="T5" s="116">
        <v>21.4</v>
      </c>
      <c r="U5" s="116">
        <v>20.9</v>
      </c>
      <c r="V5" s="116">
        <v>21</v>
      </c>
      <c r="W5" s="116">
        <v>19.7</v>
      </c>
      <c r="X5" s="116">
        <v>18.4</v>
      </c>
      <c r="Y5" s="116">
        <v>18.7</v>
      </c>
      <c r="Z5" s="117">
        <f t="shared" si="0"/>
        <v>19.549999999999994</v>
      </c>
      <c r="AA5" s="127">
        <v>22.9</v>
      </c>
      <c r="AB5" s="132">
        <v>0.6798611111111111</v>
      </c>
      <c r="AC5" s="118">
        <v>17.3</v>
      </c>
      <c r="AD5" s="119">
        <v>0.14583333333333334</v>
      </c>
    </row>
    <row r="6" spans="1:30" ht="11.25" customHeight="1">
      <c r="A6" s="78">
        <v>4</v>
      </c>
      <c r="B6" s="116">
        <v>18.6</v>
      </c>
      <c r="C6" s="116">
        <v>18.7</v>
      </c>
      <c r="D6" s="116">
        <v>18.1</v>
      </c>
      <c r="E6" s="116">
        <v>17.9</v>
      </c>
      <c r="F6" s="116">
        <v>16.9</v>
      </c>
      <c r="G6" s="116">
        <v>17.2</v>
      </c>
      <c r="H6" s="116">
        <v>17.7</v>
      </c>
      <c r="I6" s="116">
        <v>19.5</v>
      </c>
      <c r="J6" s="116">
        <v>20.9</v>
      </c>
      <c r="K6" s="116">
        <v>20.4</v>
      </c>
      <c r="L6" s="116">
        <v>20.8</v>
      </c>
      <c r="M6" s="116">
        <v>20.1</v>
      </c>
      <c r="N6" s="116">
        <v>19.5</v>
      </c>
      <c r="O6" s="116">
        <v>19.2</v>
      </c>
      <c r="P6" s="116">
        <v>19.5</v>
      </c>
      <c r="Q6" s="116">
        <v>20.7</v>
      </c>
      <c r="R6" s="116">
        <v>20.1</v>
      </c>
      <c r="S6" s="116">
        <v>19.7</v>
      </c>
      <c r="T6" s="116">
        <v>19.2</v>
      </c>
      <c r="U6" s="116">
        <v>16.8</v>
      </c>
      <c r="V6" s="116">
        <v>16.4</v>
      </c>
      <c r="W6" s="116">
        <v>17.2</v>
      </c>
      <c r="X6" s="116">
        <v>16.1</v>
      </c>
      <c r="Y6" s="116">
        <v>14.6</v>
      </c>
      <c r="Z6" s="117">
        <f t="shared" si="0"/>
        <v>18.575</v>
      </c>
      <c r="AA6" s="127">
        <v>23.3</v>
      </c>
      <c r="AB6" s="132">
        <v>0.4763888888888889</v>
      </c>
      <c r="AC6" s="118">
        <v>14.6</v>
      </c>
      <c r="AD6" s="119">
        <v>1</v>
      </c>
    </row>
    <row r="7" spans="1:30" ht="11.25" customHeight="1">
      <c r="A7" s="78">
        <v>5</v>
      </c>
      <c r="B7" s="116">
        <v>14.3</v>
      </c>
      <c r="C7" s="116">
        <v>13.5</v>
      </c>
      <c r="D7" s="116">
        <v>12.6</v>
      </c>
      <c r="E7" s="116">
        <v>12.1</v>
      </c>
      <c r="F7" s="116">
        <v>13.2</v>
      </c>
      <c r="G7" s="116">
        <v>16.1</v>
      </c>
      <c r="H7" s="116">
        <v>17.4</v>
      </c>
      <c r="I7" s="116">
        <v>16.9</v>
      </c>
      <c r="J7" s="116">
        <v>18.4</v>
      </c>
      <c r="K7" s="116">
        <v>18.4</v>
      </c>
      <c r="L7" s="116">
        <v>18</v>
      </c>
      <c r="M7" s="116">
        <v>17.4</v>
      </c>
      <c r="N7" s="116">
        <v>18.5</v>
      </c>
      <c r="O7" s="116">
        <v>18.1</v>
      </c>
      <c r="P7" s="116">
        <v>18.2</v>
      </c>
      <c r="Q7" s="116">
        <v>18.2</v>
      </c>
      <c r="R7" s="116">
        <v>18.7</v>
      </c>
      <c r="S7" s="116">
        <v>18</v>
      </c>
      <c r="T7" s="116">
        <v>16.8</v>
      </c>
      <c r="U7" s="116">
        <v>16.2</v>
      </c>
      <c r="V7" s="116">
        <v>14.9</v>
      </c>
      <c r="W7" s="116">
        <v>14.1</v>
      </c>
      <c r="X7" s="116">
        <v>13.2</v>
      </c>
      <c r="Y7" s="116">
        <v>13</v>
      </c>
      <c r="Z7" s="117">
        <f t="shared" si="0"/>
        <v>16.091666666666665</v>
      </c>
      <c r="AA7" s="127">
        <v>19.3</v>
      </c>
      <c r="AB7" s="132">
        <v>0.39375</v>
      </c>
      <c r="AC7" s="118">
        <v>11.9</v>
      </c>
      <c r="AD7" s="119">
        <v>0.16527777777777777</v>
      </c>
    </row>
    <row r="8" spans="1:30" ht="11.25" customHeight="1">
      <c r="A8" s="78">
        <v>6</v>
      </c>
      <c r="B8" s="116">
        <v>13.2</v>
      </c>
      <c r="C8" s="116">
        <v>13.3</v>
      </c>
      <c r="D8" s="116">
        <v>12.8</v>
      </c>
      <c r="E8" s="116">
        <v>12.6</v>
      </c>
      <c r="F8" s="116">
        <v>12.5</v>
      </c>
      <c r="G8" s="116">
        <v>12.7</v>
      </c>
      <c r="H8" s="116">
        <v>13.1</v>
      </c>
      <c r="I8" s="116">
        <v>13.6</v>
      </c>
      <c r="J8" s="116">
        <v>14.2</v>
      </c>
      <c r="K8" s="116">
        <v>15.9</v>
      </c>
      <c r="L8" s="116">
        <v>15.3</v>
      </c>
      <c r="M8" s="116">
        <v>14.8</v>
      </c>
      <c r="N8" s="116">
        <v>14.8</v>
      </c>
      <c r="O8" s="116">
        <v>15.2</v>
      </c>
      <c r="P8" s="116">
        <v>15.1</v>
      </c>
      <c r="Q8" s="116">
        <v>15.8</v>
      </c>
      <c r="R8" s="116">
        <v>15.1</v>
      </c>
      <c r="S8" s="116">
        <v>14.1</v>
      </c>
      <c r="T8" s="116">
        <v>13.4</v>
      </c>
      <c r="U8" s="116">
        <v>13.2</v>
      </c>
      <c r="V8" s="116">
        <v>13.1</v>
      </c>
      <c r="W8" s="116">
        <v>11.9</v>
      </c>
      <c r="X8" s="116">
        <v>11.9</v>
      </c>
      <c r="Y8" s="116">
        <v>11.9</v>
      </c>
      <c r="Z8" s="117">
        <f t="shared" si="0"/>
        <v>13.729166666666664</v>
      </c>
      <c r="AA8" s="127">
        <v>16.2</v>
      </c>
      <c r="AB8" s="132">
        <v>0.4395833333333334</v>
      </c>
      <c r="AC8" s="118">
        <v>11.7</v>
      </c>
      <c r="AD8" s="119">
        <v>0.9611111111111111</v>
      </c>
    </row>
    <row r="9" spans="1:30" ht="11.25" customHeight="1">
      <c r="A9" s="78">
        <v>7</v>
      </c>
      <c r="B9" s="116">
        <v>11.4</v>
      </c>
      <c r="C9" s="116">
        <v>10.8</v>
      </c>
      <c r="D9" s="116">
        <v>10.5</v>
      </c>
      <c r="E9" s="116">
        <v>10.3</v>
      </c>
      <c r="F9" s="116">
        <v>10.5</v>
      </c>
      <c r="G9" s="116">
        <v>13.7</v>
      </c>
      <c r="H9" s="116">
        <v>16.5</v>
      </c>
      <c r="I9" s="116">
        <v>16.4</v>
      </c>
      <c r="J9" s="116">
        <v>15.2</v>
      </c>
      <c r="K9" s="116">
        <v>17.1</v>
      </c>
      <c r="L9" s="116">
        <v>17.5</v>
      </c>
      <c r="M9" s="116">
        <v>18.1</v>
      </c>
      <c r="N9" s="116">
        <v>18.8</v>
      </c>
      <c r="O9" s="116">
        <v>18.4</v>
      </c>
      <c r="P9" s="116">
        <v>19.4</v>
      </c>
      <c r="Q9" s="116">
        <v>19.6</v>
      </c>
      <c r="R9" s="116">
        <v>18.6</v>
      </c>
      <c r="S9" s="116">
        <v>17.6</v>
      </c>
      <c r="T9" s="116">
        <v>17.5</v>
      </c>
      <c r="U9" s="116">
        <v>17.6</v>
      </c>
      <c r="V9" s="116">
        <v>17.1</v>
      </c>
      <c r="W9" s="116">
        <v>16.3</v>
      </c>
      <c r="X9" s="116">
        <v>15.9</v>
      </c>
      <c r="Y9" s="116">
        <v>17.2</v>
      </c>
      <c r="Z9" s="117">
        <f t="shared" si="0"/>
        <v>15.91666666666667</v>
      </c>
      <c r="AA9" s="127">
        <v>20.1</v>
      </c>
      <c r="AB9" s="132">
        <v>0.6638888888888889</v>
      </c>
      <c r="AC9" s="118">
        <v>10.1</v>
      </c>
      <c r="AD9" s="119">
        <v>0.1986111111111111</v>
      </c>
    </row>
    <row r="10" spans="1:30" ht="11.25" customHeight="1">
      <c r="A10" s="78">
        <v>8</v>
      </c>
      <c r="B10" s="116">
        <v>17.3</v>
      </c>
      <c r="C10" s="116">
        <v>17.5</v>
      </c>
      <c r="D10" s="116">
        <v>17.2</v>
      </c>
      <c r="E10" s="116">
        <v>16.9</v>
      </c>
      <c r="F10" s="116">
        <v>16.8</v>
      </c>
      <c r="G10" s="116">
        <v>17.7</v>
      </c>
      <c r="H10" s="116">
        <v>19.5</v>
      </c>
      <c r="I10" s="116">
        <v>20.6</v>
      </c>
      <c r="J10" s="116">
        <v>20.7</v>
      </c>
      <c r="K10" s="116">
        <v>19.7</v>
      </c>
      <c r="L10" s="116">
        <v>19.4</v>
      </c>
      <c r="M10" s="116">
        <v>19.5</v>
      </c>
      <c r="N10" s="116">
        <v>20.4</v>
      </c>
      <c r="O10" s="116">
        <v>19.5</v>
      </c>
      <c r="P10" s="116">
        <v>20</v>
      </c>
      <c r="Q10" s="116">
        <v>19.2</v>
      </c>
      <c r="R10" s="116">
        <v>18.3</v>
      </c>
      <c r="S10" s="116">
        <v>18.3</v>
      </c>
      <c r="T10" s="116">
        <v>17.8</v>
      </c>
      <c r="U10" s="116">
        <v>18.1</v>
      </c>
      <c r="V10" s="116">
        <v>17.9</v>
      </c>
      <c r="W10" s="116">
        <v>17.8</v>
      </c>
      <c r="X10" s="116">
        <v>17.8</v>
      </c>
      <c r="Y10" s="116">
        <v>17.1</v>
      </c>
      <c r="Z10" s="117">
        <f t="shared" si="0"/>
        <v>18.541666666666668</v>
      </c>
      <c r="AA10" s="127">
        <v>21.3</v>
      </c>
      <c r="AB10" s="132">
        <v>0.3673611111111111</v>
      </c>
      <c r="AC10" s="118">
        <v>16.7</v>
      </c>
      <c r="AD10" s="119">
        <v>0.19999999999999998</v>
      </c>
    </row>
    <row r="11" spans="1:30" ht="11.25" customHeight="1">
      <c r="A11" s="78">
        <v>9</v>
      </c>
      <c r="B11" s="116">
        <v>17</v>
      </c>
      <c r="C11" s="116">
        <v>16.8</v>
      </c>
      <c r="D11" s="116">
        <v>16.3</v>
      </c>
      <c r="E11" s="116">
        <v>16.1</v>
      </c>
      <c r="F11" s="116">
        <v>16.5</v>
      </c>
      <c r="G11" s="116">
        <v>15.9</v>
      </c>
      <c r="H11" s="116">
        <v>15.8</v>
      </c>
      <c r="I11" s="116">
        <v>15.8</v>
      </c>
      <c r="J11" s="116">
        <v>16.2</v>
      </c>
      <c r="K11" s="116">
        <v>17</v>
      </c>
      <c r="L11" s="116">
        <v>18.5</v>
      </c>
      <c r="M11" s="116">
        <v>20.3</v>
      </c>
      <c r="N11" s="116">
        <v>19.7</v>
      </c>
      <c r="O11" s="116">
        <v>19.7</v>
      </c>
      <c r="P11" s="116">
        <v>20.2</v>
      </c>
      <c r="Q11" s="116">
        <v>20.2</v>
      </c>
      <c r="R11" s="116">
        <v>20.3</v>
      </c>
      <c r="S11" s="116">
        <v>20.7</v>
      </c>
      <c r="T11" s="116">
        <v>19.9</v>
      </c>
      <c r="U11" s="116">
        <v>18.9</v>
      </c>
      <c r="V11" s="116">
        <v>18.3</v>
      </c>
      <c r="W11" s="116">
        <v>17.4</v>
      </c>
      <c r="X11" s="116">
        <v>16.5</v>
      </c>
      <c r="Y11" s="116">
        <v>16.6</v>
      </c>
      <c r="Z11" s="117">
        <f t="shared" si="0"/>
        <v>17.941666666666663</v>
      </c>
      <c r="AA11" s="127">
        <v>21.3</v>
      </c>
      <c r="AB11" s="132">
        <v>0.6444444444444445</v>
      </c>
      <c r="AC11" s="118">
        <v>15.6</v>
      </c>
      <c r="AD11" s="119">
        <v>0.3145833333333333</v>
      </c>
    </row>
    <row r="12" spans="1:30" ht="11.25" customHeight="1">
      <c r="A12" s="82">
        <v>10</v>
      </c>
      <c r="B12" s="121">
        <v>16.4</v>
      </c>
      <c r="C12" s="121">
        <v>16</v>
      </c>
      <c r="D12" s="121">
        <v>15.7</v>
      </c>
      <c r="E12" s="121">
        <v>15.2</v>
      </c>
      <c r="F12" s="121">
        <v>15.8</v>
      </c>
      <c r="G12" s="121">
        <v>18.9</v>
      </c>
      <c r="H12" s="121">
        <v>20</v>
      </c>
      <c r="I12" s="121">
        <v>21.8</v>
      </c>
      <c r="J12" s="121">
        <v>24.5</v>
      </c>
      <c r="K12" s="121">
        <v>23.1</v>
      </c>
      <c r="L12" s="121">
        <v>22.8</v>
      </c>
      <c r="M12" s="121">
        <v>21.2</v>
      </c>
      <c r="N12" s="121">
        <v>22.6</v>
      </c>
      <c r="O12" s="121">
        <v>23.5</v>
      </c>
      <c r="P12" s="121">
        <v>22.6</v>
      </c>
      <c r="Q12" s="121">
        <v>21.6</v>
      </c>
      <c r="R12" s="121">
        <v>21.2</v>
      </c>
      <c r="S12" s="121">
        <v>21.2</v>
      </c>
      <c r="T12" s="121">
        <v>20.7</v>
      </c>
      <c r="U12" s="121">
        <v>20.3</v>
      </c>
      <c r="V12" s="121">
        <v>20.4</v>
      </c>
      <c r="W12" s="121">
        <v>20.6</v>
      </c>
      <c r="X12" s="121">
        <v>20.1</v>
      </c>
      <c r="Y12" s="121">
        <v>18</v>
      </c>
      <c r="Z12" s="122">
        <f t="shared" si="0"/>
        <v>20.175</v>
      </c>
      <c r="AA12" s="133">
        <v>25.1</v>
      </c>
      <c r="AB12" s="134">
        <v>0.3909722222222222</v>
      </c>
      <c r="AC12" s="105">
        <v>15</v>
      </c>
      <c r="AD12" s="123">
        <v>0.1763888888888889</v>
      </c>
    </row>
    <row r="13" spans="1:30" ht="11.25" customHeight="1">
      <c r="A13" s="78">
        <v>11</v>
      </c>
      <c r="B13" s="116">
        <v>18.3</v>
      </c>
      <c r="C13" s="116">
        <v>18</v>
      </c>
      <c r="D13" s="116">
        <v>17.7</v>
      </c>
      <c r="E13" s="116">
        <v>17.6</v>
      </c>
      <c r="F13" s="116">
        <v>17.8</v>
      </c>
      <c r="G13" s="116">
        <v>19.2</v>
      </c>
      <c r="H13" s="116">
        <v>17.5</v>
      </c>
      <c r="I13" s="116">
        <v>18</v>
      </c>
      <c r="J13" s="116">
        <v>18.8</v>
      </c>
      <c r="K13" s="116">
        <v>19.2</v>
      </c>
      <c r="L13" s="116">
        <v>23.4</v>
      </c>
      <c r="M13" s="116">
        <v>23.2</v>
      </c>
      <c r="N13" s="116">
        <v>22.4</v>
      </c>
      <c r="O13" s="116">
        <v>23</v>
      </c>
      <c r="P13" s="116">
        <v>22.1</v>
      </c>
      <c r="Q13" s="116">
        <v>22</v>
      </c>
      <c r="R13" s="116">
        <v>21</v>
      </c>
      <c r="S13" s="116">
        <v>20.5</v>
      </c>
      <c r="T13" s="116">
        <v>20</v>
      </c>
      <c r="U13" s="116">
        <v>19.8</v>
      </c>
      <c r="V13" s="116">
        <v>19.8</v>
      </c>
      <c r="W13" s="116">
        <v>19.6</v>
      </c>
      <c r="X13" s="116">
        <v>19.3</v>
      </c>
      <c r="Y13" s="116">
        <v>19.1</v>
      </c>
      <c r="Z13" s="117">
        <f t="shared" si="0"/>
        <v>19.887500000000006</v>
      </c>
      <c r="AA13" s="135">
        <v>23.7</v>
      </c>
      <c r="AB13" s="136">
        <v>0.4534722222222222</v>
      </c>
      <c r="AC13" s="118">
        <v>17.2</v>
      </c>
      <c r="AD13" s="119">
        <v>0.28750000000000003</v>
      </c>
    </row>
    <row r="14" spans="1:30" ht="11.25" customHeight="1">
      <c r="A14" s="78">
        <v>12</v>
      </c>
      <c r="B14" s="116">
        <v>18.9</v>
      </c>
      <c r="C14" s="116">
        <v>18.7</v>
      </c>
      <c r="D14" s="116">
        <v>18.3</v>
      </c>
      <c r="E14" s="116">
        <v>18</v>
      </c>
      <c r="F14" s="116">
        <v>18.1</v>
      </c>
      <c r="G14" s="116">
        <v>18.1</v>
      </c>
      <c r="H14" s="116">
        <v>18</v>
      </c>
      <c r="I14" s="116">
        <v>16.8</v>
      </c>
      <c r="J14" s="116">
        <v>16.9</v>
      </c>
      <c r="K14" s="116">
        <v>17.2</v>
      </c>
      <c r="L14" s="116">
        <v>18.5</v>
      </c>
      <c r="M14" s="116">
        <v>17.7</v>
      </c>
      <c r="N14" s="116">
        <v>18.8</v>
      </c>
      <c r="O14" s="116">
        <v>18.8</v>
      </c>
      <c r="P14" s="116">
        <v>18.9</v>
      </c>
      <c r="Q14" s="116">
        <v>18.5</v>
      </c>
      <c r="R14" s="116">
        <v>19.6</v>
      </c>
      <c r="S14" s="116">
        <v>18</v>
      </c>
      <c r="T14" s="116">
        <v>18</v>
      </c>
      <c r="U14" s="116">
        <v>17.6</v>
      </c>
      <c r="V14" s="116">
        <v>17.1</v>
      </c>
      <c r="W14" s="116">
        <v>17.1</v>
      </c>
      <c r="X14" s="116">
        <v>17</v>
      </c>
      <c r="Y14" s="116">
        <v>17</v>
      </c>
      <c r="Z14" s="117">
        <f t="shared" si="0"/>
        <v>17.983333333333338</v>
      </c>
      <c r="AA14" s="135">
        <v>20.1</v>
      </c>
      <c r="AB14" s="136">
        <v>0.56875</v>
      </c>
      <c r="AC14" s="118">
        <v>16.7</v>
      </c>
      <c r="AD14" s="119">
        <v>0.34375</v>
      </c>
    </row>
    <row r="15" spans="1:30" ht="11.25" customHeight="1">
      <c r="A15" s="78">
        <v>13</v>
      </c>
      <c r="B15" s="116">
        <v>17.2</v>
      </c>
      <c r="C15" s="116">
        <v>16.4</v>
      </c>
      <c r="D15" s="116">
        <v>16.3</v>
      </c>
      <c r="E15" s="116">
        <v>16.4</v>
      </c>
      <c r="F15" s="116">
        <v>16.4</v>
      </c>
      <c r="G15" s="116">
        <v>16.3</v>
      </c>
      <c r="H15" s="116">
        <v>17.3</v>
      </c>
      <c r="I15" s="116">
        <v>20.7</v>
      </c>
      <c r="J15" s="116">
        <v>23.1</v>
      </c>
      <c r="K15" s="116">
        <v>24.7</v>
      </c>
      <c r="L15" s="116">
        <v>27.6</v>
      </c>
      <c r="M15" s="116">
        <v>25.1</v>
      </c>
      <c r="N15" s="116">
        <v>24.2</v>
      </c>
      <c r="O15" s="116">
        <v>23.5</v>
      </c>
      <c r="P15" s="116">
        <v>23.3</v>
      </c>
      <c r="Q15" s="116">
        <v>22.4</v>
      </c>
      <c r="R15" s="116">
        <v>21</v>
      </c>
      <c r="S15" s="116">
        <v>22.2</v>
      </c>
      <c r="T15" s="116">
        <v>20.9</v>
      </c>
      <c r="U15" s="116">
        <v>21.2</v>
      </c>
      <c r="V15" s="116">
        <v>20.8</v>
      </c>
      <c r="W15" s="116">
        <v>21.7</v>
      </c>
      <c r="X15" s="116">
        <v>21.4</v>
      </c>
      <c r="Y15" s="116">
        <v>19.3</v>
      </c>
      <c r="Z15" s="117">
        <f t="shared" si="0"/>
        <v>20.808333333333326</v>
      </c>
      <c r="AA15" s="135">
        <v>27.6</v>
      </c>
      <c r="AB15" s="136">
        <v>0.4597222222222222</v>
      </c>
      <c r="AC15" s="118">
        <v>16.2</v>
      </c>
      <c r="AD15" s="119">
        <v>0.26180555555555557</v>
      </c>
    </row>
    <row r="16" spans="1:30" ht="11.25" customHeight="1">
      <c r="A16" s="78">
        <v>14</v>
      </c>
      <c r="B16" s="116">
        <v>21</v>
      </c>
      <c r="C16" s="116">
        <v>20.2</v>
      </c>
      <c r="D16" s="116">
        <v>20.1</v>
      </c>
      <c r="E16" s="116">
        <v>20.8</v>
      </c>
      <c r="F16" s="116">
        <v>21.1</v>
      </c>
      <c r="G16" s="116">
        <v>21</v>
      </c>
      <c r="H16" s="116">
        <v>21.9</v>
      </c>
      <c r="I16" s="116">
        <v>21.9</v>
      </c>
      <c r="J16" s="116">
        <v>22.5</v>
      </c>
      <c r="K16" s="116">
        <v>22.3</v>
      </c>
      <c r="L16" s="116">
        <v>23.4</v>
      </c>
      <c r="M16" s="116">
        <v>22.2</v>
      </c>
      <c r="N16" s="116">
        <v>21.4</v>
      </c>
      <c r="O16" s="116">
        <v>22</v>
      </c>
      <c r="P16" s="116">
        <v>21.9</v>
      </c>
      <c r="Q16" s="116">
        <v>22.1</v>
      </c>
      <c r="R16" s="116">
        <v>21.9</v>
      </c>
      <c r="S16" s="116">
        <v>19.9</v>
      </c>
      <c r="T16" s="116">
        <v>19.3</v>
      </c>
      <c r="U16" s="116">
        <v>19.2</v>
      </c>
      <c r="V16" s="116">
        <v>18.4</v>
      </c>
      <c r="W16" s="116">
        <v>18</v>
      </c>
      <c r="X16" s="116">
        <v>18</v>
      </c>
      <c r="Y16" s="116">
        <v>18</v>
      </c>
      <c r="Z16" s="117">
        <f t="shared" si="0"/>
        <v>20.770833333333332</v>
      </c>
      <c r="AA16" s="135">
        <v>23.6</v>
      </c>
      <c r="AB16" s="136">
        <v>0.4666666666666666</v>
      </c>
      <c r="AC16" s="118">
        <v>17.9</v>
      </c>
      <c r="AD16" s="119">
        <v>0.9916666666666667</v>
      </c>
    </row>
    <row r="17" spans="1:30" ht="11.25" customHeight="1">
      <c r="A17" s="78">
        <v>15</v>
      </c>
      <c r="B17" s="116">
        <v>18.2</v>
      </c>
      <c r="C17" s="116">
        <v>17.9</v>
      </c>
      <c r="D17" s="116">
        <v>16.8</v>
      </c>
      <c r="E17" s="116">
        <v>17.6</v>
      </c>
      <c r="F17" s="116">
        <v>18.4</v>
      </c>
      <c r="G17" s="116">
        <v>20.4</v>
      </c>
      <c r="H17" s="116">
        <v>19.8</v>
      </c>
      <c r="I17" s="116">
        <v>22.5</v>
      </c>
      <c r="J17" s="116">
        <v>22.6</v>
      </c>
      <c r="K17" s="116">
        <v>22.4</v>
      </c>
      <c r="L17" s="116">
        <v>23</v>
      </c>
      <c r="M17" s="116">
        <v>23.7</v>
      </c>
      <c r="N17" s="116">
        <v>24.3</v>
      </c>
      <c r="O17" s="116">
        <v>23.9</v>
      </c>
      <c r="P17" s="116">
        <v>24.3</v>
      </c>
      <c r="Q17" s="116">
        <v>21</v>
      </c>
      <c r="R17" s="116">
        <v>21</v>
      </c>
      <c r="S17" s="116">
        <v>19.6</v>
      </c>
      <c r="T17" s="116">
        <v>20</v>
      </c>
      <c r="U17" s="116">
        <v>19.8</v>
      </c>
      <c r="V17" s="116">
        <v>19.9</v>
      </c>
      <c r="W17" s="116">
        <v>19.1</v>
      </c>
      <c r="X17" s="116">
        <v>19.9</v>
      </c>
      <c r="Y17" s="116">
        <v>19.4</v>
      </c>
      <c r="Z17" s="117">
        <f t="shared" si="0"/>
        <v>20.645833333333332</v>
      </c>
      <c r="AA17" s="135">
        <v>25</v>
      </c>
      <c r="AB17" s="136">
        <v>0.6409722222222222</v>
      </c>
      <c r="AC17" s="118">
        <v>16.7</v>
      </c>
      <c r="AD17" s="119">
        <v>0.11597222222222221</v>
      </c>
    </row>
    <row r="18" spans="1:30" ht="11.25" customHeight="1">
      <c r="A18" s="78">
        <v>16</v>
      </c>
      <c r="B18" s="116">
        <v>19</v>
      </c>
      <c r="C18" s="116">
        <v>18.5</v>
      </c>
      <c r="D18" s="116">
        <v>18.2</v>
      </c>
      <c r="E18" s="116">
        <v>18.4</v>
      </c>
      <c r="F18" s="116">
        <v>18.6</v>
      </c>
      <c r="G18" s="116">
        <v>18.1</v>
      </c>
      <c r="H18" s="116">
        <v>18.2</v>
      </c>
      <c r="I18" s="116">
        <v>18.5</v>
      </c>
      <c r="J18" s="116">
        <v>18.7</v>
      </c>
      <c r="K18" s="116">
        <v>19.2</v>
      </c>
      <c r="L18" s="116">
        <v>19.9</v>
      </c>
      <c r="M18" s="116">
        <v>19.3</v>
      </c>
      <c r="N18" s="116">
        <v>19.3</v>
      </c>
      <c r="O18" s="116">
        <v>18.8</v>
      </c>
      <c r="P18" s="116">
        <v>19.6</v>
      </c>
      <c r="Q18" s="116">
        <v>19.2</v>
      </c>
      <c r="R18" s="116">
        <v>19.4</v>
      </c>
      <c r="S18" s="116">
        <v>19.2</v>
      </c>
      <c r="T18" s="116">
        <v>18.5</v>
      </c>
      <c r="U18" s="116">
        <v>18.8</v>
      </c>
      <c r="V18" s="116">
        <v>18</v>
      </c>
      <c r="W18" s="116">
        <v>17.6</v>
      </c>
      <c r="X18" s="116">
        <v>18.2</v>
      </c>
      <c r="Y18" s="116">
        <v>18</v>
      </c>
      <c r="Z18" s="117">
        <f t="shared" si="0"/>
        <v>18.716666666666665</v>
      </c>
      <c r="AA18" s="135">
        <v>21</v>
      </c>
      <c r="AB18" s="136">
        <v>0.3979166666666667</v>
      </c>
      <c r="AC18" s="118">
        <v>17.3</v>
      </c>
      <c r="AD18" s="119">
        <v>0.8979166666666667</v>
      </c>
    </row>
    <row r="19" spans="1:30" ht="11.25" customHeight="1">
      <c r="A19" s="78">
        <v>17</v>
      </c>
      <c r="B19" s="116">
        <v>18.4</v>
      </c>
      <c r="C19" s="116">
        <v>18.4</v>
      </c>
      <c r="D19" s="116">
        <v>17.6</v>
      </c>
      <c r="E19" s="116">
        <v>17.5</v>
      </c>
      <c r="F19" s="116">
        <v>18</v>
      </c>
      <c r="G19" s="116">
        <v>17.8</v>
      </c>
      <c r="H19" s="116">
        <v>17.9</v>
      </c>
      <c r="I19" s="116">
        <v>18.6</v>
      </c>
      <c r="J19" s="116">
        <v>17.6</v>
      </c>
      <c r="K19" s="116">
        <v>17.7</v>
      </c>
      <c r="L19" s="116">
        <v>18.4</v>
      </c>
      <c r="M19" s="116">
        <v>19.3</v>
      </c>
      <c r="N19" s="116">
        <v>19.5</v>
      </c>
      <c r="O19" s="116">
        <v>19.2</v>
      </c>
      <c r="P19" s="116">
        <v>18.6</v>
      </c>
      <c r="Q19" s="116">
        <v>18.2</v>
      </c>
      <c r="R19" s="116">
        <v>18.1</v>
      </c>
      <c r="S19" s="116">
        <v>18.2</v>
      </c>
      <c r="T19" s="116">
        <v>18.1</v>
      </c>
      <c r="U19" s="116">
        <v>18.2</v>
      </c>
      <c r="V19" s="116">
        <v>18.4</v>
      </c>
      <c r="W19" s="116">
        <v>18.5</v>
      </c>
      <c r="X19" s="116">
        <v>18.3</v>
      </c>
      <c r="Y19" s="116">
        <v>17.7</v>
      </c>
      <c r="Z19" s="117">
        <f t="shared" si="0"/>
        <v>18.258333333333333</v>
      </c>
      <c r="AA19" s="135">
        <v>19.6</v>
      </c>
      <c r="AB19" s="136">
        <v>0.5381944444444444</v>
      </c>
      <c r="AC19" s="118">
        <v>17.1</v>
      </c>
      <c r="AD19" s="119">
        <v>0.3888888888888889</v>
      </c>
    </row>
    <row r="20" spans="1:30" ht="11.25" customHeight="1">
      <c r="A20" s="78">
        <v>18</v>
      </c>
      <c r="B20" s="116">
        <v>17.5</v>
      </c>
      <c r="C20" s="116">
        <v>17.5</v>
      </c>
      <c r="D20" s="116">
        <v>17.4</v>
      </c>
      <c r="E20" s="116">
        <v>17.7</v>
      </c>
      <c r="F20" s="116">
        <v>17.9</v>
      </c>
      <c r="G20" s="116">
        <v>18.3</v>
      </c>
      <c r="H20" s="116">
        <v>17.9</v>
      </c>
      <c r="I20" s="116">
        <v>17.7</v>
      </c>
      <c r="J20" s="116">
        <v>17.6</v>
      </c>
      <c r="K20" s="116">
        <v>18.3</v>
      </c>
      <c r="L20" s="116">
        <v>18.7</v>
      </c>
      <c r="M20" s="116">
        <v>19.2</v>
      </c>
      <c r="N20" s="116">
        <v>19.7</v>
      </c>
      <c r="O20" s="116">
        <v>19.6</v>
      </c>
      <c r="P20" s="116">
        <v>19.6</v>
      </c>
      <c r="Q20" s="116">
        <v>19</v>
      </c>
      <c r="R20" s="116">
        <v>19</v>
      </c>
      <c r="S20" s="116">
        <v>18.5</v>
      </c>
      <c r="T20" s="116">
        <v>18</v>
      </c>
      <c r="U20" s="116">
        <v>17.5</v>
      </c>
      <c r="V20" s="116">
        <v>17.7</v>
      </c>
      <c r="W20" s="116">
        <v>17.7</v>
      </c>
      <c r="X20" s="116">
        <v>17.5</v>
      </c>
      <c r="Y20" s="116">
        <v>17.2</v>
      </c>
      <c r="Z20" s="117">
        <f t="shared" si="0"/>
        <v>18.19583333333333</v>
      </c>
      <c r="AA20" s="135">
        <v>20.3</v>
      </c>
      <c r="AB20" s="136">
        <v>0.6006944444444444</v>
      </c>
      <c r="AC20" s="118">
        <v>17.2</v>
      </c>
      <c r="AD20" s="119">
        <v>1</v>
      </c>
    </row>
    <row r="21" spans="1:30" ht="11.25" customHeight="1">
      <c r="A21" s="78">
        <v>19</v>
      </c>
      <c r="B21" s="116">
        <v>17.3</v>
      </c>
      <c r="C21" s="116">
        <v>17.1</v>
      </c>
      <c r="D21" s="116">
        <v>17</v>
      </c>
      <c r="E21" s="116">
        <v>17</v>
      </c>
      <c r="F21" s="116">
        <v>17.2</v>
      </c>
      <c r="G21" s="116">
        <v>17.7</v>
      </c>
      <c r="H21" s="116">
        <v>17.8</v>
      </c>
      <c r="I21" s="116">
        <v>18.2</v>
      </c>
      <c r="J21" s="116">
        <v>18.3</v>
      </c>
      <c r="K21" s="116">
        <v>18</v>
      </c>
      <c r="L21" s="116">
        <v>17.7</v>
      </c>
      <c r="M21" s="116">
        <v>17.2</v>
      </c>
      <c r="N21" s="116">
        <v>17.3</v>
      </c>
      <c r="O21" s="116">
        <v>17.5</v>
      </c>
      <c r="P21" s="116">
        <v>16.3</v>
      </c>
      <c r="Q21" s="116">
        <v>16.2</v>
      </c>
      <c r="R21" s="116">
        <v>15.9</v>
      </c>
      <c r="S21" s="116">
        <v>16.1</v>
      </c>
      <c r="T21" s="116">
        <v>16.1</v>
      </c>
      <c r="U21" s="116">
        <v>16</v>
      </c>
      <c r="V21" s="116">
        <v>15.4</v>
      </c>
      <c r="W21" s="116">
        <v>15.4</v>
      </c>
      <c r="X21" s="116">
        <v>15.4</v>
      </c>
      <c r="Y21" s="116">
        <v>15.7</v>
      </c>
      <c r="Z21" s="117">
        <f t="shared" si="0"/>
        <v>16.825</v>
      </c>
      <c r="AA21" s="137">
        <v>18.6</v>
      </c>
      <c r="AB21" s="138">
        <v>0.3645833333333333</v>
      </c>
      <c r="AC21" s="118">
        <v>15.3</v>
      </c>
      <c r="AD21" s="119">
        <v>0.9652777777777778</v>
      </c>
    </row>
    <row r="22" spans="1:30" ht="11.25" customHeight="1">
      <c r="A22" s="82">
        <v>20</v>
      </c>
      <c r="B22" s="121">
        <v>16</v>
      </c>
      <c r="C22" s="121">
        <v>16</v>
      </c>
      <c r="D22" s="121">
        <v>15.8</v>
      </c>
      <c r="E22" s="121">
        <v>15.1</v>
      </c>
      <c r="F22" s="121">
        <v>14.6</v>
      </c>
      <c r="G22" s="121">
        <v>16.7</v>
      </c>
      <c r="H22" s="121">
        <v>19.3</v>
      </c>
      <c r="I22" s="121">
        <v>18.5</v>
      </c>
      <c r="J22" s="121">
        <v>18.9</v>
      </c>
      <c r="K22" s="121">
        <v>19.9</v>
      </c>
      <c r="L22" s="121">
        <v>19.7</v>
      </c>
      <c r="M22" s="121">
        <v>20.5</v>
      </c>
      <c r="N22" s="121">
        <v>21.1</v>
      </c>
      <c r="O22" s="121">
        <v>21.6</v>
      </c>
      <c r="P22" s="121">
        <v>21.1</v>
      </c>
      <c r="Q22" s="121">
        <v>20.1</v>
      </c>
      <c r="R22" s="121">
        <v>19.7</v>
      </c>
      <c r="S22" s="121">
        <v>19</v>
      </c>
      <c r="T22" s="121">
        <v>18.8</v>
      </c>
      <c r="U22" s="121">
        <v>18.6</v>
      </c>
      <c r="V22" s="121">
        <v>18.6</v>
      </c>
      <c r="W22" s="121">
        <v>18</v>
      </c>
      <c r="X22" s="121">
        <v>17.5</v>
      </c>
      <c r="Y22" s="121">
        <v>17.3</v>
      </c>
      <c r="Z22" s="122">
        <f t="shared" si="0"/>
        <v>18.433333333333337</v>
      </c>
      <c r="AA22" s="127">
        <v>22</v>
      </c>
      <c r="AB22" s="132">
        <v>0.5812499999999999</v>
      </c>
      <c r="AC22" s="105">
        <v>14.4</v>
      </c>
      <c r="AD22" s="123">
        <v>0.2034722222222222</v>
      </c>
    </row>
    <row r="23" spans="1:30" ht="11.25" customHeight="1">
      <c r="A23" s="78">
        <v>21</v>
      </c>
      <c r="B23" s="116">
        <v>18</v>
      </c>
      <c r="C23" s="116">
        <v>17.2</v>
      </c>
      <c r="D23" s="116">
        <v>18</v>
      </c>
      <c r="E23" s="116">
        <v>18.2</v>
      </c>
      <c r="F23" s="116">
        <v>17.9</v>
      </c>
      <c r="G23" s="116">
        <v>18.4</v>
      </c>
      <c r="H23" s="116">
        <v>19.1</v>
      </c>
      <c r="I23" s="116">
        <v>18.1</v>
      </c>
      <c r="J23" s="116">
        <v>19.1</v>
      </c>
      <c r="K23" s="116">
        <v>19.1</v>
      </c>
      <c r="L23" s="116">
        <v>18.8</v>
      </c>
      <c r="M23" s="116">
        <v>19</v>
      </c>
      <c r="N23" s="116">
        <v>19.4</v>
      </c>
      <c r="O23" s="116">
        <v>20.6</v>
      </c>
      <c r="P23" s="116">
        <v>20.7</v>
      </c>
      <c r="Q23" s="116">
        <v>20.4</v>
      </c>
      <c r="R23" s="116">
        <v>20.1</v>
      </c>
      <c r="S23" s="116">
        <v>19.8</v>
      </c>
      <c r="T23" s="116">
        <v>19.1</v>
      </c>
      <c r="U23" s="116">
        <v>18.4</v>
      </c>
      <c r="V23" s="116">
        <v>18.6</v>
      </c>
      <c r="W23" s="116">
        <v>17.9</v>
      </c>
      <c r="X23" s="116">
        <v>17</v>
      </c>
      <c r="Y23" s="116">
        <v>16.7</v>
      </c>
      <c r="Z23" s="117">
        <f t="shared" si="0"/>
        <v>18.733333333333334</v>
      </c>
      <c r="AA23" s="127">
        <v>20.9</v>
      </c>
      <c r="AB23" s="132">
        <v>0.6201388888888889</v>
      </c>
      <c r="AC23" s="118">
        <v>16.7</v>
      </c>
      <c r="AD23" s="119">
        <v>1</v>
      </c>
    </row>
    <row r="24" spans="1:30" ht="11.25" customHeight="1">
      <c r="A24" s="78">
        <v>22</v>
      </c>
      <c r="B24" s="116">
        <v>16</v>
      </c>
      <c r="C24" s="116">
        <v>16.1</v>
      </c>
      <c r="D24" s="116">
        <v>15.6</v>
      </c>
      <c r="E24" s="116">
        <v>16</v>
      </c>
      <c r="F24" s="116">
        <v>16.6</v>
      </c>
      <c r="G24" s="116">
        <v>17.1</v>
      </c>
      <c r="H24" s="116">
        <v>18.9</v>
      </c>
      <c r="I24" s="116">
        <v>19</v>
      </c>
      <c r="J24" s="116">
        <v>18.3</v>
      </c>
      <c r="K24" s="116">
        <v>19.7</v>
      </c>
      <c r="L24" s="116">
        <v>19.5</v>
      </c>
      <c r="M24" s="116">
        <v>20.1</v>
      </c>
      <c r="N24" s="116">
        <v>20.1</v>
      </c>
      <c r="O24" s="116">
        <v>21</v>
      </c>
      <c r="P24" s="116">
        <v>21.3</v>
      </c>
      <c r="Q24" s="116">
        <v>21.2</v>
      </c>
      <c r="R24" s="116">
        <v>21.1</v>
      </c>
      <c r="S24" s="116">
        <v>20.6</v>
      </c>
      <c r="T24" s="116">
        <v>20.4</v>
      </c>
      <c r="U24" s="116">
        <v>20</v>
      </c>
      <c r="V24" s="116">
        <v>19.7</v>
      </c>
      <c r="W24" s="116">
        <v>18.9</v>
      </c>
      <c r="X24" s="116">
        <v>18.5</v>
      </c>
      <c r="Y24" s="116">
        <v>17.6</v>
      </c>
      <c r="Z24" s="117">
        <f t="shared" si="0"/>
        <v>18.8875</v>
      </c>
      <c r="AA24" s="127">
        <v>22.1</v>
      </c>
      <c r="AB24" s="132">
        <v>0.6472222222222223</v>
      </c>
      <c r="AC24" s="118">
        <v>15.4</v>
      </c>
      <c r="AD24" s="119">
        <v>0.1326388888888889</v>
      </c>
    </row>
    <row r="25" spans="1:30" ht="11.25" customHeight="1">
      <c r="A25" s="78">
        <v>23</v>
      </c>
      <c r="B25" s="116">
        <v>18.1</v>
      </c>
      <c r="C25" s="116">
        <v>17.8</v>
      </c>
      <c r="D25" s="116">
        <v>17.7</v>
      </c>
      <c r="E25" s="116">
        <v>17.4</v>
      </c>
      <c r="F25" s="116">
        <v>18.1</v>
      </c>
      <c r="G25" s="116">
        <v>17.6</v>
      </c>
      <c r="H25" s="116">
        <v>18.5</v>
      </c>
      <c r="I25" s="116">
        <v>18.7</v>
      </c>
      <c r="J25" s="116">
        <v>19</v>
      </c>
      <c r="K25" s="116">
        <v>19.6</v>
      </c>
      <c r="L25" s="116">
        <v>20.6</v>
      </c>
      <c r="M25" s="116">
        <v>20.7</v>
      </c>
      <c r="N25" s="116">
        <v>20.4</v>
      </c>
      <c r="O25" s="116">
        <v>20.2</v>
      </c>
      <c r="P25" s="116">
        <v>21</v>
      </c>
      <c r="Q25" s="116">
        <v>20.4</v>
      </c>
      <c r="R25" s="116">
        <v>20.2</v>
      </c>
      <c r="S25" s="116">
        <v>21</v>
      </c>
      <c r="T25" s="116">
        <v>20</v>
      </c>
      <c r="U25" s="116">
        <v>19.9</v>
      </c>
      <c r="V25" s="116">
        <v>19.6</v>
      </c>
      <c r="W25" s="116">
        <v>19.5</v>
      </c>
      <c r="X25" s="116">
        <v>19.1</v>
      </c>
      <c r="Y25" s="116">
        <v>19.3</v>
      </c>
      <c r="Z25" s="117">
        <f t="shared" si="0"/>
        <v>19.349999999999998</v>
      </c>
      <c r="AA25" s="127">
        <v>22.2</v>
      </c>
      <c r="AB25" s="132">
        <v>0.5166666666666667</v>
      </c>
      <c r="AC25" s="118">
        <v>17.3</v>
      </c>
      <c r="AD25" s="119">
        <v>0.14305555555555557</v>
      </c>
    </row>
    <row r="26" spans="1:30" ht="11.25" customHeight="1">
      <c r="A26" s="78">
        <v>24</v>
      </c>
      <c r="B26" s="116">
        <v>18.9</v>
      </c>
      <c r="C26" s="116">
        <v>18.2</v>
      </c>
      <c r="D26" s="116">
        <v>17.5</v>
      </c>
      <c r="E26" s="116">
        <v>16.8</v>
      </c>
      <c r="F26" s="116">
        <v>16.7</v>
      </c>
      <c r="G26" s="116">
        <v>18</v>
      </c>
      <c r="H26" s="116">
        <v>18.4</v>
      </c>
      <c r="I26" s="116">
        <v>18.6</v>
      </c>
      <c r="J26" s="116">
        <v>18.3</v>
      </c>
      <c r="K26" s="116">
        <v>19.1</v>
      </c>
      <c r="L26" s="116">
        <v>19.8</v>
      </c>
      <c r="M26" s="116">
        <v>19.4</v>
      </c>
      <c r="N26" s="116">
        <v>20.5</v>
      </c>
      <c r="O26" s="116">
        <v>19.9</v>
      </c>
      <c r="P26" s="116">
        <v>19.8</v>
      </c>
      <c r="Q26" s="116">
        <v>19.4</v>
      </c>
      <c r="R26" s="116">
        <v>19.6</v>
      </c>
      <c r="S26" s="116">
        <v>19.1</v>
      </c>
      <c r="T26" s="116">
        <v>19.6</v>
      </c>
      <c r="U26" s="116">
        <v>19.8</v>
      </c>
      <c r="V26" s="116">
        <v>19.8</v>
      </c>
      <c r="W26" s="116">
        <v>19.6</v>
      </c>
      <c r="X26" s="116">
        <v>19.3</v>
      </c>
      <c r="Y26" s="116">
        <v>18.6</v>
      </c>
      <c r="Z26" s="117">
        <f t="shared" si="0"/>
        <v>18.94583333333334</v>
      </c>
      <c r="AA26" s="127">
        <v>21</v>
      </c>
      <c r="AB26" s="132">
        <v>0.5409722222222222</v>
      </c>
      <c r="AC26" s="118">
        <v>16.4</v>
      </c>
      <c r="AD26" s="119">
        <v>0.19166666666666665</v>
      </c>
    </row>
    <row r="27" spans="1:30" ht="11.25" customHeight="1">
      <c r="A27" s="78">
        <v>25</v>
      </c>
      <c r="B27" s="116">
        <v>18.7</v>
      </c>
      <c r="C27" s="116">
        <v>18.2</v>
      </c>
      <c r="D27" s="116">
        <v>18.2</v>
      </c>
      <c r="E27" s="116">
        <v>18.4</v>
      </c>
      <c r="F27" s="116">
        <v>18.4</v>
      </c>
      <c r="G27" s="116">
        <v>19.2</v>
      </c>
      <c r="H27" s="116">
        <v>20</v>
      </c>
      <c r="I27" s="116">
        <v>20.4</v>
      </c>
      <c r="J27" s="116">
        <v>19.7</v>
      </c>
      <c r="K27" s="116">
        <v>19.5</v>
      </c>
      <c r="L27" s="116">
        <v>7</v>
      </c>
      <c r="M27" s="116">
        <v>20.7</v>
      </c>
      <c r="N27" s="116">
        <v>22.5</v>
      </c>
      <c r="O27" s="116">
        <v>23.1</v>
      </c>
      <c r="P27" s="116">
        <v>23.1</v>
      </c>
      <c r="Q27" s="116">
        <v>23.3</v>
      </c>
      <c r="R27" s="116">
        <v>22.5</v>
      </c>
      <c r="S27" s="116">
        <v>21.8</v>
      </c>
      <c r="T27" s="116">
        <v>21.2</v>
      </c>
      <c r="U27" s="116">
        <v>20.7</v>
      </c>
      <c r="V27" s="116">
        <v>20</v>
      </c>
      <c r="W27" s="116">
        <v>19.6</v>
      </c>
      <c r="X27" s="116">
        <v>19</v>
      </c>
      <c r="Y27" s="116">
        <v>18.6</v>
      </c>
      <c r="Z27" s="117">
        <f t="shared" si="0"/>
        <v>19.74166666666667</v>
      </c>
      <c r="AA27" s="127">
        <v>24.2</v>
      </c>
      <c r="AB27" s="132">
        <v>0.63125</v>
      </c>
      <c r="AC27" s="118">
        <v>18.2</v>
      </c>
      <c r="AD27" s="119">
        <v>0.14305555555555557</v>
      </c>
    </row>
    <row r="28" spans="1:30" ht="11.25" customHeight="1">
      <c r="A28" s="78">
        <v>26</v>
      </c>
      <c r="B28" s="116">
        <v>18.2</v>
      </c>
      <c r="C28" s="116">
        <v>18</v>
      </c>
      <c r="D28" s="116">
        <v>17.7</v>
      </c>
      <c r="E28" s="116">
        <v>17.9</v>
      </c>
      <c r="F28" s="116">
        <v>17.5</v>
      </c>
      <c r="G28" s="116">
        <v>19.5</v>
      </c>
      <c r="H28" s="116">
        <v>20</v>
      </c>
      <c r="I28" s="116">
        <v>20</v>
      </c>
      <c r="J28" s="116">
        <v>19.3</v>
      </c>
      <c r="K28" s="116">
        <v>20.8</v>
      </c>
      <c r="L28" s="116">
        <v>20.4</v>
      </c>
      <c r="M28" s="116">
        <v>20.2</v>
      </c>
      <c r="N28" s="116">
        <v>21</v>
      </c>
      <c r="O28" s="116">
        <v>20.2</v>
      </c>
      <c r="P28" s="116">
        <v>20.5</v>
      </c>
      <c r="Q28" s="116">
        <v>20</v>
      </c>
      <c r="R28" s="116">
        <v>20.5</v>
      </c>
      <c r="S28" s="116">
        <v>20.1</v>
      </c>
      <c r="T28" s="116">
        <v>20.1</v>
      </c>
      <c r="U28" s="116">
        <v>20.1</v>
      </c>
      <c r="V28" s="116">
        <v>19.9</v>
      </c>
      <c r="W28" s="116">
        <v>20.1</v>
      </c>
      <c r="X28" s="116">
        <v>20.1</v>
      </c>
      <c r="Y28" s="116">
        <v>19.5</v>
      </c>
      <c r="Z28" s="117">
        <f t="shared" si="0"/>
        <v>19.650000000000006</v>
      </c>
      <c r="AA28" s="127">
        <v>21.4</v>
      </c>
      <c r="AB28" s="132">
        <v>0.45</v>
      </c>
      <c r="AC28" s="118">
        <v>17.4</v>
      </c>
      <c r="AD28" s="119">
        <v>0.20069444444444443</v>
      </c>
    </row>
    <row r="29" spans="1:30" ht="11.25" customHeight="1">
      <c r="A29" s="78">
        <v>27</v>
      </c>
      <c r="B29" s="116">
        <v>19.3</v>
      </c>
      <c r="C29" s="116">
        <v>19.2</v>
      </c>
      <c r="D29" s="116">
        <v>18.8</v>
      </c>
      <c r="E29" s="116">
        <v>18.7</v>
      </c>
      <c r="F29" s="116">
        <v>18.5</v>
      </c>
      <c r="G29" s="116">
        <v>18.6</v>
      </c>
      <c r="H29" s="116">
        <v>18.9</v>
      </c>
      <c r="I29" s="116">
        <v>19.3</v>
      </c>
      <c r="J29" s="116">
        <v>19.4</v>
      </c>
      <c r="K29" s="116">
        <v>20</v>
      </c>
      <c r="L29" s="116">
        <v>20.3</v>
      </c>
      <c r="M29" s="116">
        <v>20.1</v>
      </c>
      <c r="N29" s="116">
        <v>20.2</v>
      </c>
      <c r="O29" s="116">
        <v>20.2</v>
      </c>
      <c r="P29" s="116">
        <v>20.8</v>
      </c>
      <c r="Q29" s="116">
        <v>20.3</v>
      </c>
      <c r="R29" s="116">
        <v>20.4</v>
      </c>
      <c r="S29" s="116">
        <v>21.1</v>
      </c>
      <c r="T29" s="116">
        <v>21.1</v>
      </c>
      <c r="U29" s="116">
        <v>19.7</v>
      </c>
      <c r="V29" s="116">
        <v>19.9</v>
      </c>
      <c r="W29" s="116">
        <v>19.8</v>
      </c>
      <c r="X29" s="116">
        <v>19.3</v>
      </c>
      <c r="Y29" s="116">
        <v>19.3</v>
      </c>
      <c r="Z29" s="117">
        <f t="shared" si="0"/>
        <v>19.71666666666667</v>
      </c>
      <c r="AA29" s="127">
        <v>21.4</v>
      </c>
      <c r="AB29" s="132">
        <v>0.7569444444444445</v>
      </c>
      <c r="AC29" s="118">
        <v>18.4</v>
      </c>
      <c r="AD29" s="119">
        <v>0.18819444444444444</v>
      </c>
    </row>
    <row r="30" spans="1:30" ht="11.25" customHeight="1">
      <c r="A30" s="78">
        <v>28</v>
      </c>
      <c r="B30" s="116">
        <v>19.4</v>
      </c>
      <c r="C30" s="116">
        <v>18.9</v>
      </c>
      <c r="D30" s="116">
        <v>17.8</v>
      </c>
      <c r="E30" s="116">
        <v>17.2</v>
      </c>
      <c r="F30" s="116">
        <v>17</v>
      </c>
      <c r="G30" s="116">
        <v>19.4</v>
      </c>
      <c r="H30" s="116">
        <v>20.7</v>
      </c>
      <c r="I30" s="116">
        <v>19.6</v>
      </c>
      <c r="J30" s="116">
        <v>18.7</v>
      </c>
      <c r="K30" s="116">
        <v>18.5</v>
      </c>
      <c r="L30" s="116">
        <v>18.4</v>
      </c>
      <c r="M30" s="116">
        <v>16.8</v>
      </c>
      <c r="N30" s="116">
        <v>16.1</v>
      </c>
      <c r="O30" s="116">
        <v>16.4</v>
      </c>
      <c r="P30" s="116">
        <v>16</v>
      </c>
      <c r="Q30" s="116">
        <v>16</v>
      </c>
      <c r="R30" s="116">
        <v>16.1</v>
      </c>
      <c r="S30" s="116">
        <v>16</v>
      </c>
      <c r="T30" s="116">
        <v>15.8</v>
      </c>
      <c r="U30" s="116">
        <v>15.2</v>
      </c>
      <c r="V30" s="116">
        <v>14.8</v>
      </c>
      <c r="W30" s="116">
        <v>14.2</v>
      </c>
      <c r="X30" s="116">
        <v>14</v>
      </c>
      <c r="Y30" s="116">
        <v>13.9</v>
      </c>
      <c r="Z30" s="117">
        <f t="shared" si="0"/>
        <v>16.954166666666666</v>
      </c>
      <c r="AA30" s="127">
        <v>20.7</v>
      </c>
      <c r="AB30" s="132">
        <v>0.2923611111111111</v>
      </c>
      <c r="AC30" s="118">
        <v>13.9</v>
      </c>
      <c r="AD30" s="119">
        <v>1</v>
      </c>
    </row>
    <row r="31" spans="1:30" ht="11.25" customHeight="1">
      <c r="A31" s="78">
        <v>29</v>
      </c>
      <c r="B31" s="116">
        <v>13.8</v>
      </c>
      <c r="C31" s="116">
        <v>13.9</v>
      </c>
      <c r="D31" s="116">
        <v>13.9</v>
      </c>
      <c r="E31" s="116">
        <v>13.9</v>
      </c>
      <c r="F31" s="116">
        <v>14</v>
      </c>
      <c r="G31" s="116">
        <v>14.3</v>
      </c>
      <c r="H31" s="116">
        <v>14.7</v>
      </c>
      <c r="I31" s="116">
        <v>15.5</v>
      </c>
      <c r="J31" s="116">
        <v>15</v>
      </c>
      <c r="K31" s="116">
        <v>15.7</v>
      </c>
      <c r="L31" s="116">
        <v>18.1</v>
      </c>
      <c r="M31" s="116">
        <v>17.2</v>
      </c>
      <c r="N31" s="116">
        <v>18</v>
      </c>
      <c r="O31" s="116">
        <v>18.7</v>
      </c>
      <c r="P31" s="116">
        <v>18.2</v>
      </c>
      <c r="Q31" s="116">
        <v>18.5</v>
      </c>
      <c r="R31" s="116">
        <v>18.5</v>
      </c>
      <c r="S31" s="116">
        <v>17.6</v>
      </c>
      <c r="T31" s="116">
        <v>17.6</v>
      </c>
      <c r="U31" s="116">
        <v>17.2</v>
      </c>
      <c r="V31" s="116">
        <v>17.1</v>
      </c>
      <c r="W31" s="116">
        <v>16.7</v>
      </c>
      <c r="X31" s="116">
        <v>16.6</v>
      </c>
      <c r="Y31" s="116">
        <v>17</v>
      </c>
      <c r="Z31" s="117">
        <f t="shared" si="0"/>
        <v>16.320833333333336</v>
      </c>
      <c r="AA31" s="127">
        <v>19.2</v>
      </c>
      <c r="AB31" s="132">
        <v>0.6826388888888889</v>
      </c>
      <c r="AC31" s="118">
        <v>13.8</v>
      </c>
      <c r="AD31" s="119">
        <v>0.17916666666666667</v>
      </c>
    </row>
    <row r="32" spans="1:30" ht="11.25" customHeight="1">
      <c r="A32" s="78">
        <v>30</v>
      </c>
      <c r="B32" s="116">
        <v>17.6</v>
      </c>
      <c r="C32" s="116">
        <v>17.7</v>
      </c>
      <c r="D32" s="116">
        <v>17.3</v>
      </c>
      <c r="E32" s="116">
        <v>16.7</v>
      </c>
      <c r="F32" s="116">
        <v>16.3</v>
      </c>
      <c r="G32" s="116">
        <v>18.6</v>
      </c>
      <c r="H32" s="116">
        <v>18.3</v>
      </c>
      <c r="I32" s="116">
        <v>18.2</v>
      </c>
      <c r="J32" s="116">
        <v>20.2</v>
      </c>
      <c r="K32" s="116">
        <v>19.7</v>
      </c>
      <c r="L32" s="116">
        <v>19.8</v>
      </c>
      <c r="M32" s="116">
        <v>20.8</v>
      </c>
      <c r="N32" s="116">
        <v>21.3</v>
      </c>
      <c r="O32" s="116">
        <v>21.4</v>
      </c>
      <c r="P32" s="116">
        <v>21.1</v>
      </c>
      <c r="Q32" s="116">
        <v>20.8</v>
      </c>
      <c r="R32" s="116">
        <v>20.1</v>
      </c>
      <c r="S32" s="116">
        <v>20.2</v>
      </c>
      <c r="T32" s="116">
        <v>19.8</v>
      </c>
      <c r="U32" s="116">
        <v>19.7</v>
      </c>
      <c r="V32" s="116">
        <v>19.7</v>
      </c>
      <c r="W32" s="116">
        <v>18.7</v>
      </c>
      <c r="X32" s="116">
        <v>19.1</v>
      </c>
      <c r="Y32" s="116">
        <v>18.4</v>
      </c>
      <c r="Z32" s="117">
        <f t="shared" si="0"/>
        <v>19.229166666666668</v>
      </c>
      <c r="AA32" s="127">
        <v>22.2</v>
      </c>
      <c r="AB32" s="132">
        <v>0.6368055555555555</v>
      </c>
      <c r="AC32" s="118">
        <v>16.3</v>
      </c>
      <c r="AD32" s="119">
        <v>0.2111111111111111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17.41</v>
      </c>
      <c r="C34" s="124">
        <f t="shared" si="1"/>
        <v>17.08</v>
      </c>
      <c r="D34" s="124">
        <f t="shared" si="1"/>
        <v>16.720000000000002</v>
      </c>
      <c r="E34" s="124">
        <f t="shared" si="1"/>
        <v>16.57666666666666</v>
      </c>
      <c r="F34" s="124">
        <f t="shared" si="1"/>
        <v>16.723333333333336</v>
      </c>
      <c r="G34" s="124">
        <f t="shared" si="1"/>
        <v>17.633333333333333</v>
      </c>
      <c r="H34" s="124">
        <f t="shared" si="1"/>
        <v>18.316666666666666</v>
      </c>
      <c r="I34" s="124">
        <f t="shared" si="1"/>
        <v>18.76666666666667</v>
      </c>
      <c r="J34" s="124">
        <f t="shared" si="1"/>
        <v>19.003333333333337</v>
      </c>
      <c r="K34" s="124">
        <f t="shared" si="1"/>
        <v>19.34666666666667</v>
      </c>
      <c r="L34" s="124">
        <f t="shared" si="1"/>
        <v>19.479999999999997</v>
      </c>
      <c r="M34" s="124">
        <f t="shared" si="1"/>
        <v>19.746666666666666</v>
      </c>
      <c r="N34" s="124">
        <f t="shared" si="1"/>
        <v>20.07</v>
      </c>
      <c r="O34" s="124">
        <f t="shared" si="1"/>
        <v>20.13666666666667</v>
      </c>
      <c r="P34" s="124">
        <f t="shared" si="1"/>
        <v>20.216666666666672</v>
      </c>
      <c r="Q34" s="124">
        <f t="shared" si="1"/>
        <v>19.933333333333326</v>
      </c>
      <c r="R34" s="124">
        <f t="shared" si="1"/>
        <v>19.693333333333335</v>
      </c>
      <c r="S34" s="124">
        <f t="shared" si="1"/>
        <v>19.306666666666672</v>
      </c>
      <c r="T34" s="124">
        <f t="shared" si="1"/>
        <v>18.946666666666665</v>
      </c>
      <c r="U34" s="124">
        <f t="shared" si="1"/>
        <v>18.593333333333337</v>
      </c>
      <c r="V34" s="124">
        <f t="shared" si="1"/>
        <v>18.343333333333337</v>
      </c>
      <c r="W34" s="124">
        <f t="shared" si="1"/>
        <v>18.01</v>
      </c>
      <c r="X34" s="124">
        <f t="shared" si="1"/>
        <v>17.713333333333335</v>
      </c>
      <c r="Y34" s="124">
        <f t="shared" si="1"/>
        <v>17.42</v>
      </c>
      <c r="Z34" s="124">
        <f>AVERAGE(B3:Y33)</f>
        <v>18.549444444444465</v>
      </c>
      <c r="AA34" s="125">
        <f>AVERAGE(AA3:AA33)</f>
        <v>21.723333333333343</v>
      </c>
      <c r="AB34" s="126"/>
      <c r="AC34" s="125">
        <f>AVERAGE(AC3:AC33)</f>
        <v>15.789999999999996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27.6</v>
      </c>
      <c r="C46" s="106">
        <f>MATCH(B46,AA3:AA33,0)</f>
        <v>13</v>
      </c>
      <c r="D46" s="107">
        <f>INDEX(AB3:AB33,C46,1)</f>
        <v>0.4597222222222222</v>
      </c>
      <c r="E46" s="120"/>
      <c r="F46" s="104"/>
      <c r="G46" s="105">
        <f>MIN(AC3:AC33)</f>
        <v>10.1</v>
      </c>
      <c r="H46" s="106">
        <f>MATCH(G46,AC3:AC33,0)</f>
        <v>7</v>
      </c>
      <c r="I46" s="107">
        <f>INDEX(AD3:AD33,H46,1)</f>
        <v>0.1986111111111111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18.5</v>
      </c>
      <c r="C3" s="116">
        <v>17.9</v>
      </c>
      <c r="D3" s="116">
        <v>17.8</v>
      </c>
      <c r="E3" s="116">
        <v>18.1</v>
      </c>
      <c r="F3" s="116">
        <v>18</v>
      </c>
      <c r="G3" s="116">
        <v>17.3</v>
      </c>
      <c r="H3" s="116">
        <v>17.2</v>
      </c>
      <c r="I3" s="116">
        <v>17</v>
      </c>
      <c r="J3" s="116">
        <v>17.2</v>
      </c>
      <c r="K3" s="116">
        <v>17.5</v>
      </c>
      <c r="L3" s="116">
        <v>17.4</v>
      </c>
      <c r="M3" s="116">
        <v>17.2</v>
      </c>
      <c r="N3" s="116">
        <v>17.4</v>
      </c>
      <c r="O3" s="116">
        <v>17.6</v>
      </c>
      <c r="P3" s="116">
        <v>17.9</v>
      </c>
      <c r="Q3" s="116">
        <v>17.6</v>
      </c>
      <c r="R3" s="116">
        <v>17.6</v>
      </c>
      <c r="S3" s="116">
        <v>18.2</v>
      </c>
      <c r="T3" s="116">
        <v>18.5</v>
      </c>
      <c r="U3" s="116">
        <v>17.9</v>
      </c>
      <c r="V3" s="116">
        <v>17.7</v>
      </c>
      <c r="W3" s="116">
        <v>17.8</v>
      </c>
      <c r="X3" s="116">
        <v>17.9</v>
      </c>
      <c r="Y3" s="116">
        <v>17.5</v>
      </c>
      <c r="Z3" s="117">
        <f aca="true" t="shared" si="0" ref="Z3:Z33">AVERAGE(B3:Y3)</f>
        <v>17.695833333333333</v>
      </c>
      <c r="AA3" s="118">
        <v>18.8</v>
      </c>
      <c r="AB3" s="119">
        <v>0.06527777777777778</v>
      </c>
      <c r="AC3" s="118">
        <v>16.9</v>
      </c>
      <c r="AD3" s="119">
        <v>0.3611111111111111</v>
      </c>
    </row>
    <row r="4" spans="1:30" ht="11.25" customHeight="1">
      <c r="A4" s="78">
        <v>2</v>
      </c>
      <c r="B4" s="116">
        <v>17.6</v>
      </c>
      <c r="C4" s="116">
        <v>17.4</v>
      </c>
      <c r="D4" s="116">
        <v>17.5</v>
      </c>
      <c r="E4" s="116">
        <v>17.3</v>
      </c>
      <c r="F4" s="116">
        <v>16.8</v>
      </c>
      <c r="G4" s="116">
        <v>18.4</v>
      </c>
      <c r="H4" s="116">
        <v>20.8</v>
      </c>
      <c r="I4" s="116">
        <v>21.1</v>
      </c>
      <c r="J4" s="116">
        <v>22</v>
      </c>
      <c r="K4" s="116">
        <v>22.1</v>
      </c>
      <c r="L4" s="116">
        <v>22.7</v>
      </c>
      <c r="M4" s="116">
        <v>22.4</v>
      </c>
      <c r="N4" s="116">
        <v>23.6</v>
      </c>
      <c r="O4" s="116">
        <v>24</v>
      </c>
      <c r="P4" s="116">
        <v>24.3</v>
      </c>
      <c r="Q4" s="116">
        <v>22.2</v>
      </c>
      <c r="R4" s="116">
        <v>22</v>
      </c>
      <c r="S4" s="120">
        <v>22.2</v>
      </c>
      <c r="T4" s="116">
        <v>21.1</v>
      </c>
      <c r="U4" s="116">
        <v>21.2</v>
      </c>
      <c r="V4" s="116">
        <v>20.9</v>
      </c>
      <c r="W4" s="116">
        <v>21</v>
      </c>
      <c r="X4" s="116">
        <v>20.2</v>
      </c>
      <c r="Y4" s="116">
        <v>20.1</v>
      </c>
      <c r="Z4" s="117">
        <f t="shared" si="0"/>
        <v>20.787499999999998</v>
      </c>
      <c r="AA4" s="118">
        <v>24.9</v>
      </c>
      <c r="AB4" s="119">
        <v>0.6131944444444445</v>
      </c>
      <c r="AC4" s="118">
        <v>16.8</v>
      </c>
      <c r="AD4" s="119">
        <v>0.20902777777777778</v>
      </c>
    </row>
    <row r="5" spans="1:30" ht="11.25" customHeight="1">
      <c r="A5" s="78">
        <v>3</v>
      </c>
      <c r="B5" s="116">
        <v>20.4</v>
      </c>
      <c r="C5" s="116">
        <v>20.9</v>
      </c>
      <c r="D5" s="116">
        <v>20.4</v>
      </c>
      <c r="E5" s="116">
        <v>20.3</v>
      </c>
      <c r="F5" s="116">
        <v>19.2</v>
      </c>
      <c r="G5" s="116">
        <v>18.8</v>
      </c>
      <c r="H5" s="116">
        <v>19.1</v>
      </c>
      <c r="I5" s="116">
        <v>19.4</v>
      </c>
      <c r="J5" s="116">
        <v>19.3</v>
      </c>
      <c r="K5" s="116">
        <v>19</v>
      </c>
      <c r="L5" s="116">
        <v>19.5</v>
      </c>
      <c r="M5" s="116">
        <v>19.4</v>
      </c>
      <c r="N5" s="116">
        <v>20</v>
      </c>
      <c r="O5" s="116">
        <v>19.4</v>
      </c>
      <c r="P5" s="116">
        <v>19.3</v>
      </c>
      <c r="Q5" s="116">
        <v>19.3</v>
      </c>
      <c r="R5" s="116">
        <v>19.1</v>
      </c>
      <c r="S5" s="116">
        <v>18.9</v>
      </c>
      <c r="T5" s="116">
        <v>18.7</v>
      </c>
      <c r="U5" s="116">
        <v>18.7</v>
      </c>
      <c r="V5" s="116">
        <v>18.6</v>
      </c>
      <c r="W5" s="116">
        <v>18.6</v>
      </c>
      <c r="X5" s="116">
        <v>18.3</v>
      </c>
      <c r="Y5" s="116">
        <v>18.4</v>
      </c>
      <c r="Z5" s="117">
        <f t="shared" si="0"/>
        <v>19.291666666666668</v>
      </c>
      <c r="AA5" s="118">
        <v>21</v>
      </c>
      <c r="AB5" s="119">
        <v>0.07361111111111111</v>
      </c>
      <c r="AC5" s="118">
        <v>18.1</v>
      </c>
      <c r="AD5" s="119">
        <v>0.9506944444444444</v>
      </c>
    </row>
    <row r="6" spans="1:30" ht="11.25" customHeight="1">
      <c r="A6" s="78">
        <v>4</v>
      </c>
      <c r="B6" s="116">
        <v>18</v>
      </c>
      <c r="C6" s="116">
        <v>18.5</v>
      </c>
      <c r="D6" s="116">
        <v>18.8</v>
      </c>
      <c r="E6" s="116">
        <v>18.4</v>
      </c>
      <c r="F6" s="116">
        <v>18.5</v>
      </c>
      <c r="G6" s="116">
        <v>18.6</v>
      </c>
      <c r="H6" s="116">
        <v>19</v>
      </c>
      <c r="I6" s="116">
        <v>19.3</v>
      </c>
      <c r="J6" s="116">
        <v>18.9</v>
      </c>
      <c r="K6" s="116">
        <v>19.9</v>
      </c>
      <c r="L6" s="116">
        <v>19.6</v>
      </c>
      <c r="M6" s="116">
        <v>19.4</v>
      </c>
      <c r="N6" s="116">
        <v>20.7</v>
      </c>
      <c r="O6" s="116">
        <v>20.4</v>
      </c>
      <c r="P6" s="116">
        <v>19.3</v>
      </c>
      <c r="Q6" s="116">
        <v>19.1</v>
      </c>
      <c r="R6" s="116">
        <v>18.8</v>
      </c>
      <c r="S6" s="116">
        <v>19</v>
      </c>
      <c r="T6" s="116">
        <v>19.1</v>
      </c>
      <c r="U6" s="116">
        <v>19.3</v>
      </c>
      <c r="V6" s="116">
        <v>19.6</v>
      </c>
      <c r="W6" s="116">
        <v>19.8</v>
      </c>
      <c r="X6" s="116">
        <v>19.4</v>
      </c>
      <c r="Y6" s="116">
        <v>19.2</v>
      </c>
      <c r="Z6" s="117">
        <f t="shared" si="0"/>
        <v>19.19166666666667</v>
      </c>
      <c r="AA6" s="118">
        <v>20.7</v>
      </c>
      <c r="AB6" s="119">
        <v>0.5770833333333333</v>
      </c>
      <c r="AC6" s="118">
        <v>17.9</v>
      </c>
      <c r="AD6" s="119">
        <v>0.05069444444444445</v>
      </c>
    </row>
    <row r="7" spans="1:30" ht="11.25" customHeight="1">
      <c r="A7" s="78">
        <v>5</v>
      </c>
      <c r="B7" s="116">
        <v>18.7</v>
      </c>
      <c r="C7" s="116">
        <v>18</v>
      </c>
      <c r="D7" s="116">
        <v>17.7</v>
      </c>
      <c r="E7" s="116">
        <v>17.6</v>
      </c>
      <c r="F7" s="116">
        <v>17.8</v>
      </c>
      <c r="G7" s="116">
        <v>17.9</v>
      </c>
      <c r="H7" s="116">
        <v>17.5</v>
      </c>
      <c r="I7" s="116">
        <v>17.6</v>
      </c>
      <c r="J7" s="116">
        <v>17.4</v>
      </c>
      <c r="K7" s="116">
        <v>17.6</v>
      </c>
      <c r="L7" s="116">
        <v>18.3</v>
      </c>
      <c r="M7" s="116">
        <v>18.4</v>
      </c>
      <c r="N7" s="116">
        <v>18.4</v>
      </c>
      <c r="O7" s="116">
        <v>19.2</v>
      </c>
      <c r="P7" s="116">
        <v>18.7</v>
      </c>
      <c r="Q7" s="116">
        <v>18.7</v>
      </c>
      <c r="R7" s="116">
        <v>18.8</v>
      </c>
      <c r="S7" s="116">
        <v>18.4</v>
      </c>
      <c r="T7" s="116">
        <v>18.3</v>
      </c>
      <c r="U7" s="116">
        <v>17.7</v>
      </c>
      <c r="V7" s="116">
        <v>17.4</v>
      </c>
      <c r="W7" s="116">
        <v>17.5</v>
      </c>
      <c r="X7" s="116">
        <v>17.1</v>
      </c>
      <c r="Y7" s="116">
        <v>17</v>
      </c>
      <c r="Z7" s="117">
        <f t="shared" si="0"/>
        <v>17.9875</v>
      </c>
      <c r="AA7" s="118">
        <v>19.4</v>
      </c>
      <c r="AB7" s="119">
        <v>0.5902777777777778</v>
      </c>
      <c r="AC7" s="118">
        <v>17</v>
      </c>
      <c r="AD7" s="119">
        <v>1</v>
      </c>
    </row>
    <row r="8" spans="1:30" ht="11.25" customHeight="1">
      <c r="A8" s="78">
        <v>6</v>
      </c>
      <c r="B8" s="116">
        <v>16.7</v>
      </c>
      <c r="C8" s="116">
        <v>16.4</v>
      </c>
      <c r="D8" s="116">
        <v>16.3</v>
      </c>
      <c r="E8" s="116">
        <v>16.5</v>
      </c>
      <c r="F8" s="116">
        <v>16.8</v>
      </c>
      <c r="G8" s="116">
        <v>16.9</v>
      </c>
      <c r="H8" s="116">
        <v>17.1</v>
      </c>
      <c r="I8" s="116">
        <v>17.4</v>
      </c>
      <c r="J8" s="116">
        <v>17.3</v>
      </c>
      <c r="K8" s="116">
        <v>17.5</v>
      </c>
      <c r="L8" s="116">
        <v>17.6</v>
      </c>
      <c r="M8" s="116">
        <v>18.2</v>
      </c>
      <c r="N8" s="116">
        <v>17.8</v>
      </c>
      <c r="O8" s="116">
        <v>18.4</v>
      </c>
      <c r="P8" s="116">
        <v>18</v>
      </c>
      <c r="Q8" s="116">
        <v>17.5</v>
      </c>
      <c r="R8" s="116">
        <v>17.9</v>
      </c>
      <c r="S8" s="116">
        <v>17.5</v>
      </c>
      <c r="T8" s="116">
        <v>17.5</v>
      </c>
      <c r="U8" s="116">
        <v>17.4</v>
      </c>
      <c r="V8" s="116">
        <v>17.2</v>
      </c>
      <c r="W8" s="116">
        <v>16.9</v>
      </c>
      <c r="X8" s="116">
        <v>17.1</v>
      </c>
      <c r="Y8" s="116">
        <v>17</v>
      </c>
      <c r="Z8" s="117">
        <f t="shared" si="0"/>
        <v>17.287499999999998</v>
      </c>
      <c r="AA8" s="118">
        <v>18.6</v>
      </c>
      <c r="AB8" s="119">
        <v>0.5979166666666667</v>
      </c>
      <c r="AC8" s="118">
        <v>16.2</v>
      </c>
      <c r="AD8" s="119">
        <v>0.09930555555555555</v>
      </c>
    </row>
    <row r="9" spans="1:30" ht="11.25" customHeight="1">
      <c r="A9" s="78">
        <v>7</v>
      </c>
      <c r="B9" s="116">
        <v>17</v>
      </c>
      <c r="C9" s="116">
        <v>16.3</v>
      </c>
      <c r="D9" s="116">
        <v>16.2</v>
      </c>
      <c r="E9" s="116">
        <v>16.4</v>
      </c>
      <c r="F9" s="116">
        <v>16.5</v>
      </c>
      <c r="G9" s="116">
        <v>17.1</v>
      </c>
      <c r="H9" s="116">
        <v>17.5</v>
      </c>
      <c r="I9" s="116">
        <v>18.9</v>
      </c>
      <c r="J9" s="116">
        <v>20.2</v>
      </c>
      <c r="K9" s="116">
        <v>20.8</v>
      </c>
      <c r="L9" s="116">
        <v>22.2</v>
      </c>
      <c r="M9" s="116">
        <v>23.8</v>
      </c>
      <c r="N9" s="116">
        <v>23.9</v>
      </c>
      <c r="O9" s="116">
        <v>23.5</v>
      </c>
      <c r="P9" s="116">
        <v>23.5</v>
      </c>
      <c r="Q9" s="116">
        <v>23.3</v>
      </c>
      <c r="R9" s="116">
        <v>22.9</v>
      </c>
      <c r="S9" s="116">
        <v>22.4</v>
      </c>
      <c r="T9" s="116">
        <v>21.9</v>
      </c>
      <c r="U9" s="116">
        <v>21.6</v>
      </c>
      <c r="V9" s="116">
        <v>21.1</v>
      </c>
      <c r="W9" s="116">
        <v>21.1</v>
      </c>
      <c r="X9" s="116">
        <v>21.3</v>
      </c>
      <c r="Y9" s="116">
        <v>20.4</v>
      </c>
      <c r="Z9" s="117">
        <f t="shared" si="0"/>
        <v>20.408333333333335</v>
      </c>
      <c r="AA9" s="118">
        <v>24.5</v>
      </c>
      <c r="AB9" s="119">
        <v>0.5097222222222222</v>
      </c>
      <c r="AC9" s="118">
        <v>16</v>
      </c>
      <c r="AD9" s="119">
        <v>0.1277777777777778</v>
      </c>
    </row>
    <row r="10" spans="1:30" ht="11.25" customHeight="1">
      <c r="A10" s="78">
        <v>8</v>
      </c>
      <c r="B10" s="116">
        <v>20.9</v>
      </c>
      <c r="C10" s="116">
        <v>20.9</v>
      </c>
      <c r="D10" s="116">
        <v>19.3</v>
      </c>
      <c r="E10" s="116">
        <v>19.1</v>
      </c>
      <c r="F10" s="116">
        <v>19.4</v>
      </c>
      <c r="G10" s="116">
        <v>20</v>
      </c>
      <c r="H10" s="116">
        <v>21.1</v>
      </c>
      <c r="I10" s="116">
        <v>22.2</v>
      </c>
      <c r="J10" s="116">
        <v>21.9</v>
      </c>
      <c r="K10" s="116">
        <v>23</v>
      </c>
      <c r="L10" s="116">
        <v>22.4</v>
      </c>
      <c r="M10" s="116">
        <v>22</v>
      </c>
      <c r="N10" s="116">
        <v>21.9</v>
      </c>
      <c r="O10" s="116">
        <v>21.5</v>
      </c>
      <c r="P10" s="116">
        <v>19.6</v>
      </c>
      <c r="Q10" s="116">
        <v>18.1</v>
      </c>
      <c r="R10" s="116">
        <v>17.6</v>
      </c>
      <c r="S10" s="116">
        <v>17.2</v>
      </c>
      <c r="T10" s="116">
        <v>16.7</v>
      </c>
      <c r="U10" s="116">
        <v>16.8</v>
      </c>
      <c r="V10" s="116">
        <v>16.8</v>
      </c>
      <c r="W10" s="116">
        <v>16.8</v>
      </c>
      <c r="X10" s="116">
        <v>16.8</v>
      </c>
      <c r="Y10" s="116">
        <v>16.7</v>
      </c>
      <c r="Z10" s="117">
        <f t="shared" si="0"/>
        <v>19.52916666666667</v>
      </c>
      <c r="AA10" s="118">
        <v>23.3</v>
      </c>
      <c r="AB10" s="119">
        <v>0.41875</v>
      </c>
      <c r="AC10" s="118">
        <v>16.6</v>
      </c>
      <c r="AD10" s="119">
        <v>0.7763888888888889</v>
      </c>
    </row>
    <row r="11" spans="1:30" ht="11.25" customHeight="1">
      <c r="A11" s="78">
        <v>9</v>
      </c>
      <c r="B11" s="116">
        <v>16.6</v>
      </c>
      <c r="C11" s="116">
        <v>16.7</v>
      </c>
      <c r="D11" s="116">
        <v>16.1</v>
      </c>
      <c r="E11" s="116">
        <v>16.1</v>
      </c>
      <c r="F11" s="116">
        <v>16.2</v>
      </c>
      <c r="G11" s="116">
        <v>16.4</v>
      </c>
      <c r="H11" s="116">
        <v>16.8</v>
      </c>
      <c r="I11" s="116">
        <v>18</v>
      </c>
      <c r="J11" s="116">
        <v>18.2</v>
      </c>
      <c r="K11" s="116">
        <v>18.6</v>
      </c>
      <c r="L11" s="116">
        <v>18.7</v>
      </c>
      <c r="M11" s="116">
        <v>18.8</v>
      </c>
      <c r="N11" s="116">
        <v>19.1</v>
      </c>
      <c r="O11" s="116">
        <v>18.7</v>
      </c>
      <c r="P11" s="116">
        <v>18.5</v>
      </c>
      <c r="Q11" s="116">
        <v>18.4</v>
      </c>
      <c r="R11" s="116">
        <v>18.2</v>
      </c>
      <c r="S11" s="116">
        <v>18</v>
      </c>
      <c r="T11" s="116">
        <v>17.7</v>
      </c>
      <c r="U11" s="116">
        <v>17.7</v>
      </c>
      <c r="V11" s="116">
        <v>17.8</v>
      </c>
      <c r="W11" s="116">
        <v>18</v>
      </c>
      <c r="X11" s="116">
        <v>18</v>
      </c>
      <c r="Y11" s="116">
        <v>17.8</v>
      </c>
      <c r="Z11" s="117">
        <f t="shared" si="0"/>
        <v>17.712499999999995</v>
      </c>
      <c r="AA11" s="118">
        <v>19.9</v>
      </c>
      <c r="AB11" s="119">
        <v>0.5097222222222222</v>
      </c>
      <c r="AC11" s="118">
        <v>16</v>
      </c>
      <c r="AD11" s="119">
        <v>0.15902777777777777</v>
      </c>
    </row>
    <row r="12" spans="1:30" ht="11.25" customHeight="1">
      <c r="A12" s="82">
        <v>10</v>
      </c>
      <c r="B12" s="121">
        <v>17.1</v>
      </c>
      <c r="C12" s="121">
        <v>16.7</v>
      </c>
      <c r="D12" s="121">
        <v>16.9</v>
      </c>
      <c r="E12" s="121">
        <v>17.3</v>
      </c>
      <c r="F12" s="121">
        <v>17.5</v>
      </c>
      <c r="G12" s="121">
        <v>18</v>
      </c>
      <c r="H12" s="121">
        <v>18.7</v>
      </c>
      <c r="I12" s="121">
        <v>19.2</v>
      </c>
      <c r="J12" s="121">
        <v>20.2</v>
      </c>
      <c r="K12" s="121">
        <v>20.3</v>
      </c>
      <c r="L12" s="121">
        <v>21</v>
      </c>
      <c r="M12" s="121">
        <v>22</v>
      </c>
      <c r="N12" s="121">
        <v>21.3</v>
      </c>
      <c r="O12" s="121">
        <v>21.6</v>
      </c>
      <c r="P12" s="121">
        <v>21.7</v>
      </c>
      <c r="Q12" s="121">
        <v>21.6</v>
      </c>
      <c r="R12" s="121">
        <v>21.4</v>
      </c>
      <c r="S12" s="121">
        <v>20.6</v>
      </c>
      <c r="T12" s="121">
        <v>20</v>
      </c>
      <c r="U12" s="121">
        <v>20.2</v>
      </c>
      <c r="V12" s="121">
        <v>20.1</v>
      </c>
      <c r="W12" s="121">
        <v>19.6</v>
      </c>
      <c r="X12" s="121">
        <v>19.2</v>
      </c>
      <c r="Y12" s="121">
        <v>19.2</v>
      </c>
      <c r="Z12" s="122">
        <f t="shared" si="0"/>
        <v>19.64166666666667</v>
      </c>
      <c r="AA12" s="105">
        <v>22.5</v>
      </c>
      <c r="AB12" s="123">
        <v>0.5125000000000001</v>
      </c>
      <c r="AC12" s="105">
        <v>16.7</v>
      </c>
      <c r="AD12" s="123">
        <v>0.08819444444444445</v>
      </c>
    </row>
    <row r="13" spans="1:30" ht="11.25" customHeight="1">
      <c r="A13" s="78">
        <v>11</v>
      </c>
      <c r="B13" s="116">
        <v>19.2</v>
      </c>
      <c r="C13" s="116">
        <v>18.5</v>
      </c>
      <c r="D13" s="116">
        <v>18.1</v>
      </c>
      <c r="E13" s="116">
        <v>18</v>
      </c>
      <c r="F13" s="116">
        <v>18.3</v>
      </c>
      <c r="G13" s="116">
        <v>21.2</v>
      </c>
      <c r="H13" s="116">
        <v>21.5</v>
      </c>
      <c r="I13" s="116">
        <v>22.6</v>
      </c>
      <c r="J13" s="116">
        <v>23.5</v>
      </c>
      <c r="K13" s="116">
        <v>24.1</v>
      </c>
      <c r="L13" s="116">
        <v>23.4</v>
      </c>
      <c r="M13" s="116">
        <v>26.5</v>
      </c>
      <c r="N13" s="116">
        <v>25.5</v>
      </c>
      <c r="O13" s="116">
        <v>25.4</v>
      </c>
      <c r="P13" s="116">
        <v>25.2</v>
      </c>
      <c r="Q13" s="116">
        <v>25.5</v>
      </c>
      <c r="R13" s="116">
        <v>24.5</v>
      </c>
      <c r="S13" s="116">
        <v>24.6</v>
      </c>
      <c r="T13" s="116">
        <v>23.9</v>
      </c>
      <c r="U13" s="116">
        <v>23.3</v>
      </c>
      <c r="V13" s="116">
        <v>23.7</v>
      </c>
      <c r="W13" s="116">
        <v>23.9</v>
      </c>
      <c r="X13" s="116">
        <v>22.6</v>
      </c>
      <c r="Y13" s="116">
        <v>21.3</v>
      </c>
      <c r="Z13" s="117">
        <f t="shared" si="0"/>
        <v>22.67916666666666</v>
      </c>
      <c r="AA13" s="118">
        <v>26.7</v>
      </c>
      <c r="AB13" s="119">
        <v>0.5</v>
      </c>
      <c r="AC13" s="118">
        <v>17.7</v>
      </c>
      <c r="AD13" s="119">
        <v>0.17847222222222223</v>
      </c>
    </row>
    <row r="14" spans="1:30" ht="11.25" customHeight="1">
      <c r="A14" s="78">
        <v>12</v>
      </c>
      <c r="B14" s="116">
        <v>21.1</v>
      </c>
      <c r="C14" s="116">
        <v>20.9</v>
      </c>
      <c r="D14" s="116">
        <v>20.1</v>
      </c>
      <c r="E14" s="116">
        <v>19.1</v>
      </c>
      <c r="F14" s="116">
        <v>19.1</v>
      </c>
      <c r="G14" s="116">
        <v>21.5</v>
      </c>
      <c r="H14" s="116">
        <v>22.8</v>
      </c>
      <c r="I14" s="116">
        <v>23.6</v>
      </c>
      <c r="J14" s="116">
        <v>24.3</v>
      </c>
      <c r="K14" s="116">
        <v>25.9</v>
      </c>
      <c r="L14" s="116">
        <v>26.8</v>
      </c>
      <c r="M14" s="116">
        <v>26.9</v>
      </c>
      <c r="N14" s="116">
        <v>24.2</v>
      </c>
      <c r="O14" s="116">
        <v>25.3</v>
      </c>
      <c r="P14" s="116">
        <v>24.8</v>
      </c>
      <c r="Q14" s="116">
        <v>23.8</v>
      </c>
      <c r="R14" s="116">
        <v>23</v>
      </c>
      <c r="S14" s="116">
        <v>22</v>
      </c>
      <c r="T14" s="116">
        <v>22.1</v>
      </c>
      <c r="U14" s="116">
        <v>22.6</v>
      </c>
      <c r="V14" s="116">
        <v>20.4</v>
      </c>
      <c r="W14" s="116">
        <v>20.6</v>
      </c>
      <c r="X14" s="116">
        <v>21.2</v>
      </c>
      <c r="Y14" s="116">
        <v>21.1</v>
      </c>
      <c r="Z14" s="117">
        <f t="shared" si="0"/>
        <v>22.63333333333334</v>
      </c>
      <c r="AA14" s="118">
        <v>27.8</v>
      </c>
      <c r="AB14" s="119">
        <v>0.48541666666666666</v>
      </c>
      <c r="AC14" s="118">
        <v>19</v>
      </c>
      <c r="AD14" s="119">
        <v>0.19791666666666666</v>
      </c>
    </row>
    <row r="15" spans="1:30" ht="11.25" customHeight="1">
      <c r="A15" s="78">
        <v>13</v>
      </c>
      <c r="B15" s="116">
        <v>20.8</v>
      </c>
      <c r="C15" s="116">
        <v>20.2</v>
      </c>
      <c r="D15" s="116">
        <v>20.1</v>
      </c>
      <c r="E15" s="116">
        <v>19.9</v>
      </c>
      <c r="F15" s="116">
        <v>20.6</v>
      </c>
      <c r="G15" s="116">
        <v>21.7</v>
      </c>
      <c r="H15" s="116">
        <v>23.8</v>
      </c>
      <c r="I15" s="116">
        <v>25.1</v>
      </c>
      <c r="J15" s="116">
        <v>27.2</v>
      </c>
      <c r="K15" s="116">
        <v>26.2</v>
      </c>
      <c r="L15" s="116">
        <v>27.3</v>
      </c>
      <c r="M15" s="116">
        <v>26.1</v>
      </c>
      <c r="N15" s="116">
        <v>27.5</v>
      </c>
      <c r="O15" s="116">
        <v>28.4</v>
      </c>
      <c r="P15" s="116">
        <v>30</v>
      </c>
      <c r="Q15" s="116">
        <v>30.6</v>
      </c>
      <c r="R15" s="116">
        <v>31.3</v>
      </c>
      <c r="S15" s="116">
        <v>30</v>
      </c>
      <c r="T15" s="116">
        <v>28.9</v>
      </c>
      <c r="U15" s="116">
        <v>27.8</v>
      </c>
      <c r="V15" s="116">
        <v>24.8</v>
      </c>
      <c r="W15" s="116">
        <v>25.5</v>
      </c>
      <c r="X15" s="116">
        <v>25.7</v>
      </c>
      <c r="Y15" s="116">
        <v>25.6</v>
      </c>
      <c r="Z15" s="117">
        <f t="shared" si="0"/>
        <v>25.629166666666666</v>
      </c>
      <c r="AA15" s="118">
        <v>31.5</v>
      </c>
      <c r="AB15" s="119">
        <v>0.6618055555555555</v>
      </c>
      <c r="AC15" s="118">
        <v>19.8</v>
      </c>
      <c r="AD15" s="119">
        <v>0.14652777777777778</v>
      </c>
    </row>
    <row r="16" spans="1:30" ht="11.25" customHeight="1">
      <c r="A16" s="78">
        <v>14</v>
      </c>
      <c r="B16" s="116">
        <v>25.3</v>
      </c>
      <c r="C16" s="116">
        <v>24.7</v>
      </c>
      <c r="D16" s="116">
        <v>25.1</v>
      </c>
      <c r="E16" s="116">
        <v>24.1</v>
      </c>
      <c r="F16" s="116">
        <v>25</v>
      </c>
      <c r="G16" s="116">
        <v>25.5</v>
      </c>
      <c r="H16" s="116">
        <v>26.5</v>
      </c>
      <c r="I16" s="116">
        <v>27.9</v>
      </c>
      <c r="J16" s="116">
        <v>28.2</v>
      </c>
      <c r="K16" s="116">
        <v>29.5</v>
      </c>
      <c r="L16" s="116">
        <v>29.8</v>
      </c>
      <c r="M16" s="116">
        <v>29.5</v>
      </c>
      <c r="N16" s="116">
        <v>30.2</v>
      </c>
      <c r="O16" s="116">
        <v>30.3</v>
      </c>
      <c r="P16" s="116">
        <v>30.3</v>
      </c>
      <c r="Q16" s="116">
        <v>28.6</v>
      </c>
      <c r="R16" s="116">
        <v>27.1</v>
      </c>
      <c r="S16" s="116">
        <v>27.8</v>
      </c>
      <c r="T16" s="116">
        <v>25</v>
      </c>
      <c r="U16" s="116">
        <v>23.5</v>
      </c>
      <c r="V16" s="116">
        <v>22.6</v>
      </c>
      <c r="W16" s="116">
        <v>23.1</v>
      </c>
      <c r="X16" s="116">
        <v>22.5</v>
      </c>
      <c r="Y16" s="116">
        <v>22.6</v>
      </c>
      <c r="Z16" s="117">
        <f t="shared" si="0"/>
        <v>26.44583333333334</v>
      </c>
      <c r="AA16" s="118">
        <v>31.8</v>
      </c>
      <c r="AB16" s="119">
        <v>0.6597222222222222</v>
      </c>
      <c r="AC16" s="118">
        <v>22</v>
      </c>
      <c r="AD16" s="119">
        <v>0.9819444444444444</v>
      </c>
    </row>
    <row r="17" spans="1:30" ht="11.25" customHeight="1">
      <c r="A17" s="78">
        <v>15</v>
      </c>
      <c r="B17" s="116">
        <v>22.4</v>
      </c>
      <c r="C17" s="116">
        <v>21.9</v>
      </c>
      <c r="D17" s="116">
        <v>21.4</v>
      </c>
      <c r="E17" s="116">
        <v>21.8</v>
      </c>
      <c r="F17" s="116">
        <v>21.8</v>
      </c>
      <c r="G17" s="116">
        <v>23.7</v>
      </c>
      <c r="H17" s="116">
        <v>25</v>
      </c>
      <c r="I17" s="116">
        <v>25</v>
      </c>
      <c r="J17" s="116">
        <v>24.3</v>
      </c>
      <c r="K17" s="116">
        <v>24.9</v>
      </c>
      <c r="L17" s="116">
        <v>25.4</v>
      </c>
      <c r="M17" s="116">
        <v>25.2</v>
      </c>
      <c r="N17" s="116">
        <v>26.2</v>
      </c>
      <c r="O17" s="116">
        <v>25.7</v>
      </c>
      <c r="P17" s="116">
        <v>25.4</v>
      </c>
      <c r="Q17" s="116">
        <v>25.2</v>
      </c>
      <c r="R17" s="116">
        <v>25.1</v>
      </c>
      <c r="S17" s="116">
        <v>24.9</v>
      </c>
      <c r="T17" s="116">
        <v>25.1</v>
      </c>
      <c r="U17" s="116">
        <v>24.2</v>
      </c>
      <c r="V17" s="116">
        <v>24.7</v>
      </c>
      <c r="W17" s="116">
        <v>24</v>
      </c>
      <c r="X17" s="116">
        <v>24</v>
      </c>
      <c r="Y17" s="116">
        <v>23.9</v>
      </c>
      <c r="Z17" s="117">
        <f t="shared" si="0"/>
        <v>24.216666666666665</v>
      </c>
      <c r="AA17" s="118">
        <v>26.8</v>
      </c>
      <c r="AB17" s="119">
        <v>0.3111111111111111</v>
      </c>
      <c r="AC17" s="118">
        <v>21.3</v>
      </c>
      <c r="AD17" s="119">
        <v>0.1361111111111111</v>
      </c>
    </row>
    <row r="18" spans="1:30" ht="11.25" customHeight="1">
      <c r="A18" s="78">
        <v>16</v>
      </c>
      <c r="B18" s="116">
        <v>21.7</v>
      </c>
      <c r="C18" s="116">
        <v>22.5</v>
      </c>
      <c r="D18" s="116">
        <v>21.7</v>
      </c>
      <c r="E18" s="116">
        <v>22.1</v>
      </c>
      <c r="F18" s="116">
        <v>21.7</v>
      </c>
      <c r="G18" s="116">
        <v>21.6</v>
      </c>
      <c r="H18" s="116">
        <v>21.1</v>
      </c>
      <c r="I18" s="116">
        <v>21.7</v>
      </c>
      <c r="J18" s="116">
        <v>22</v>
      </c>
      <c r="K18" s="116">
        <v>22.7</v>
      </c>
      <c r="L18" s="116">
        <v>22.7</v>
      </c>
      <c r="M18" s="116">
        <v>23.1</v>
      </c>
      <c r="N18" s="116">
        <v>22.6</v>
      </c>
      <c r="O18" s="116">
        <v>22.6</v>
      </c>
      <c r="P18" s="116">
        <v>22.5</v>
      </c>
      <c r="Q18" s="116">
        <v>22.5</v>
      </c>
      <c r="R18" s="116">
        <v>22.1</v>
      </c>
      <c r="S18" s="116">
        <v>21.9</v>
      </c>
      <c r="T18" s="116">
        <v>22.2</v>
      </c>
      <c r="U18" s="116">
        <v>22.5</v>
      </c>
      <c r="V18" s="116">
        <v>22.8</v>
      </c>
      <c r="W18" s="116">
        <v>22.1</v>
      </c>
      <c r="X18" s="116">
        <v>23</v>
      </c>
      <c r="Y18" s="116">
        <v>24</v>
      </c>
      <c r="Z18" s="117">
        <f t="shared" si="0"/>
        <v>22.308333333333337</v>
      </c>
      <c r="AA18" s="118">
        <v>24.2</v>
      </c>
      <c r="AB18" s="119">
        <v>0.9895833333333334</v>
      </c>
      <c r="AC18" s="118">
        <v>20.8</v>
      </c>
      <c r="AD18" s="119">
        <v>0.3111111111111111</v>
      </c>
    </row>
    <row r="19" spans="1:30" ht="11.25" customHeight="1">
      <c r="A19" s="78">
        <v>17</v>
      </c>
      <c r="B19" s="116">
        <v>23.6</v>
      </c>
      <c r="C19" s="116">
        <v>21.9</v>
      </c>
      <c r="D19" s="116">
        <v>23.5</v>
      </c>
      <c r="E19" s="116">
        <v>23.5</v>
      </c>
      <c r="F19" s="116">
        <v>21.9</v>
      </c>
      <c r="G19" s="116">
        <v>22.9</v>
      </c>
      <c r="H19" s="116">
        <v>23.3</v>
      </c>
      <c r="I19" s="116">
        <v>22.8</v>
      </c>
      <c r="J19" s="116">
        <v>23.2</v>
      </c>
      <c r="K19" s="116">
        <v>23.6</v>
      </c>
      <c r="L19" s="116">
        <v>23.2</v>
      </c>
      <c r="M19" s="116">
        <v>22</v>
      </c>
      <c r="N19" s="116">
        <v>23.1</v>
      </c>
      <c r="O19" s="116">
        <v>23.2</v>
      </c>
      <c r="P19" s="116">
        <v>22.7</v>
      </c>
      <c r="Q19" s="116">
        <v>22.9</v>
      </c>
      <c r="R19" s="116">
        <v>28.1</v>
      </c>
      <c r="S19" s="116">
        <v>27.7</v>
      </c>
      <c r="T19" s="116">
        <v>26.7</v>
      </c>
      <c r="U19" s="116">
        <v>26</v>
      </c>
      <c r="V19" s="116">
        <v>25.4</v>
      </c>
      <c r="W19" s="116">
        <v>20.9</v>
      </c>
      <c r="X19" s="116">
        <v>21.8</v>
      </c>
      <c r="Y19" s="116">
        <v>22.3</v>
      </c>
      <c r="Z19" s="117">
        <f t="shared" si="0"/>
        <v>23.591666666666658</v>
      </c>
      <c r="AA19" s="118">
        <v>28.3</v>
      </c>
      <c r="AB19" s="119">
        <v>0.6986111111111111</v>
      </c>
      <c r="AC19" s="118">
        <v>20.9</v>
      </c>
      <c r="AD19" s="119">
        <v>0.9194444444444444</v>
      </c>
    </row>
    <row r="20" spans="1:30" ht="11.25" customHeight="1">
      <c r="A20" s="78">
        <v>18</v>
      </c>
      <c r="B20" s="116">
        <v>21.5</v>
      </c>
      <c r="C20" s="116">
        <v>20.8</v>
      </c>
      <c r="D20" s="116">
        <v>21.3</v>
      </c>
      <c r="E20" s="116">
        <v>21.4</v>
      </c>
      <c r="F20" s="116">
        <v>21.5</v>
      </c>
      <c r="G20" s="116">
        <v>21.4</v>
      </c>
      <c r="H20" s="116">
        <v>22.5</v>
      </c>
      <c r="I20" s="116">
        <v>22.7</v>
      </c>
      <c r="J20" s="116">
        <v>22.3</v>
      </c>
      <c r="K20" s="116">
        <v>24.8</v>
      </c>
      <c r="L20" s="116">
        <v>24.3</v>
      </c>
      <c r="M20" s="116">
        <v>28.9</v>
      </c>
      <c r="N20" s="116">
        <v>28.6</v>
      </c>
      <c r="O20" s="116">
        <v>29.4</v>
      </c>
      <c r="P20" s="116">
        <v>28.8</v>
      </c>
      <c r="Q20" s="116">
        <v>27.6</v>
      </c>
      <c r="R20" s="116">
        <v>26.6</v>
      </c>
      <c r="S20" s="116">
        <v>25.6</v>
      </c>
      <c r="T20" s="116">
        <v>25.3</v>
      </c>
      <c r="U20" s="116">
        <v>24.3</v>
      </c>
      <c r="V20" s="116">
        <v>23</v>
      </c>
      <c r="W20" s="116">
        <v>24.7</v>
      </c>
      <c r="X20" s="116">
        <v>24.7</v>
      </c>
      <c r="Y20" s="116">
        <v>22.3</v>
      </c>
      <c r="Z20" s="117">
        <f t="shared" si="0"/>
        <v>24.345833333333342</v>
      </c>
      <c r="AA20" s="118">
        <v>29.7</v>
      </c>
      <c r="AB20" s="119">
        <v>0.5791666666666667</v>
      </c>
      <c r="AC20" s="118">
        <v>20.6</v>
      </c>
      <c r="AD20" s="119">
        <v>0.08888888888888889</v>
      </c>
    </row>
    <row r="21" spans="1:30" ht="11.25" customHeight="1">
      <c r="A21" s="78">
        <v>19</v>
      </c>
      <c r="B21" s="116">
        <v>20.9</v>
      </c>
      <c r="C21" s="116">
        <v>21.1</v>
      </c>
      <c r="D21" s="116">
        <v>21.7</v>
      </c>
      <c r="E21" s="116">
        <v>22.2</v>
      </c>
      <c r="F21" s="116">
        <v>21.9</v>
      </c>
      <c r="G21" s="116">
        <v>21.6</v>
      </c>
      <c r="H21" s="116">
        <v>25.7</v>
      </c>
      <c r="I21" s="116">
        <v>26.8</v>
      </c>
      <c r="J21" s="116">
        <v>27</v>
      </c>
      <c r="K21" s="116">
        <v>29.1</v>
      </c>
      <c r="L21" s="116">
        <v>25.7</v>
      </c>
      <c r="M21" s="116">
        <v>25.1</v>
      </c>
      <c r="N21" s="116">
        <v>26.4</v>
      </c>
      <c r="O21" s="116">
        <v>27.2</v>
      </c>
      <c r="P21" s="116">
        <v>27.4</v>
      </c>
      <c r="Q21" s="116">
        <v>28.5</v>
      </c>
      <c r="R21" s="116">
        <v>25.3</v>
      </c>
      <c r="S21" s="116">
        <v>27.6</v>
      </c>
      <c r="T21" s="116">
        <v>27.1</v>
      </c>
      <c r="U21" s="116">
        <v>26.8</v>
      </c>
      <c r="V21" s="116">
        <v>23.5</v>
      </c>
      <c r="W21" s="116">
        <v>23.7</v>
      </c>
      <c r="X21" s="116">
        <v>23.6</v>
      </c>
      <c r="Y21" s="116">
        <v>23.6</v>
      </c>
      <c r="Z21" s="117">
        <f t="shared" si="0"/>
        <v>24.97916666666667</v>
      </c>
      <c r="AA21" s="118">
        <v>29.5</v>
      </c>
      <c r="AB21" s="119">
        <v>0.6791666666666667</v>
      </c>
      <c r="AC21" s="118">
        <v>20.4</v>
      </c>
      <c r="AD21" s="119">
        <v>0.029861111111111113</v>
      </c>
    </row>
    <row r="22" spans="1:30" ht="11.25" customHeight="1">
      <c r="A22" s="82">
        <v>20</v>
      </c>
      <c r="B22" s="121">
        <v>23.6</v>
      </c>
      <c r="C22" s="121">
        <v>23.7</v>
      </c>
      <c r="D22" s="121">
        <v>24</v>
      </c>
      <c r="E22" s="121">
        <v>23.5</v>
      </c>
      <c r="F22" s="121">
        <v>21.4</v>
      </c>
      <c r="G22" s="121">
        <v>21.4</v>
      </c>
      <c r="H22" s="121">
        <v>22</v>
      </c>
      <c r="I22" s="121">
        <v>21.6</v>
      </c>
      <c r="J22" s="121">
        <v>21.5</v>
      </c>
      <c r="K22" s="121">
        <v>22.4</v>
      </c>
      <c r="L22" s="121">
        <v>23.1</v>
      </c>
      <c r="M22" s="121">
        <v>24.1</v>
      </c>
      <c r="N22" s="121">
        <v>25.2</v>
      </c>
      <c r="O22" s="121">
        <v>24.5</v>
      </c>
      <c r="P22" s="121">
        <v>26.1</v>
      </c>
      <c r="Q22" s="121">
        <v>24.8</v>
      </c>
      <c r="R22" s="121">
        <v>25.2</v>
      </c>
      <c r="S22" s="121">
        <v>24.5</v>
      </c>
      <c r="T22" s="121">
        <v>24.7</v>
      </c>
      <c r="U22" s="121">
        <v>24.1</v>
      </c>
      <c r="V22" s="121">
        <v>24.1</v>
      </c>
      <c r="W22" s="121">
        <v>23.5</v>
      </c>
      <c r="X22" s="121">
        <v>22.7</v>
      </c>
      <c r="Y22" s="121">
        <v>21.5</v>
      </c>
      <c r="Z22" s="122">
        <f t="shared" si="0"/>
        <v>23.46666666666667</v>
      </c>
      <c r="AA22" s="105">
        <v>26.3</v>
      </c>
      <c r="AB22" s="123">
        <v>0.65</v>
      </c>
      <c r="AC22" s="105">
        <v>20.8</v>
      </c>
      <c r="AD22" s="123">
        <v>0.19583333333333333</v>
      </c>
    </row>
    <row r="23" spans="1:30" ht="11.25" customHeight="1">
      <c r="A23" s="78">
        <v>21</v>
      </c>
      <c r="B23" s="116">
        <v>21.3</v>
      </c>
      <c r="C23" s="116">
        <v>21.3</v>
      </c>
      <c r="D23" s="116">
        <v>21.5</v>
      </c>
      <c r="E23" s="116">
        <v>21.2</v>
      </c>
      <c r="F23" s="116">
        <v>21.5</v>
      </c>
      <c r="G23" s="116">
        <v>22.5</v>
      </c>
      <c r="H23" s="116">
        <v>23.9</v>
      </c>
      <c r="I23" s="116">
        <v>22.9</v>
      </c>
      <c r="J23" s="116">
        <v>24.6</v>
      </c>
      <c r="K23" s="116">
        <v>23.8</v>
      </c>
      <c r="L23" s="116">
        <v>25.2</v>
      </c>
      <c r="M23" s="116">
        <v>26.5</v>
      </c>
      <c r="N23" s="116">
        <v>25.7</v>
      </c>
      <c r="O23" s="116">
        <v>25.6</v>
      </c>
      <c r="P23" s="116">
        <v>25.4</v>
      </c>
      <c r="Q23" s="116">
        <v>25</v>
      </c>
      <c r="R23" s="116">
        <v>25.6</v>
      </c>
      <c r="S23" s="116">
        <v>24.3</v>
      </c>
      <c r="T23" s="116">
        <v>23.6</v>
      </c>
      <c r="U23" s="116">
        <v>22.3</v>
      </c>
      <c r="V23" s="116">
        <v>22.3</v>
      </c>
      <c r="W23" s="116">
        <v>22.7</v>
      </c>
      <c r="X23" s="116">
        <v>22</v>
      </c>
      <c r="Y23" s="116">
        <v>22.2</v>
      </c>
      <c r="Z23" s="117">
        <f t="shared" si="0"/>
        <v>23.454166666666676</v>
      </c>
      <c r="AA23" s="118">
        <v>26.9</v>
      </c>
      <c r="AB23" s="119">
        <v>0.5291666666666667</v>
      </c>
      <c r="AC23" s="118">
        <v>21.1</v>
      </c>
      <c r="AD23" s="119">
        <v>0.07222222222222223</v>
      </c>
    </row>
    <row r="24" spans="1:30" ht="11.25" customHeight="1">
      <c r="A24" s="78">
        <v>22</v>
      </c>
      <c r="B24" s="116">
        <v>21.4</v>
      </c>
      <c r="C24" s="116">
        <v>21.4</v>
      </c>
      <c r="D24" s="116">
        <v>21.7</v>
      </c>
      <c r="E24" s="116">
        <v>22.6</v>
      </c>
      <c r="F24" s="116">
        <v>22.2</v>
      </c>
      <c r="G24" s="116">
        <v>24.7</v>
      </c>
      <c r="H24" s="116">
        <v>26</v>
      </c>
      <c r="I24" s="116">
        <v>27.4</v>
      </c>
      <c r="J24" s="116">
        <v>27.8</v>
      </c>
      <c r="K24" s="116">
        <v>29.6</v>
      </c>
      <c r="L24" s="116">
        <v>28.8</v>
      </c>
      <c r="M24" s="116">
        <v>29.4</v>
      </c>
      <c r="N24" s="116">
        <v>30.1</v>
      </c>
      <c r="O24" s="116">
        <v>29.7</v>
      </c>
      <c r="P24" s="116">
        <v>31.1</v>
      </c>
      <c r="Q24" s="116">
        <v>30.4</v>
      </c>
      <c r="R24" s="116">
        <v>30</v>
      </c>
      <c r="S24" s="116">
        <v>29.3</v>
      </c>
      <c r="T24" s="116">
        <v>28.2</v>
      </c>
      <c r="U24" s="116">
        <v>27.4</v>
      </c>
      <c r="V24" s="116">
        <v>27</v>
      </c>
      <c r="W24" s="116">
        <v>26.3</v>
      </c>
      <c r="X24" s="116">
        <v>25.7</v>
      </c>
      <c r="Y24" s="116">
        <v>24.4</v>
      </c>
      <c r="Z24" s="117">
        <f t="shared" si="0"/>
        <v>26.775000000000002</v>
      </c>
      <c r="AA24" s="118">
        <v>31.8</v>
      </c>
      <c r="AB24" s="119">
        <v>0.6409722222222222</v>
      </c>
      <c r="AC24" s="118">
        <v>21.1</v>
      </c>
      <c r="AD24" s="119">
        <v>0.09999999999999999</v>
      </c>
    </row>
    <row r="25" spans="1:30" ht="11.25" customHeight="1">
      <c r="A25" s="78">
        <v>23</v>
      </c>
      <c r="B25" s="116">
        <v>24.9</v>
      </c>
      <c r="C25" s="116">
        <v>25.1</v>
      </c>
      <c r="D25" s="116">
        <v>25.3</v>
      </c>
      <c r="E25" s="116">
        <v>25.2</v>
      </c>
      <c r="F25" s="116">
        <v>25.2</v>
      </c>
      <c r="G25" s="116">
        <v>24.4</v>
      </c>
      <c r="H25" s="116">
        <v>24.7</v>
      </c>
      <c r="I25" s="116">
        <v>25.4</v>
      </c>
      <c r="J25" s="116">
        <v>25.3</v>
      </c>
      <c r="K25" s="116">
        <v>27</v>
      </c>
      <c r="L25" s="116">
        <v>30</v>
      </c>
      <c r="M25" s="116">
        <v>30.6</v>
      </c>
      <c r="N25" s="116">
        <v>31.3</v>
      </c>
      <c r="O25" s="116">
        <v>26.7</v>
      </c>
      <c r="P25" s="116">
        <v>26.3</v>
      </c>
      <c r="Q25" s="116">
        <v>26.8</v>
      </c>
      <c r="R25" s="116">
        <v>25.7</v>
      </c>
      <c r="S25" s="116">
        <v>25.9</v>
      </c>
      <c r="T25" s="116">
        <v>22.5</v>
      </c>
      <c r="U25" s="116">
        <v>25.2</v>
      </c>
      <c r="V25" s="116">
        <v>22.8</v>
      </c>
      <c r="W25" s="116">
        <v>23.2</v>
      </c>
      <c r="X25" s="116">
        <v>23.5</v>
      </c>
      <c r="Y25" s="116">
        <v>23.5</v>
      </c>
      <c r="Z25" s="117">
        <f t="shared" si="0"/>
        <v>25.6875</v>
      </c>
      <c r="AA25" s="118">
        <v>31.8</v>
      </c>
      <c r="AB25" s="119">
        <v>0.5256944444444445</v>
      </c>
      <c r="AC25" s="118">
        <v>21.8</v>
      </c>
      <c r="AD25" s="119">
        <v>0.06388888888888888</v>
      </c>
    </row>
    <row r="26" spans="1:30" ht="11.25" customHeight="1">
      <c r="A26" s="78">
        <v>24</v>
      </c>
      <c r="B26" s="116">
        <v>23.9</v>
      </c>
      <c r="C26" s="116">
        <v>23.5</v>
      </c>
      <c r="D26" s="116">
        <v>23.4</v>
      </c>
      <c r="E26" s="116">
        <v>23.3</v>
      </c>
      <c r="F26" s="116">
        <v>23</v>
      </c>
      <c r="G26" s="116">
        <v>23.4</v>
      </c>
      <c r="H26" s="116">
        <v>24.8</v>
      </c>
      <c r="I26" s="116">
        <v>25</v>
      </c>
      <c r="J26" s="116">
        <v>25.2</v>
      </c>
      <c r="K26" s="116">
        <v>27.3</v>
      </c>
      <c r="L26" s="116">
        <v>27.6</v>
      </c>
      <c r="M26" s="116">
        <v>26.7</v>
      </c>
      <c r="N26" s="116">
        <v>27.4</v>
      </c>
      <c r="O26" s="116">
        <v>26.4</v>
      </c>
      <c r="P26" s="116">
        <v>26.2</v>
      </c>
      <c r="Q26" s="116">
        <v>24.8</v>
      </c>
      <c r="R26" s="116">
        <v>25</v>
      </c>
      <c r="S26" s="116">
        <v>24.7</v>
      </c>
      <c r="T26" s="116">
        <v>24.5</v>
      </c>
      <c r="U26" s="116">
        <v>24.5</v>
      </c>
      <c r="V26" s="116">
        <v>24</v>
      </c>
      <c r="W26" s="116">
        <v>23.8</v>
      </c>
      <c r="X26" s="116">
        <v>23.6</v>
      </c>
      <c r="Y26" s="116">
        <v>23.2</v>
      </c>
      <c r="Z26" s="117">
        <f t="shared" si="0"/>
        <v>24.799999999999997</v>
      </c>
      <c r="AA26" s="118">
        <v>29.8</v>
      </c>
      <c r="AB26" s="119">
        <v>0.48680555555555555</v>
      </c>
      <c r="AC26" s="118">
        <v>22.7</v>
      </c>
      <c r="AD26" s="119">
        <v>0.22291666666666665</v>
      </c>
    </row>
    <row r="27" spans="1:30" ht="11.25" customHeight="1">
      <c r="A27" s="78">
        <v>25</v>
      </c>
      <c r="B27" s="116">
        <v>22.8</v>
      </c>
      <c r="C27" s="116">
        <v>22.6</v>
      </c>
      <c r="D27" s="116">
        <v>22.9</v>
      </c>
      <c r="E27" s="116">
        <v>22.5</v>
      </c>
      <c r="F27" s="116">
        <v>22.2</v>
      </c>
      <c r="G27" s="116">
        <v>22.6</v>
      </c>
      <c r="H27" s="116">
        <v>24.5</v>
      </c>
      <c r="I27" s="116">
        <v>26.2</v>
      </c>
      <c r="J27" s="116">
        <v>27.1</v>
      </c>
      <c r="K27" s="116">
        <v>28.6</v>
      </c>
      <c r="L27" s="116">
        <v>7</v>
      </c>
      <c r="M27" s="116">
        <v>26.2</v>
      </c>
      <c r="N27" s="116">
        <v>27.4</v>
      </c>
      <c r="O27" s="116">
        <v>27.7</v>
      </c>
      <c r="P27" s="116">
        <v>27.8</v>
      </c>
      <c r="Q27" s="116">
        <v>25.3</v>
      </c>
      <c r="R27" s="116">
        <v>23.9</v>
      </c>
      <c r="S27" s="116">
        <v>24.5</v>
      </c>
      <c r="T27" s="116">
        <v>24.3</v>
      </c>
      <c r="U27" s="116">
        <v>23.3</v>
      </c>
      <c r="V27" s="116">
        <v>24.3</v>
      </c>
      <c r="W27" s="116">
        <v>23</v>
      </c>
      <c r="X27" s="116">
        <v>22.5</v>
      </c>
      <c r="Y27" s="116">
        <v>23.2</v>
      </c>
      <c r="Z27" s="117">
        <f t="shared" si="0"/>
        <v>23.850000000000005</v>
      </c>
      <c r="AA27" s="118">
        <v>29.2</v>
      </c>
      <c r="AB27" s="119">
        <v>0.4131944444444444</v>
      </c>
      <c r="AC27" s="118">
        <v>22.1</v>
      </c>
      <c r="AD27" s="119">
        <v>0.20833333333333334</v>
      </c>
    </row>
    <row r="28" spans="1:30" ht="11.25" customHeight="1">
      <c r="A28" s="78">
        <v>26</v>
      </c>
      <c r="B28" s="116">
        <v>23.6</v>
      </c>
      <c r="C28" s="116">
        <v>23.4</v>
      </c>
      <c r="D28" s="116">
        <v>23.5</v>
      </c>
      <c r="E28" s="116">
        <v>23.3</v>
      </c>
      <c r="F28" s="116">
        <v>23</v>
      </c>
      <c r="G28" s="116">
        <v>22.6</v>
      </c>
      <c r="H28" s="116">
        <v>25.5</v>
      </c>
      <c r="I28" s="116">
        <v>29.4</v>
      </c>
      <c r="J28" s="116">
        <v>27.2</v>
      </c>
      <c r="K28" s="116">
        <v>26.9</v>
      </c>
      <c r="L28" s="116">
        <v>28.4</v>
      </c>
      <c r="M28" s="116">
        <v>30.1</v>
      </c>
      <c r="N28" s="116">
        <v>29.2</v>
      </c>
      <c r="O28" s="116">
        <v>29.8</v>
      </c>
      <c r="P28" s="116">
        <v>29.1</v>
      </c>
      <c r="Q28" s="116">
        <v>28.9</v>
      </c>
      <c r="R28" s="116">
        <v>28.4</v>
      </c>
      <c r="S28" s="116">
        <v>27.2</v>
      </c>
      <c r="T28" s="116">
        <v>27</v>
      </c>
      <c r="U28" s="116">
        <v>27</v>
      </c>
      <c r="V28" s="116">
        <v>26.4</v>
      </c>
      <c r="W28" s="116">
        <v>26.9</v>
      </c>
      <c r="X28" s="116">
        <v>26.5</v>
      </c>
      <c r="Y28" s="116">
        <v>26</v>
      </c>
      <c r="Z28" s="117">
        <f t="shared" si="0"/>
        <v>26.6375</v>
      </c>
      <c r="AA28" s="118">
        <v>30.4</v>
      </c>
      <c r="AB28" s="119">
        <v>0.5770833333333333</v>
      </c>
      <c r="AC28" s="118">
        <v>22</v>
      </c>
      <c r="AD28" s="119">
        <v>0.24583333333333335</v>
      </c>
    </row>
    <row r="29" spans="1:30" ht="11.25" customHeight="1">
      <c r="A29" s="78">
        <v>27</v>
      </c>
      <c r="B29" s="116">
        <v>25.1</v>
      </c>
      <c r="C29" s="116">
        <v>24.2</v>
      </c>
      <c r="D29" s="116">
        <v>23.1</v>
      </c>
      <c r="E29" s="116">
        <v>22.9</v>
      </c>
      <c r="F29" s="116">
        <v>22.3</v>
      </c>
      <c r="G29" s="116">
        <v>23.6</v>
      </c>
      <c r="H29" s="116">
        <v>26.4</v>
      </c>
      <c r="I29" s="116">
        <v>25.3</v>
      </c>
      <c r="J29" s="116">
        <v>26.2</v>
      </c>
      <c r="K29" s="116">
        <v>25.7</v>
      </c>
      <c r="L29" s="116">
        <v>25.9</v>
      </c>
      <c r="M29" s="116">
        <v>25.3</v>
      </c>
      <c r="N29" s="116">
        <v>25.8</v>
      </c>
      <c r="O29" s="116">
        <v>24.7</v>
      </c>
      <c r="P29" s="116">
        <v>25.5</v>
      </c>
      <c r="Q29" s="116">
        <v>25.4</v>
      </c>
      <c r="R29" s="116">
        <v>25.4</v>
      </c>
      <c r="S29" s="116">
        <v>24.8</v>
      </c>
      <c r="T29" s="116">
        <v>24.3</v>
      </c>
      <c r="U29" s="116">
        <v>24.4</v>
      </c>
      <c r="V29" s="116">
        <v>24.2</v>
      </c>
      <c r="W29" s="116">
        <v>23.5</v>
      </c>
      <c r="X29" s="116">
        <v>23.3</v>
      </c>
      <c r="Y29" s="116">
        <v>22.7</v>
      </c>
      <c r="Z29" s="117">
        <f t="shared" si="0"/>
        <v>24.583333333333332</v>
      </c>
      <c r="AA29" s="118">
        <v>27.2</v>
      </c>
      <c r="AB29" s="119">
        <v>0.3625</v>
      </c>
      <c r="AC29" s="118">
        <v>22</v>
      </c>
      <c r="AD29" s="119">
        <v>0.18125</v>
      </c>
    </row>
    <row r="30" spans="1:30" ht="11.25" customHeight="1">
      <c r="A30" s="78">
        <v>28</v>
      </c>
      <c r="B30" s="116">
        <v>22.5</v>
      </c>
      <c r="C30" s="116">
        <v>22.5</v>
      </c>
      <c r="D30" s="116">
        <v>22.5</v>
      </c>
      <c r="E30" s="116">
        <v>22.2</v>
      </c>
      <c r="F30" s="116">
        <v>22.2</v>
      </c>
      <c r="G30" s="116">
        <v>22.5</v>
      </c>
      <c r="H30" s="116">
        <v>22.6</v>
      </c>
      <c r="I30" s="116">
        <v>22.6</v>
      </c>
      <c r="J30" s="116">
        <v>24.1</v>
      </c>
      <c r="K30" s="116">
        <v>24</v>
      </c>
      <c r="L30" s="116">
        <v>23.8</v>
      </c>
      <c r="M30" s="116">
        <v>24.7</v>
      </c>
      <c r="N30" s="116">
        <v>24.3</v>
      </c>
      <c r="O30" s="116">
        <v>24</v>
      </c>
      <c r="P30" s="116">
        <v>24.1</v>
      </c>
      <c r="Q30" s="116">
        <v>24.7</v>
      </c>
      <c r="R30" s="116">
        <v>23.7</v>
      </c>
      <c r="S30" s="116">
        <v>23.6</v>
      </c>
      <c r="T30" s="116">
        <v>23.1</v>
      </c>
      <c r="U30" s="116">
        <v>23</v>
      </c>
      <c r="V30" s="116">
        <v>23.2</v>
      </c>
      <c r="W30" s="116">
        <v>23.1</v>
      </c>
      <c r="X30" s="116">
        <v>22.9</v>
      </c>
      <c r="Y30" s="116">
        <v>22.9</v>
      </c>
      <c r="Z30" s="117">
        <f t="shared" si="0"/>
        <v>23.28333333333333</v>
      </c>
      <c r="AA30" s="118">
        <v>25.3</v>
      </c>
      <c r="AB30" s="119">
        <v>0.5534722222222223</v>
      </c>
      <c r="AC30" s="118">
        <v>22</v>
      </c>
      <c r="AD30" s="119">
        <v>0.22083333333333333</v>
      </c>
    </row>
    <row r="31" spans="1:30" ht="11.25" customHeight="1">
      <c r="A31" s="78">
        <v>29</v>
      </c>
      <c r="B31" s="116">
        <v>22.4</v>
      </c>
      <c r="C31" s="116">
        <v>22.4</v>
      </c>
      <c r="D31" s="116">
        <v>22.1</v>
      </c>
      <c r="E31" s="116">
        <v>22.4</v>
      </c>
      <c r="F31" s="116">
        <v>21.9</v>
      </c>
      <c r="G31" s="116">
        <v>23.6</v>
      </c>
      <c r="H31" s="116">
        <v>23.8</v>
      </c>
      <c r="I31" s="116">
        <v>23.4</v>
      </c>
      <c r="J31" s="116">
        <v>23.8</v>
      </c>
      <c r="K31" s="116">
        <v>24.2</v>
      </c>
      <c r="L31" s="116">
        <v>24.8</v>
      </c>
      <c r="M31" s="116">
        <v>25.1</v>
      </c>
      <c r="N31" s="116">
        <v>27.1</v>
      </c>
      <c r="O31" s="116">
        <v>26.7</v>
      </c>
      <c r="P31" s="116">
        <v>26.8</v>
      </c>
      <c r="Q31" s="116">
        <v>25.6</v>
      </c>
      <c r="R31" s="116">
        <v>24.6</v>
      </c>
      <c r="S31" s="116">
        <v>23.8</v>
      </c>
      <c r="T31" s="116">
        <v>24.1</v>
      </c>
      <c r="U31" s="116">
        <v>23.7</v>
      </c>
      <c r="V31" s="116">
        <v>24.3</v>
      </c>
      <c r="W31" s="116">
        <v>24.4</v>
      </c>
      <c r="X31" s="116">
        <v>23.3</v>
      </c>
      <c r="Y31" s="116">
        <v>23.2</v>
      </c>
      <c r="Z31" s="117">
        <f t="shared" si="0"/>
        <v>24.062500000000004</v>
      </c>
      <c r="AA31" s="118">
        <v>27.5</v>
      </c>
      <c r="AB31" s="119">
        <v>0.5965277777777778</v>
      </c>
      <c r="AC31" s="118">
        <v>21.8</v>
      </c>
      <c r="AD31" s="119">
        <v>0.20625000000000002</v>
      </c>
    </row>
    <row r="32" spans="1:30" ht="11.25" customHeight="1">
      <c r="A32" s="78">
        <v>30</v>
      </c>
      <c r="B32" s="116">
        <v>23.1</v>
      </c>
      <c r="C32" s="116">
        <v>22.8</v>
      </c>
      <c r="D32" s="116">
        <v>22.5</v>
      </c>
      <c r="E32" s="116">
        <v>22</v>
      </c>
      <c r="F32" s="116">
        <v>21.6</v>
      </c>
      <c r="G32" s="116">
        <v>22.4</v>
      </c>
      <c r="H32" s="116">
        <v>22.7</v>
      </c>
      <c r="I32" s="116">
        <v>23.9</v>
      </c>
      <c r="J32" s="116">
        <v>22.7</v>
      </c>
      <c r="K32" s="116">
        <v>23.1</v>
      </c>
      <c r="L32" s="116">
        <v>23.9</v>
      </c>
      <c r="M32" s="116">
        <v>23.1</v>
      </c>
      <c r="N32" s="116">
        <v>23.2</v>
      </c>
      <c r="O32" s="116">
        <v>23.3</v>
      </c>
      <c r="P32" s="116">
        <v>23.5</v>
      </c>
      <c r="Q32" s="116">
        <v>23.8</v>
      </c>
      <c r="R32" s="116">
        <v>23.3</v>
      </c>
      <c r="S32" s="116">
        <v>23.6</v>
      </c>
      <c r="T32" s="116">
        <v>23.9</v>
      </c>
      <c r="U32" s="116">
        <v>23.5</v>
      </c>
      <c r="V32" s="116">
        <v>23.8</v>
      </c>
      <c r="W32" s="116">
        <v>23.5</v>
      </c>
      <c r="X32" s="116">
        <v>23.1</v>
      </c>
      <c r="Y32" s="116">
        <v>23.3</v>
      </c>
      <c r="Z32" s="117">
        <f t="shared" si="0"/>
        <v>23.150000000000002</v>
      </c>
      <c r="AA32" s="118">
        <v>24.5</v>
      </c>
      <c r="AB32" s="119">
        <v>0.7180555555555556</v>
      </c>
      <c r="AC32" s="118">
        <v>21.5</v>
      </c>
      <c r="AD32" s="119">
        <v>0.21875</v>
      </c>
    </row>
    <row r="33" spans="1:30" ht="11.25" customHeight="1">
      <c r="A33" s="78">
        <v>31</v>
      </c>
      <c r="B33" s="116">
        <v>22.7</v>
      </c>
      <c r="C33" s="116">
        <v>23</v>
      </c>
      <c r="D33" s="116">
        <v>23.3</v>
      </c>
      <c r="E33" s="116">
        <v>22.8</v>
      </c>
      <c r="F33" s="116">
        <v>23.3</v>
      </c>
      <c r="G33" s="116">
        <v>23.3</v>
      </c>
      <c r="H33" s="116">
        <v>25.1</v>
      </c>
      <c r="I33" s="116">
        <v>25.8</v>
      </c>
      <c r="J33" s="116">
        <v>27.2</v>
      </c>
      <c r="K33" s="116">
        <v>27.9</v>
      </c>
      <c r="L33" s="116">
        <v>28.2</v>
      </c>
      <c r="M33" s="116">
        <v>29.6</v>
      </c>
      <c r="N33" s="116">
        <v>29.6</v>
      </c>
      <c r="O33" s="116">
        <v>28.7</v>
      </c>
      <c r="P33" s="116">
        <v>28.4</v>
      </c>
      <c r="Q33" s="116">
        <v>29</v>
      </c>
      <c r="R33" s="116">
        <v>29.9</v>
      </c>
      <c r="S33" s="116">
        <v>28.1</v>
      </c>
      <c r="T33" s="116">
        <v>27.3</v>
      </c>
      <c r="U33" s="116">
        <v>26.3</v>
      </c>
      <c r="V33" s="116">
        <v>25.9</v>
      </c>
      <c r="W33" s="116">
        <v>25.6</v>
      </c>
      <c r="X33" s="116">
        <v>24.8</v>
      </c>
      <c r="Y33" s="116">
        <v>24.6</v>
      </c>
      <c r="Z33" s="117">
        <f t="shared" si="0"/>
        <v>26.266666666666666</v>
      </c>
      <c r="AA33" s="118">
        <v>30.2</v>
      </c>
      <c r="AB33" s="119">
        <v>0.6854166666666667</v>
      </c>
      <c r="AC33" s="118">
        <v>22.6</v>
      </c>
      <c r="AD33" s="119">
        <v>0.18541666666666667</v>
      </c>
    </row>
    <row r="34" spans="1:30" ht="15" customHeight="1">
      <c r="A34" s="79" t="s">
        <v>9</v>
      </c>
      <c r="B34" s="124">
        <f aca="true" t="shared" si="1" ref="B34:Y34">AVERAGE(B3:B33)</f>
        <v>21.138709677419353</v>
      </c>
      <c r="C34" s="124">
        <f t="shared" si="1"/>
        <v>20.906451612903222</v>
      </c>
      <c r="D34" s="124">
        <f t="shared" si="1"/>
        <v>20.83225806451613</v>
      </c>
      <c r="E34" s="124">
        <f t="shared" si="1"/>
        <v>20.745161290322578</v>
      </c>
      <c r="F34" s="124">
        <f t="shared" si="1"/>
        <v>20.590322580645157</v>
      </c>
      <c r="G34" s="124">
        <f t="shared" si="1"/>
        <v>21.209677419354836</v>
      </c>
      <c r="H34" s="124">
        <f t="shared" si="1"/>
        <v>22.225806451612904</v>
      </c>
      <c r="I34" s="124">
        <f t="shared" si="1"/>
        <v>22.812903225806444</v>
      </c>
      <c r="J34" s="124">
        <f t="shared" si="1"/>
        <v>23.138709677419364</v>
      </c>
      <c r="K34" s="124">
        <f t="shared" si="1"/>
        <v>23.793548387096777</v>
      </c>
      <c r="L34" s="124">
        <f t="shared" si="1"/>
        <v>23.377419354838704</v>
      </c>
      <c r="M34" s="124">
        <f t="shared" si="1"/>
        <v>24.396774193548396</v>
      </c>
      <c r="N34" s="124">
        <f t="shared" si="1"/>
        <v>24.667741935483868</v>
      </c>
      <c r="O34" s="124">
        <f t="shared" si="1"/>
        <v>24.503225806451617</v>
      </c>
      <c r="P34" s="124">
        <f t="shared" si="1"/>
        <v>24.458064516129028</v>
      </c>
      <c r="Q34" s="124">
        <f t="shared" si="1"/>
        <v>24.04838709677419</v>
      </c>
      <c r="R34" s="124">
        <f t="shared" si="1"/>
        <v>23.809677419354838</v>
      </c>
      <c r="S34" s="124">
        <f t="shared" si="1"/>
        <v>23.50967741935484</v>
      </c>
      <c r="T34" s="124">
        <f t="shared" si="1"/>
        <v>23.009677419354833</v>
      </c>
      <c r="U34" s="124">
        <f t="shared" si="1"/>
        <v>22.716129032258063</v>
      </c>
      <c r="V34" s="124">
        <f t="shared" si="1"/>
        <v>22.270967741935483</v>
      </c>
      <c r="W34" s="124">
        <f t="shared" si="1"/>
        <v>22.1</v>
      </c>
      <c r="X34" s="124">
        <f t="shared" si="1"/>
        <v>21.880645161290317</v>
      </c>
      <c r="Y34" s="124">
        <f t="shared" si="1"/>
        <v>21.635483870967743</v>
      </c>
      <c r="Z34" s="124">
        <f>AVERAGE(B3:Y33)</f>
        <v>22.657392473118282</v>
      </c>
      <c r="AA34" s="125">
        <f>AVERAGE(AA3:AA33)</f>
        <v>26.154838709677417</v>
      </c>
      <c r="AB34" s="126"/>
      <c r="AC34" s="125">
        <f>AVERAGE(AC3:AC33)</f>
        <v>19.748387096774195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6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31.8</v>
      </c>
      <c r="C46" s="106">
        <v>23</v>
      </c>
      <c r="D46" s="107">
        <f>INDEX(AB3:AB33,C46,1)</f>
        <v>0.5256944444444445</v>
      </c>
      <c r="E46" s="120"/>
      <c r="F46" s="104"/>
      <c r="G46" s="105">
        <f>MIN(AC3:AC33)</f>
        <v>16</v>
      </c>
      <c r="H46" s="106">
        <v>9</v>
      </c>
      <c r="I46" s="107">
        <f>INDEX(AD3:AD33,H46,1)</f>
        <v>0.15902777777777777</v>
      </c>
    </row>
    <row r="47" spans="1:9" ht="11.25" customHeight="1">
      <c r="A47" s="108"/>
      <c r="B47" s="109"/>
      <c r="C47" s="106">
        <v>22</v>
      </c>
      <c r="D47" s="130">
        <v>0.6409722222222222</v>
      </c>
      <c r="E47" s="120"/>
      <c r="F47" s="108"/>
      <c r="G47" s="109"/>
      <c r="H47" s="106">
        <v>7</v>
      </c>
      <c r="I47" s="107">
        <v>0.1277777777777778</v>
      </c>
    </row>
    <row r="48" spans="1:9" ht="11.25" customHeight="1">
      <c r="A48" s="110"/>
      <c r="B48" s="111"/>
      <c r="C48" s="112">
        <v>14</v>
      </c>
      <c r="D48" s="139">
        <v>0.6597222222222222</v>
      </c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23.9</v>
      </c>
      <c r="C3" s="116">
        <v>24.2</v>
      </c>
      <c r="D3" s="116">
        <v>24.9</v>
      </c>
      <c r="E3" s="116">
        <v>23.3</v>
      </c>
      <c r="F3" s="116">
        <v>23.5</v>
      </c>
      <c r="G3" s="116">
        <v>25</v>
      </c>
      <c r="H3" s="116">
        <v>25.5</v>
      </c>
      <c r="I3" s="116">
        <v>26</v>
      </c>
      <c r="J3" s="116">
        <v>27.5</v>
      </c>
      <c r="K3" s="116">
        <v>29.2</v>
      </c>
      <c r="L3" s="116">
        <v>28.4</v>
      </c>
      <c r="M3" s="116">
        <v>30.3</v>
      </c>
      <c r="N3" s="116">
        <v>29.8</v>
      </c>
      <c r="O3" s="116">
        <v>29</v>
      </c>
      <c r="P3" s="116">
        <v>28.2</v>
      </c>
      <c r="Q3" s="116">
        <v>28.6</v>
      </c>
      <c r="R3" s="116">
        <v>29.6</v>
      </c>
      <c r="S3" s="116">
        <v>28.1</v>
      </c>
      <c r="T3" s="116">
        <v>27.5</v>
      </c>
      <c r="U3" s="116">
        <v>26.4</v>
      </c>
      <c r="V3" s="116">
        <v>25</v>
      </c>
      <c r="W3" s="116">
        <v>25</v>
      </c>
      <c r="X3" s="116">
        <v>25</v>
      </c>
      <c r="Y3" s="116">
        <v>24.4</v>
      </c>
      <c r="Z3" s="117">
        <f aca="true" t="shared" si="0" ref="Z3:Z33">AVERAGE(B3:Y3)</f>
        <v>26.59583333333333</v>
      </c>
      <c r="AA3" s="118">
        <v>30.5</v>
      </c>
      <c r="AB3" s="119">
        <v>0.5534722222222223</v>
      </c>
      <c r="AC3" s="118">
        <v>23.2</v>
      </c>
      <c r="AD3" s="119">
        <v>0.20555555555555557</v>
      </c>
    </row>
    <row r="4" spans="1:30" ht="11.25" customHeight="1">
      <c r="A4" s="78">
        <v>2</v>
      </c>
      <c r="B4" s="116">
        <v>25</v>
      </c>
      <c r="C4" s="116">
        <v>24.9</v>
      </c>
      <c r="D4" s="116">
        <v>24.3</v>
      </c>
      <c r="E4" s="116">
        <v>23.6</v>
      </c>
      <c r="F4" s="116">
        <v>23.5</v>
      </c>
      <c r="G4" s="116">
        <v>24</v>
      </c>
      <c r="H4" s="116">
        <v>25.1</v>
      </c>
      <c r="I4" s="116">
        <v>24.8</v>
      </c>
      <c r="J4" s="116">
        <v>26.7</v>
      </c>
      <c r="K4" s="116">
        <v>24.7</v>
      </c>
      <c r="L4" s="116">
        <v>25.2</v>
      </c>
      <c r="M4" s="116">
        <v>26</v>
      </c>
      <c r="N4" s="116">
        <v>26.2</v>
      </c>
      <c r="O4" s="116">
        <v>26.2</v>
      </c>
      <c r="P4" s="116">
        <v>25.4</v>
      </c>
      <c r="Q4" s="116">
        <v>23.8</v>
      </c>
      <c r="R4" s="116">
        <v>24.9</v>
      </c>
      <c r="S4" s="120">
        <v>24.2</v>
      </c>
      <c r="T4" s="116">
        <v>25.5</v>
      </c>
      <c r="U4" s="116">
        <v>25.9</v>
      </c>
      <c r="V4" s="116">
        <v>25.2</v>
      </c>
      <c r="W4" s="116">
        <v>25.2</v>
      </c>
      <c r="X4" s="116">
        <v>24.2</v>
      </c>
      <c r="Y4" s="116">
        <v>24</v>
      </c>
      <c r="Z4" s="117">
        <f t="shared" si="0"/>
        <v>24.9375</v>
      </c>
      <c r="AA4" s="118">
        <v>27.4</v>
      </c>
      <c r="AB4" s="119">
        <v>0.6506944444444445</v>
      </c>
      <c r="AC4" s="118">
        <v>23.3</v>
      </c>
      <c r="AD4" s="119">
        <v>0.21736111111111112</v>
      </c>
    </row>
    <row r="5" spans="1:30" ht="11.25" customHeight="1">
      <c r="A5" s="78">
        <v>3</v>
      </c>
      <c r="B5" s="116">
        <v>24.1</v>
      </c>
      <c r="C5" s="116">
        <v>22.7</v>
      </c>
      <c r="D5" s="116">
        <v>22</v>
      </c>
      <c r="E5" s="116">
        <v>21.8</v>
      </c>
      <c r="F5" s="116">
        <v>21.7</v>
      </c>
      <c r="G5" s="116">
        <v>21.7</v>
      </c>
      <c r="H5" s="116">
        <v>21.9</v>
      </c>
      <c r="I5" s="116">
        <v>22</v>
      </c>
      <c r="J5" s="116">
        <v>22.2</v>
      </c>
      <c r="K5" s="116">
        <v>25</v>
      </c>
      <c r="L5" s="116">
        <v>27.2</v>
      </c>
      <c r="M5" s="116">
        <v>27.6</v>
      </c>
      <c r="N5" s="116">
        <v>28.2</v>
      </c>
      <c r="O5" s="116">
        <v>27.6</v>
      </c>
      <c r="P5" s="116">
        <v>28.2</v>
      </c>
      <c r="Q5" s="116">
        <v>28.1</v>
      </c>
      <c r="R5" s="116">
        <v>28.3</v>
      </c>
      <c r="S5" s="116">
        <v>27.5</v>
      </c>
      <c r="T5" s="116">
        <v>27.4</v>
      </c>
      <c r="U5" s="116">
        <v>25.4</v>
      </c>
      <c r="V5" s="116">
        <v>25.4</v>
      </c>
      <c r="W5" s="116">
        <v>25.3</v>
      </c>
      <c r="X5" s="116">
        <v>25.5</v>
      </c>
      <c r="Y5" s="116">
        <v>26.7</v>
      </c>
      <c r="Z5" s="117">
        <f t="shared" si="0"/>
        <v>25.145833333333332</v>
      </c>
      <c r="AA5" s="118">
        <v>29.1</v>
      </c>
      <c r="AB5" s="119">
        <v>0.6444444444444445</v>
      </c>
      <c r="AC5" s="118">
        <v>21.4</v>
      </c>
      <c r="AD5" s="119">
        <v>0.2777777777777778</v>
      </c>
    </row>
    <row r="6" spans="1:30" ht="11.25" customHeight="1">
      <c r="A6" s="78">
        <v>4</v>
      </c>
      <c r="B6" s="116">
        <v>26.4</v>
      </c>
      <c r="C6" s="116">
        <v>23.8</v>
      </c>
      <c r="D6" s="116">
        <v>24</v>
      </c>
      <c r="E6" s="116">
        <v>24.5</v>
      </c>
      <c r="F6" s="116">
        <v>23.1</v>
      </c>
      <c r="G6" s="116">
        <v>23.9</v>
      </c>
      <c r="H6" s="116">
        <v>26.1</v>
      </c>
      <c r="I6" s="116">
        <v>27.4</v>
      </c>
      <c r="J6" s="116">
        <v>28.7</v>
      </c>
      <c r="K6" s="116">
        <v>28</v>
      </c>
      <c r="L6" s="116">
        <v>28.5</v>
      </c>
      <c r="M6" s="116">
        <v>28.8</v>
      </c>
      <c r="N6" s="116">
        <v>28.8</v>
      </c>
      <c r="O6" s="116">
        <v>28.4</v>
      </c>
      <c r="P6" s="116">
        <v>28.8</v>
      </c>
      <c r="Q6" s="116">
        <v>29</v>
      </c>
      <c r="R6" s="116">
        <v>28.3</v>
      </c>
      <c r="S6" s="116">
        <v>27.9</v>
      </c>
      <c r="T6" s="116">
        <v>26.7</v>
      </c>
      <c r="U6" s="116">
        <v>26</v>
      </c>
      <c r="V6" s="116">
        <v>26.6</v>
      </c>
      <c r="W6" s="116">
        <v>28.4</v>
      </c>
      <c r="X6" s="116">
        <v>27.8</v>
      </c>
      <c r="Y6" s="116">
        <v>26.3</v>
      </c>
      <c r="Z6" s="117">
        <f t="shared" si="0"/>
        <v>26.924999999999994</v>
      </c>
      <c r="AA6" s="118">
        <v>29.6</v>
      </c>
      <c r="AB6" s="119">
        <v>0.36180555555555555</v>
      </c>
      <c r="AC6" s="118">
        <v>23</v>
      </c>
      <c r="AD6" s="119">
        <v>0.20972222222222223</v>
      </c>
    </row>
    <row r="7" spans="1:30" ht="11.25" customHeight="1">
      <c r="A7" s="78">
        <v>5</v>
      </c>
      <c r="B7" s="116">
        <v>25.8</v>
      </c>
      <c r="C7" s="116">
        <v>25.9</v>
      </c>
      <c r="D7" s="116">
        <v>25.6</v>
      </c>
      <c r="E7" s="116">
        <v>25</v>
      </c>
      <c r="F7" s="116">
        <v>24.8</v>
      </c>
      <c r="G7" s="116">
        <v>26.3</v>
      </c>
      <c r="H7" s="116">
        <v>27.8</v>
      </c>
      <c r="I7" s="116">
        <v>27.4</v>
      </c>
      <c r="J7" s="116">
        <v>27.1</v>
      </c>
      <c r="K7" s="116">
        <v>29.3</v>
      </c>
      <c r="L7" s="116">
        <v>28.5</v>
      </c>
      <c r="M7" s="116">
        <v>29.1</v>
      </c>
      <c r="N7" s="116">
        <v>30.1</v>
      </c>
      <c r="O7" s="116">
        <v>28.5</v>
      </c>
      <c r="P7" s="116">
        <v>28.8</v>
      </c>
      <c r="Q7" s="116">
        <v>29.2</v>
      </c>
      <c r="R7" s="116">
        <v>28.6</v>
      </c>
      <c r="S7" s="116">
        <v>27.4</v>
      </c>
      <c r="T7" s="116">
        <v>26.4</v>
      </c>
      <c r="U7" s="116">
        <v>26.8</v>
      </c>
      <c r="V7" s="116">
        <v>29</v>
      </c>
      <c r="W7" s="116">
        <v>28.1</v>
      </c>
      <c r="X7" s="116">
        <v>27.3</v>
      </c>
      <c r="Y7" s="116">
        <v>27</v>
      </c>
      <c r="Z7" s="117">
        <f t="shared" si="0"/>
        <v>27.491666666666664</v>
      </c>
      <c r="AA7" s="118">
        <v>30.4</v>
      </c>
      <c r="AB7" s="119">
        <v>0.5409722222222222</v>
      </c>
      <c r="AC7" s="118">
        <v>24.6</v>
      </c>
      <c r="AD7" s="119">
        <v>0.20972222222222223</v>
      </c>
    </row>
    <row r="8" spans="1:30" ht="11.25" customHeight="1">
      <c r="A8" s="78">
        <v>6</v>
      </c>
      <c r="B8" s="116">
        <v>26.5</v>
      </c>
      <c r="C8" s="116">
        <v>25.9</v>
      </c>
      <c r="D8" s="116">
        <v>25.7</v>
      </c>
      <c r="E8" s="116">
        <v>25.5</v>
      </c>
      <c r="F8" s="116">
        <v>25.1</v>
      </c>
      <c r="G8" s="116">
        <v>26.9</v>
      </c>
      <c r="H8" s="116">
        <v>28.6</v>
      </c>
      <c r="I8" s="116">
        <v>29</v>
      </c>
      <c r="J8" s="116">
        <v>29.7</v>
      </c>
      <c r="K8" s="116">
        <v>27.6</v>
      </c>
      <c r="L8" s="116">
        <v>29</v>
      </c>
      <c r="M8" s="116">
        <v>28.8</v>
      </c>
      <c r="N8" s="116">
        <v>29.2</v>
      </c>
      <c r="O8" s="116">
        <v>27.4</v>
      </c>
      <c r="P8" s="116">
        <v>26.3</v>
      </c>
      <c r="Q8" s="116">
        <v>27.5</v>
      </c>
      <c r="R8" s="116">
        <v>26.6</v>
      </c>
      <c r="S8" s="116">
        <v>27.4</v>
      </c>
      <c r="T8" s="116">
        <v>27.4</v>
      </c>
      <c r="U8" s="116">
        <v>26.6</v>
      </c>
      <c r="V8" s="116">
        <v>26.7</v>
      </c>
      <c r="W8" s="116">
        <v>26</v>
      </c>
      <c r="X8" s="116">
        <v>25.8</v>
      </c>
      <c r="Y8" s="116">
        <v>24.7</v>
      </c>
      <c r="Z8" s="117">
        <f t="shared" si="0"/>
        <v>27.07916666666667</v>
      </c>
      <c r="AA8" s="118">
        <v>30</v>
      </c>
      <c r="AB8" s="119">
        <v>0.37916666666666665</v>
      </c>
      <c r="AC8" s="118">
        <v>24.6</v>
      </c>
      <c r="AD8" s="119">
        <v>0.99375</v>
      </c>
    </row>
    <row r="9" spans="1:30" ht="11.25" customHeight="1">
      <c r="A9" s="78">
        <v>7</v>
      </c>
      <c r="B9" s="116">
        <v>25.4</v>
      </c>
      <c r="C9" s="116">
        <v>24.7</v>
      </c>
      <c r="D9" s="116">
        <v>24.8</v>
      </c>
      <c r="E9" s="116">
        <v>24.4</v>
      </c>
      <c r="F9" s="116">
        <v>23.8</v>
      </c>
      <c r="G9" s="116">
        <v>25.2</v>
      </c>
      <c r="H9" s="116">
        <v>27.1</v>
      </c>
      <c r="I9" s="116">
        <v>29</v>
      </c>
      <c r="J9" s="116">
        <v>26.4</v>
      </c>
      <c r="K9" s="116">
        <v>27.3</v>
      </c>
      <c r="L9" s="116">
        <v>28.5</v>
      </c>
      <c r="M9" s="116">
        <v>28</v>
      </c>
      <c r="N9" s="116">
        <v>28</v>
      </c>
      <c r="O9" s="116">
        <v>27.7</v>
      </c>
      <c r="P9" s="116">
        <v>28.2</v>
      </c>
      <c r="Q9" s="116">
        <v>27.9</v>
      </c>
      <c r="R9" s="116">
        <v>28</v>
      </c>
      <c r="S9" s="116">
        <v>27.7</v>
      </c>
      <c r="T9" s="116">
        <v>27.2</v>
      </c>
      <c r="U9" s="116">
        <v>26.8</v>
      </c>
      <c r="V9" s="116">
        <v>26.6</v>
      </c>
      <c r="W9" s="116">
        <v>26.3</v>
      </c>
      <c r="X9" s="116">
        <v>24.9</v>
      </c>
      <c r="Y9" s="116">
        <v>23.7</v>
      </c>
      <c r="Z9" s="117">
        <f t="shared" si="0"/>
        <v>26.566666666666663</v>
      </c>
      <c r="AA9" s="118">
        <v>29.4</v>
      </c>
      <c r="AB9" s="119">
        <v>0.34861111111111115</v>
      </c>
      <c r="AC9" s="118">
        <v>23.4</v>
      </c>
      <c r="AD9" s="119">
        <v>0.1875</v>
      </c>
    </row>
    <row r="10" spans="1:30" ht="11.25" customHeight="1">
      <c r="A10" s="78">
        <v>8</v>
      </c>
      <c r="B10" s="116">
        <v>23.4</v>
      </c>
      <c r="C10" s="116">
        <v>22.8</v>
      </c>
      <c r="D10" s="116">
        <v>22.8</v>
      </c>
      <c r="E10" s="116">
        <v>22.7</v>
      </c>
      <c r="F10" s="116">
        <v>22.7</v>
      </c>
      <c r="G10" s="116">
        <v>22.4</v>
      </c>
      <c r="H10" s="116">
        <v>23.2</v>
      </c>
      <c r="I10" s="116">
        <v>24.2</v>
      </c>
      <c r="J10" s="116">
        <v>24.9</v>
      </c>
      <c r="K10" s="116">
        <v>26.3</v>
      </c>
      <c r="L10" s="116">
        <v>25.6</v>
      </c>
      <c r="M10" s="116">
        <v>25.6</v>
      </c>
      <c r="N10" s="116">
        <v>25.2</v>
      </c>
      <c r="O10" s="116">
        <v>24.8</v>
      </c>
      <c r="P10" s="116">
        <v>23.7</v>
      </c>
      <c r="Q10" s="116">
        <v>24.2</v>
      </c>
      <c r="R10" s="116">
        <v>23.5</v>
      </c>
      <c r="S10" s="116">
        <v>23.3</v>
      </c>
      <c r="T10" s="116">
        <v>22.4</v>
      </c>
      <c r="U10" s="116">
        <v>22.3</v>
      </c>
      <c r="V10" s="116">
        <v>22.4</v>
      </c>
      <c r="W10" s="116">
        <v>22.2</v>
      </c>
      <c r="X10" s="116">
        <v>22</v>
      </c>
      <c r="Y10" s="116">
        <v>21.8</v>
      </c>
      <c r="Z10" s="117">
        <f t="shared" si="0"/>
        <v>23.516666666666666</v>
      </c>
      <c r="AA10" s="118">
        <v>27</v>
      </c>
      <c r="AB10" s="119">
        <v>0.4076388888888889</v>
      </c>
      <c r="AC10" s="118">
        <v>21.8</v>
      </c>
      <c r="AD10" s="119">
        <v>1</v>
      </c>
    </row>
    <row r="11" spans="1:30" ht="11.25" customHeight="1">
      <c r="A11" s="78">
        <v>9</v>
      </c>
      <c r="B11" s="116">
        <v>22.5</v>
      </c>
      <c r="C11" s="116">
        <v>22.3</v>
      </c>
      <c r="D11" s="116">
        <v>22.6</v>
      </c>
      <c r="E11" s="116">
        <v>22.7</v>
      </c>
      <c r="F11" s="116">
        <v>22.3</v>
      </c>
      <c r="G11" s="116">
        <v>22.9</v>
      </c>
      <c r="H11" s="116">
        <v>22.6</v>
      </c>
      <c r="I11" s="116">
        <v>24</v>
      </c>
      <c r="J11" s="116">
        <v>23.7</v>
      </c>
      <c r="K11" s="116">
        <v>23.5</v>
      </c>
      <c r="L11" s="116">
        <v>24.5</v>
      </c>
      <c r="M11" s="116">
        <v>23.8</v>
      </c>
      <c r="N11" s="116">
        <v>23.9</v>
      </c>
      <c r="O11" s="116">
        <v>24.4</v>
      </c>
      <c r="P11" s="116">
        <v>23.9</v>
      </c>
      <c r="Q11" s="116">
        <v>23.7</v>
      </c>
      <c r="R11" s="116">
        <v>24.4</v>
      </c>
      <c r="S11" s="116">
        <v>23.8</v>
      </c>
      <c r="T11" s="116">
        <v>23.8</v>
      </c>
      <c r="U11" s="116">
        <v>23.8</v>
      </c>
      <c r="V11" s="116">
        <v>22.9</v>
      </c>
      <c r="W11" s="116">
        <v>23.3</v>
      </c>
      <c r="X11" s="116">
        <v>23.3</v>
      </c>
      <c r="Y11" s="116">
        <v>23.9</v>
      </c>
      <c r="Z11" s="117">
        <f t="shared" si="0"/>
        <v>23.43749999999999</v>
      </c>
      <c r="AA11" s="118">
        <v>25.6</v>
      </c>
      <c r="AB11" s="119">
        <v>0.65</v>
      </c>
      <c r="AC11" s="118">
        <v>21.8</v>
      </c>
      <c r="AD11" s="119">
        <v>0.0020833333333333333</v>
      </c>
    </row>
    <row r="12" spans="1:30" ht="11.25" customHeight="1">
      <c r="A12" s="82">
        <v>10</v>
      </c>
      <c r="B12" s="121">
        <v>24.1</v>
      </c>
      <c r="C12" s="121">
        <v>23.8</v>
      </c>
      <c r="D12" s="121">
        <v>23.6</v>
      </c>
      <c r="E12" s="121">
        <v>23.7</v>
      </c>
      <c r="F12" s="121">
        <v>23.4</v>
      </c>
      <c r="G12" s="121">
        <v>24</v>
      </c>
      <c r="H12" s="121">
        <v>24.8</v>
      </c>
      <c r="I12" s="121">
        <v>26.3</v>
      </c>
      <c r="J12" s="121">
        <v>26.1</v>
      </c>
      <c r="K12" s="121">
        <v>26.5</v>
      </c>
      <c r="L12" s="121">
        <v>26.7</v>
      </c>
      <c r="M12" s="121">
        <v>26.7</v>
      </c>
      <c r="N12" s="121">
        <v>26.3</v>
      </c>
      <c r="O12" s="121">
        <v>25.5</v>
      </c>
      <c r="P12" s="121">
        <v>24.9</v>
      </c>
      <c r="Q12" s="121">
        <v>24.9</v>
      </c>
      <c r="R12" s="121">
        <v>25.3</v>
      </c>
      <c r="S12" s="121">
        <v>24.5</v>
      </c>
      <c r="T12" s="121">
        <v>24.7</v>
      </c>
      <c r="U12" s="121">
        <v>24.8</v>
      </c>
      <c r="V12" s="121">
        <v>24.5</v>
      </c>
      <c r="W12" s="121">
        <v>24.4</v>
      </c>
      <c r="X12" s="121">
        <v>24.2</v>
      </c>
      <c r="Y12" s="121">
        <v>23.6</v>
      </c>
      <c r="Z12" s="122">
        <f t="shared" si="0"/>
        <v>24.8875</v>
      </c>
      <c r="AA12" s="105">
        <v>27.3</v>
      </c>
      <c r="AB12" s="123">
        <v>0.5152777777777778</v>
      </c>
      <c r="AC12" s="105">
        <v>23.2</v>
      </c>
      <c r="AD12" s="123">
        <v>0.225</v>
      </c>
    </row>
    <row r="13" spans="1:30" ht="11.25" customHeight="1">
      <c r="A13" s="78">
        <v>11</v>
      </c>
      <c r="B13" s="116">
        <v>23.3</v>
      </c>
      <c r="C13" s="116">
        <v>23.2</v>
      </c>
      <c r="D13" s="116">
        <v>23.2</v>
      </c>
      <c r="E13" s="116">
        <v>23.1</v>
      </c>
      <c r="F13" s="116">
        <v>22.6</v>
      </c>
      <c r="G13" s="116">
        <v>23.3</v>
      </c>
      <c r="H13" s="116">
        <v>25.4</v>
      </c>
      <c r="I13" s="116">
        <v>25.2</v>
      </c>
      <c r="J13" s="116">
        <v>25.4</v>
      </c>
      <c r="K13" s="116">
        <v>25.5</v>
      </c>
      <c r="L13" s="116">
        <v>26.1</v>
      </c>
      <c r="M13" s="116">
        <v>26.4</v>
      </c>
      <c r="N13" s="116">
        <v>25.6</v>
      </c>
      <c r="O13" s="116">
        <v>26.8</v>
      </c>
      <c r="P13" s="116">
        <v>26.3</v>
      </c>
      <c r="Q13" s="116">
        <v>25.5</v>
      </c>
      <c r="R13" s="116">
        <v>25.4</v>
      </c>
      <c r="S13" s="116">
        <v>24.5</v>
      </c>
      <c r="T13" s="116">
        <v>24.7</v>
      </c>
      <c r="U13" s="116">
        <v>24.9</v>
      </c>
      <c r="V13" s="116">
        <v>25</v>
      </c>
      <c r="W13" s="116">
        <v>24.7</v>
      </c>
      <c r="X13" s="116">
        <v>24.4</v>
      </c>
      <c r="Y13" s="116">
        <v>24.5</v>
      </c>
      <c r="Z13" s="117">
        <f t="shared" si="0"/>
        <v>24.791666666666668</v>
      </c>
      <c r="AA13" s="118">
        <v>27.1</v>
      </c>
      <c r="AB13" s="119">
        <v>0.576388888888889</v>
      </c>
      <c r="AC13" s="118">
        <v>22.3</v>
      </c>
      <c r="AD13" s="119">
        <v>0.21805555555555556</v>
      </c>
    </row>
    <row r="14" spans="1:30" ht="11.25" customHeight="1">
      <c r="A14" s="78">
        <v>12</v>
      </c>
      <c r="B14" s="116">
        <v>24.4</v>
      </c>
      <c r="C14" s="116">
        <v>24.5</v>
      </c>
      <c r="D14" s="116">
        <v>24.2</v>
      </c>
      <c r="E14" s="116">
        <v>24.4</v>
      </c>
      <c r="F14" s="116">
        <v>23.9</v>
      </c>
      <c r="G14" s="116">
        <v>23.4</v>
      </c>
      <c r="H14" s="116">
        <v>24.6</v>
      </c>
      <c r="I14" s="116">
        <v>25.7</v>
      </c>
      <c r="J14" s="116">
        <v>24.9</v>
      </c>
      <c r="K14" s="116">
        <v>26.2</v>
      </c>
      <c r="L14" s="116">
        <v>26.7</v>
      </c>
      <c r="M14" s="116">
        <v>25.3</v>
      </c>
      <c r="N14" s="116">
        <v>26.8</v>
      </c>
      <c r="O14" s="116">
        <v>25.8</v>
      </c>
      <c r="P14" s="116">
        <v>25.1</v>
      </c>
      <c r="Q14" s="116">
        <v>23.4</v>
      </c>
      <c r="R14" s="116">
        <v>24</v>
      </c>
      <c r="S14" s="116">
        <v>23.8</v>
      </c>
      <c r="T14" s="116">
        <v>24</v>
      </c>
      <c r="U14" s="116">
        <v>23.2</v>
      </c>
      <c r="V14" s="116">
        <v>23.3</v>
      </c>
      <c r="W14" s="116">
        <v>23.2</v>
      </c>
      <c r="X14" s="116">
        <v>23.7</v>
      </c>
      <c r="Y14" s="116">
        <v>23.3</v>
      </c>
      <c r="Z14" s="117">
        <f t="shared" si="0"/>
        <v>24.49166666666667</v>
      </c>
      <c r="AA14" s="118">
        <v>27.1</v>
      </c>
      <c r="AB14" s="119">
        <v>0.4861111111111111</v>
      </c>
      <c r="AC14" s="118">
        <v>22.9</v>
      </c>
      <c r="AD14" s="119">
        <v>0.9972222222222222</v>
      </c>
    </row>
    <row r="15" spans="1:30" ht="11.25" customHeight="1">
      <c r="A15" s="78">
        <v>13</v>
      </c>
      <c r="B15" s="116">
        <v>22.6</v>
      </c>
      <c r="C15" s="116">
        <v>22.7</v>
      </c>
      <c r="D15" s="116">
        <v>22.9</v>
      </c>
      <c r="E15" s="116">
        <v>22.9</v>
      </c>
      <c r="F15" s="116">
        <v>22.7</v>
      </c>
      <c r="G15" s="116">
        <v>22.7</v>
      </c>
      <c r="H15" s="116">
        <v>22.2</v>
      </c>
      <c r="I15" s="116">
        <v>22.2</v>
      </c>
      <c r="J15" s="116">
        <v>22.1</v>
      </c>
      <c r="K15" s="116">
        <v>22.2</v>
      </c>
      <c r="L15" s="116">
        <v>22.4</v>
      </c>
      <c r="M15" s="116">
        <v>22.5</v>
      </c>
      <c r="N15" s="116">
        <v>23</v>
      </c>
      <c r="O15" s="116">
        <v>23.6</v>
      </c>
      <c r="P15" s="116">
        <v>23.7</v>
      </c>
      <c r="Q15" s="116">
        <v>22.5</v>
      </c>
      <c r="R15" s="116">
        <v>22.1</v>
      </c>
      <c r="S15" s="116">
        <v>21.8</v>
      </c>
      <c r="T15" s="116">
        <v>21.6</v>
      </c>
      <c r="U15" s="116">
        <v>21.7</v>
      </c>
      <c r="V15" s="116">
        <v>21.7</v>
      </c>
      <c r="W15" s="116">
        <v>21.8</v>
      </c>
      <c r="X15" s="116">
        <v>21.7</v>
      </c>
      <c r="Y15" s="116">
        <v>21.8</v>
      </c>
      <c r="Z15" s="117">
        <f t="shared" si="0"/>
        <v>22.379166666666666</v>
      </c>
      <c r="AA15" s="118">
        <v>23.7</v>
      </c>
      <c r="AB15" s="119">
        <v>0.6256944444444444</v>
      </c>
      <c r="AC15" s="118">
        <v>21.6</v>
      </c>
      <c r="AD15" s="119">
        <v>0.8520833333333333</v>
      </c>
    </row>
    <row r="16" spans="1:30" ht="11.25" customHeight="1">
      <c r="A16" s="78">
        <v>14</v>
      </c>
      <c r="B16" s="116">
        <v>21.5</v>
      </c>
      <c r="C16" s="116">
        <v>21.6</v>
      </c>
      <c r="D16" s="116">
        <v>21.6</v>
      </c>
      <c r="E16" s="116">
        <v>21.6</v>
      </c>
      <c r="F16" s="116">
        <v>21.9</v>
      </c>
      <c r="G16" s="116">
        <v>21.9</v>
      </c>
      <c r="H16" s="116">
        <v>22.5</v>
      </c>
      <c r="I16" s="116">
        <v>23.2</v>
      </c>
      <c r="J16" s="116">
        <v>22.8</v>
      </c>
      <c r="K16" s="116">
        <v>22.8</v>
      </c>
      <c r="L16" s="116">
        <v>23.4</v>
      </c>
      <c r="M16" s="116">
        <v>22.9</v>
      </c>
      <c r="N16" s="116">
        <v>23.4</v>
      </c>
      <c r="O16" s="116">
        <v>23.4</v>
      </c>
      <c r="P16" s="116">
        <v>23.4</v>
      </c>
      <c r="Q16" s="116">
        <v>23.6</v>
      </c>
      <c r="R16" s="116">
        <v>23</v>
      </c>
      <c r="S16" s="116">
        <v>23.2</v>
      </c>
      <c r="T16" s="116">
        <v>22.6</v>
      </c>
      <c r="U16" s="116">
        <v>22.4</v>
      </c>
      <c r="V16" s="116">
        <v>21.7</v>
      </c>
      <c r="W16" s="116">
        <v>21.7</v>
      </c>
      <c r="X16" s="116">
        <v>21.8</v>
      </c>
      <c r="Y16" s="116">
        <v>22</v>
      </c>
      <c r="Z16" s="117">
        <f t="shared" si="0"/>
        <v>22.495833333333334</v>
      </c>
      <c r="AA16" s="118">
        <v>24.2</v>
      </c>
      <c r="AB16" s="119">
        <v>0.6465277777777778</v>
      </c>
      <c r="AC16" s="118">
        <v>21.4</v>
      </c>
      <c r="AD16" s="119">
        <v>0.17361111111111113</v>
      </c>
    </row>
    <row r="17" spans="1:30" ht="11.25" customHeight="1">
      <c r="A17" s="78">
        <v>15</v>
      </c>
      <c r="B17" s="116">
        <v>21.9</v>
      </c>
      <c r="C17" s="116">
        <v>22</v>
      </c>
      <c r="D17" s="116">
        <v>22.1</v>
      </c>
      <c r="E17" s="116">
        <v>21.6</v>
      </c>
      <c r="F17" s="116">
        <v>21.8</v>
      </c>
      <c r="G17" s="116">
        <v>21.7</v>
      </c>
      <c r="H17" s="116">
        <v>22.3</v>
      </c>
      <c r="I17" s="116">
        <v>23.1</v>
      </c>
      <c r="J17" s="116">
        <v>24.1</v>
      </c>
      <c r="K17" s="116">
        <v>23.7</v>
      </c>
      <c r="L17" s="116">
        <v>24.9</v>
      </c>
      <c r="M17" s="116">
        <v>25.4</v>
      </c>
      <c r="N17" s="116">
        <v>26.3</v>
      </c>
      <c r="O17" s="116">
        <v>25.2</v>
      </c>
      <c r="P17" s="116">
        <v>26.6</v>
      </c>
      <c r="Q17" s="116">
        <v>24.5</v>
      </c>
      <c r="R17" s="116">
        <v>24.5</v>
      </c>
      <c r="S17" s="116">
        <v>24.8</v>
      </c>
      <c r="T17" s="116">
        <v>24.6</v>
      </c>
      <c r="U17" s="116">
        <v>22.6</v>
      </c>
      <c r="V17" s="116">
        <v>22.7</v>
      </c>
      <c r="W17" s="116">
        <v>22.5</v>
      </c>
      <c r="X17" s="116">
        <v>22.5</v>
      </c>
      <c r="Y17" s="116">
        <v>22.5</v>
      </c>
      <c r="Z17" s="117">
        <f t="shared" si="0"/>
        <v>23.495833333333337</v>
      </c>
      <c r="AA17" s="118">
        <v>26.8</v>
      </c>
      <c r="AB17" s="119">
        <v>0.6458333333333334</v>
      </c>
      <c r="AC17" s="118">
        <v>21.4</v>
      </c>
      <c r="AD17" s="119">
        <v>0.1798611111111111</v>
      </c>
    </row>
    <row r="18" spans="1:30" ht="11.25" customHeight="1">
      <c r="A18" s="78">
        <v>16</v>
      </c>
      <c r="B18" s="116">
        <v>22.6</v>
      </c>
      <c r="C18" s="116">
        <v>22.5</v>
      </c>
      <c r="D18" s="116">
        <v>22.5</v>
      </c>
      <c r="E18" s="116">
        <v>22.8</v>
      </c>
      <c r="F18" s="116">
        <v>22.7</v>
      </c>
      <c r="G18" s="116">
        <v>22.9</v>
      </c>
      <c r="H18" s="116">
        <v>23.7</v>
      </c>
      <c r="I18" s="116">
        <v>24.7</v>
      </c>
      <c r="J18" s="116">
        <v>25.2</v>
      </c>
      <c r="K18" s="116">
        <v>24.5</v>
      </c>
      <c r="L18" s="116">
        <v>24.4</v>
      </c>
      <c r="M18" s="116">
        <v>26.1</v>
      </c>
      <c r="N18" s="116">
        <v>25.9</v>
      </c>
      <c r="O18" s="116">
        <v>26.2</v>
      </c>
      <c r="P18" s="116">
        <v>25.4</v>
      </c>
      <c r="Q18" s="116">
        <v>25.2</v>
      </c>
      <c r="R18" s="116">
        <v>24.9</v>
      </c>
      <c r="S18" s="116">
        <v>24.7</v>
      </c>
      <c r="T18" s="116">
        <v>24.2</v>
      </c>
      <c r="U18" s="116">
        <v>23.9</v>
      </c>
      <c r="V18" s="116">
        <v>23.5</v>
      </c>
      <c r="W18" s="116">
        <v>23.5</v>
      </c>
      <c r="X18" s="116">
        <v>23.6</v>
      </c>
      <c r="Y18" s="116">
        <v>23.6</v>
      </c>
      <c r="Z18" s="117">
        <f t="shared" si="0"/>
        <v>24.133333333333326</v>
      </c>
      <c r="AA18" s="118">
        <v>26.9</v>
      </c>
      <c r="AB18" s="119">
        <v>0.5048611111111111</v>
      </c>
      <c r="AC18" s="118">
        <v>22.3</v>
      </c>
      <c r="AD18" s="119">
        <v>0.09444444444444444</v>
      </c>
    </row>
    <row r="19" spans="1:30" ht="11.25" customHeight="1">
      <c r="A19" s="78">
        <v>17</v>
      </c>
      <c r="B19" s="116">
        <v>23.5</v>
      </c>
      <c r="C19" s="116">
        <v>23.3</v>
      </c>
      <c r="D19" s="116">
        <v>23</v>
      </c>
      <c r="E19" s="116">
        <v>23</v>
      </c>
      <c r="F19" s="116">
        <v>22.8</v>
      </c>
      <c r="G19" s="116">
        <v>22.8</v>
      </c>
      <c r="H19" s="116">
        <v>22.8</v>
      </c>
      <c r="I19" s="116">
        <v>22.8</v>
      </c>
      <c r="J19" s="116">
        <v>22.7</v>
      </c>
      <c r="K19" s="116">
        <v>22.8</v>
      </c>
      <c r="L19" s="116">
        <v>22.7</v>
      </c>
      <c r="M19" s="116">
        <v>21.8</v>
      </c>
      <c r="N19" s="116">
        <v>21.8</v>
      </c>
      <c r="O19" s="116">
        <v>22.1</v>
      </c>
      <c r="P19" s="116">
        <v>21.9</v>
      </c>
      <c r="Q19" s="116">
        <v>22</v>
      </c>
      <c r="R19" s="116">
        <v>22.1</v>
      </c>
      <c r="S19" s="116">
        <v>22.3</v>
      </c>
      <c r="T19" s="116">
        <v>22.7</v>
      </c>
      <c r="U19" s="116">
        <v>23.4</v>
      </c>
      <c r="V19" s="116">
        <v>23.4</v>
      </c>
      <c r="W19" s="116">
        <v>23.5</v>
      </c>
      <c r="X19" s="116">
        <v>23.8</v>
      </c>
      <c r="Y19" s="116">
        <v>24.3</v>
      </c>
      <c r="Z19" s="117">
        <f t="shared" si="0"/>
        <v>22.804166666666664</v>
      </c>
      <c r="AA19" s="118">
        <v>24.3</v>
      </c>
      <c r="AB19" s="119">
        <v>1</v>
      </c>
      <c r="AC19" s="118">
        <v>21.5</v>
      </c>
      <c r="AD19" s="119">
        <v>0.5604166666666667</v>
      </c>
    </row>
    <row r="20" spans="1:30" ht="11.25" customHeight="1">
      <c r="A20" s="78">
        <v>18</v>
      </c>
      <c r="B20" s="116">
        <v>24.6</v>
      </c>
      <c r="C20" s="116">
        <v>24.9</v>
      </c>
      <c r="D20" s="116">
        <v>25</v>
      </c>
      <c r="E20" s="116">
        <v>24.9</v>
      </c>
      <c r="F20" s="116">
        <v>24.7</v>
      </c>
      <c r="G20" s="116">
        <v>24.4</v>
      </c>
      <c r="H20" s="116">
        <v>24.6</v>
      </c>
      <c r="I20" s="116">
        <v>25.3</v>
      </c>
      <c r="J20" s="116">
        <v>27.6</v>
      </c>
      <c r="K20" s="116">
        <v>27.1</v>
      </c>
      <c r="L20" s="116">
        <v>27.4</v>
      </c>
      <c r="M20" s="116">
        <v>28.3</v>
      </c>
      <c r="N20" s="116">
        <v>27.9</v>
      </c>
      <c r="O20" s="116">
        <v>28.9</v>
      </c>
      <c r="P20" s="116">
        <v>29.1</v>
      </c>
      <c r="Q20" s="116">
        <v>28.3</v>
      </c>
      <c r="R20" s="116">
        <v>27.9</v>
      </c>
      <c r="S20" s="116">
        <v>27.2</v>
      </c>
      <c r="T20" s="116">
        <v>25.5</v>
      </c>
      <c r="U20" s="116">
        <v>26.2</v>
      </c>
      <c r="V20" s="116">
        <v>24.9</v>
      </c>
      <c r="W20" s="116">
        <v>24.7</v>
      </c>
      <c r="X20" s="116">
        <v>24</v>
      </c>
      <c r="Y20" s="116">
        <v>24.1</v>
      </c>
      <c r="Z20" s="117">
        <f t="shared" si="0"/>
        <v>26.145833333333332</v>
      </c>
      <c r="AA20" s="118">
        <v>30.3</v>
      </c>
      <c r="AB20" s="119">
        <v>0.642361111111111</v>
      </c>
      <c r="AC20" s="118">
        <v>23.9</v>
      </c>
      <c r="AD20" s="119">
        <v>0.9604166666666667</v>
      </c>
    </row>
    <row r="21" spans="1:30" ht="11.25" customHeight="1">
      <c r="A21" s="78">
        <v>19</v>
      </c>
      <c r="B21" s="116">
        <v>23.3</v>
      </c>
      <c r="C21" s="116">
        <v>22.5</v>
      </c>
      <c r="D21" s="116">
        <v>22.6</v>
      </c>
      <c r="E21" s="116">
        <v>22.4</v>
      </c>
      <c r="F21" s="116">
        <v>22.6</v>
      </c>
      <c r="G21" s="116">
        <v>23.1</v>
      </c>
      <c r="H21" s="116">
        <v>24</v>
      </c>
      <c r="I21" s="116">
        <v>24.7</v>
      </c>
      <c r="J21" s="116">
        <v>25.7</v>
      </c>
      <c r="K21" s="116">
        <v>26.3</v>
      </c>
      <c r="L21" s="116">
        <v>25.9</v>
      </c>
      <c r="M21" s="116">
        <v>25.2</v>
      </c>
      <c r="N21" s="116">
        <v>25.8</v>
      </c>
      <c r="O21" s="116">
        <v>26.1</v>
      </c>
      <c r="P21" s="116">
        <v>25.3</v>
      </c>
      <c r="Q21" s="116">
        <v>25</v>
      </c>
      <c r="R21" s="116">
        <v>24.3</v>
      </c>
      <c r="S21" s="116">
        <v>24.1</v>
      </c>
      <c r="T21" s="116">
        <v>23.9</v>
      </c>
      <c r="U21" s="116">
        <v>24</v>
      </c>
      <c r="V21" s="116">
        <v>24.3</v>
      </c>
      <c r="W21" s="116">
        <v>24.2</v>
      </c>
      <c r="X21" s="116">
        <v>24</v>
      </c>
      <c r="Y21" s="116">
        <v>23.8</v>
      </c>
      <c r="Z21" s="117">
        <f t="shared" si="0"/>
        <v>24.295833333333334</v>
      </c>
      <c r="AA21" s="118">
        <v>27</v>
      </c>
      <c r="AB21" s="119">
        <v>0.40208333333333335</v>
      </c>
      <c r="AC21" s="118">
        <v>22.1</v>
      </c>
      <c r="AD21" s="119">
        <v>0.18194444444444444</v>
      </c>
    </row>
    <row r="22" spans="1:30" ht="11.25" customHeight="1">
      <c r="A22" s="82">
        <v>20</v>
      </c>
      <c r="B22" s="121">
        <v>23</v>
      </c>
      <c r="C22" s="121">
        <v>22.1</v>
      </c>
      <c r="D22" s="121">
        <v>22.4</v>
      </c>
      <c r="E22" s="121">
        <v>22.2</v>
      </c>
      <c r="F22" s="121">
        <v>22</v>
      </c>
      <c r="G22" s="121">
        <v>22.5</v>
      </c>
      <c r="H22" s="121">
        <v>23.1</v>
      </c>
      <c r="I22" s="121">
        <v>23.6</v>
      </c>
      <c r="J22" s="121">
        <v>23.5</v>
      </c>
      <c r="K22" s="121">
        <v>23.1</v>
      </c>
      <c r="L22" s="121">
        <v>22.2</v>
      </c>
      <c r="M22" s="121">
        <v>22.4</v>
      </c>
      <c r="N22" s="121">
        <v>22.5</v>
      </c>
      <c r="O22" s="121">
        <v>22.3</v>
      </c>
      <c r="P22" s="121">
        <v>22.4</v>
      </c>
      <c r="Q22" s="121">
        <v>22.2</v>
      </c>
      <c r="R22" s="121">
        <v>22.2</v>
      </c>
      <c r="S22" s="121">
        <v>21.9</v>
      </c>
      <c r="T22" s="121">
        <v>21.8</v>
      </c>
      <c r="U22" s="121">
        <v>21.8</v>
      </c>
      <c r="V22" s="121">
        <v>21.9</v>
      </c>
      <c r="W22" s="121">
        <v>21.9</v>
      </c>
      <c r="X22" s="121">
        <v>21.8</v>
      </c>
      <c r="Y22" s="121">
        <v>21.6</v>
      </c>
      <c r="Z22" s="122">
        <f t="shared" si="0"/>
        <v>22.349999999999994</v>
      </c>
      <c r="AA22" s="105">
        <v>24.1</v>
      </c>
      <c r="AB22" s="123">
        <v>0.3576388888888889</v>
      </c>
      <c r="AC22" s="105">
        <v>21.6</v>
      </c>
      <c r="AD22" s="123">
        <v>1</v>
      </c>
    </row>
    <row r="23" spans="1:30" ht="11.25" customHeight="1">
      <c r="A23" s="78">
        <v>21</v>
      </c>
      <c r="B23" s="116">
        <v>21.8</v>
      </c>
      <c r="C23" s="116">
        <v>21.4</v>
      </c>
      <c r="D23" s="116">
        <v>21.5</v>
      </c>
      <c r="E23" s="116">
        <v>21.6</v>
      </c>
      <c r="F23" s="116">
        <v>21.9</v>
      </c>
      <c r="G23" s="116">
        <v>22.2</v>
      </c>
      <c r="H23" s="116">
        <v>23</v>
      </c>
      <c r="I23" s="116">
        <v>23.5</v>
      </c>
      <c r="J23" s="116">
        <v>23.5</v>
      </c>
      <c r="K23" s="116">
        <v>23.9</v>
      </c>
      <c r="L23" s="116">
        <v>24.4</v>
      </c>
      <c r="M23" s="116">
        <v>24</v>
      </c>
      <c r="N23" s="116">
        <v>24.2</v>
      </c>
      <c r="O23" s="116">
        <v>24.1</v>
      </c>
      <c r="P23" s="116">
        <v>23.6</v>
      </c>
      <c r="Q23" s="116">
        <v>23.3</v>
      </c>
      <c r="R23" s="116">
        <v>23.3</v>
      </c>
      <c r="S23" s="116">
        <v>23.2</v>
      </c>
      <c r="T23" s="116">
        <v>23.1</v>
      </c>
      <c r="U23" s="116">
        <v>23</v>
      </c>
      <c r="V23" s="116">
        <v>23</v>
      </c>
      <c r="W23" s="116">
        <v>23.2</v>
      </c>
      <c r="X23" s="116">
        <v>22.8</v>
      </c>
      <c r="Y23" s="116">
        <v>22.9</v>
      </c>
      <c r="Z23" s="117">
        <f t="shared" si="0"/>
        <v>23.01666666666667</v>
      </c>
      <c r="AA23" s="118">
        <v>24.6</v>
      </c>
      <c r="AB23" s="119">
        <v>0.4548611111111111</v>
      </c>
      <c r="AC23" s="118">
        <v>21.2</v>
      </c>
      <c r="AD23" s="119">
        <v>0.09930555555555555</v>
      </c>
    </row>
    <row r="24" spans="1:30" ht="11.25" customHeight="1">
      <c r="A24" s="78">
        <v>22</v>
      </c>
      <c r="B24" s="116">
        <v>22.9</v>
      </c>
      <c r="C24" s="116">
        <v>22.6</v>
      </c>
      <c r="D24" s="116">
        <v>22.6</v>
      </c>
      <c r="E24" s="116">
        <v>22.6</v>
      </c>
      <c r="F24" s="116">
        <v>22.7</v>
      </c>
      <c r="G24" s="116">
        <v>22.8</v>
      </c>
      <c r="H24" s="116">
        <v>23.4</v>
      </c>
      <c r="I24" s="116">
        <v>23.8</v>
      </c>
      <c r="J24" s="116">
        <v>25.2</v>
      </c>
      <c r="K24" s="116">
        <v>25.7</v>
      </c>
      <c r="L24" s="116">
        <v>27</v>
      </c>
      <c r="M24" s="116">
        <v>27.1</v>
      </c>
      <c r="N24" s="116">
        <v>27.2</v>
      </c>
      <c r="O24" s="116">
        <v>27.2</v>
      </c>
      <c r="P24" s="116">
        <v>26.9</v>
      </c>
      <c r="Q24" s="116">
        <v>27.4</v>
      </c>
      <c r="R24" s="116">
        <v>27</v>
      </c>
      <c r="S24" s="116">
        <v>26</v>
      </c>
      <c r="T24" s="116">
        <v>25.8</v>
      </c>
      <c r="U24" s="116">
        <v>25.3</v>
      </c>
      <c r="V24" s="116">
        <v>24.8</v>
      </c>
      <c r="W24" s="116">
        <v>25</v>
      </c>
      <c r="X24" s="116">
        <v>23.3</v>
      </c>
      <c r="Y24" s="116">
        <v>22.9</v>
      </c>
      <c r="Z24" s="117">
        <f t="shared" si="0"/>
        <v>24.883333333333326</v>
      </c>
      <c r="AA24" s="118">
        <v>28.6</v>
      </c>
      <c r="AB24" s="119">
        <v>0.5208333333333334</v>
      </c>
      <c r="AC24" s="118">
        <v>22.5</v>
      </c>
      <c r="AD24" s="119">
        <v>0.15972222222222224</v>
      </c>
    </row>
    <row r="25" spans="1:30" ht="11.25" customHeight="1">
      <c r="A25" s="78">
        <v>23</v>
      </c>
      <c r="B25" s="116">
        <v>23.3</v>
      </c>
      <c r="C25" s="116">
        <v>23.1</v>
      </c>
      <c r="D25" s="116">
        <v>22.7</v>
      </c>
      <c r="E25" s="116">
        <v>22.5</v>
      </c>
      <c r="F25" s="116">
        <v>22.3</v>
      </c>
      <c r="G25" s="116">
        <v>22.3</v>
      </c>
      <c r="H25" s="116">
        <v>23</v>
      </c>
      <c r="I25" s="116">
        <v>22.9</v>
      </c>
      <c r="J25" s="116">
        <v>22.8</v>
      </c>
      <c r="K25" s="116">
        <v>23.7</v>
      </c>
      <c r="L25" s="116">
        <v>24.1</v>
      </c>
      <c r="M25" s="116">
        <v>24</v>
      </c>
      <c r="N25" s="116">
        <v>23.9</v>
      </c>
      <c r="O25" s="116">
        <v>23.5</v>
      </c>
      <c r="P25" s="116">
        <v>23.4</v>
      </c>
      <c r="Q25" s="116">
        <v>22.6</v>
      </c>
      <c r="R25" s="116">
        <v>22.1</v>
      </c>
      <c r="S25" s="116">
        <v>21.6</v>
      </c>
      <c r="T25" s="116">
        <v>21.5</v>
      </c>
      <c r="U25" s="116">
        <v>21.4</v>
      </c>
      <c r="V25" s="116">
        <v>21.3</v>
      </c>
      <c r="W25" s="116">
        <v>21.3</v>
      </c>
      <c r="X25" s="116">
        <v>21.2</v>
      </c>
      <c r="Y25" s="116">
        <v>21.1</v>
      </c>
      <c r="Z25" s="117">
        <f t="shared" si="0"/>
        <v>22.566666666666674</v>
      </c>
      <c r="AA25" s="118">
        <v>24.5</v>
      </c>
      <c r="AB25" s="119">
        <v>0.5180555555555556</v>
      </c>
      <c r="AC25" s="118">
        <v>21.1</v>
      </c>
      <c r="AD25" s="119">
        <v>1</v>
      </c>
    </row>
    <row r="26" spans="1:30" ht="11.25" customHeight="1">
      <c r="A26" s="78">
        <v>24</v>
      </c>
      <c r="B26" s="116">
        <v>20.8</v>
      </c>
      <c r="C26" s="116">
        <v>21.1</v>
      </c>
      <c r="D26" s="116">
        <v>21</v>
      </c>
      <c r="E26" s="116">
        <v>20.8</v>
      </c>
      <c r="F26" s="116">
        <v>20.7</v>
      </c>
      <c r="G26" s="116">
        <v>20.7</v>
      </c>
      <c r="H26" s="116">
        <v>21.1</v>
      </c>
      <c r="I26" s="116">
        <v>21.8</v>
      </c>
      <c r="J26" s="116">
        <v>22.5</v>
      </c>
      <c r="K26" s="116">
        <v>23.2</v>
      </c>
      <c r="L26" s="116">
        <v>22.4</v>
      </c>
      <c r="M26" s="116">
        <v>21.7</v>
      </c>
      <c r="N26" s="116">
        <v>22</v>
      </c>
      <c r="O26" s="116">
        <v>22.5</v>
      </c>
      <c r="P26" s="116">
        <v>22.1</v>
      </c>
      <c r="Q26" s="116">
        <v>21.3</v>
      </c>
      <c r="R26" s="116">
        <v>21.1</v>
      </c>
      <c r="S26" s="116">
        <v>20.5</v>
      </c>
      <c r="T26" s="116">
        <v>19.8</v>
      </c>
      <c r="U26" s="116">
        <v>19.6</v>
      </c>
      <c r="V26" s="116">
        <v>19.1</v>
      </c>
      <c r="W26" s="116">
        <v>18.9</v>
      </c>
      <c r="X26" s="116">
        <v>18.7</v>
      </c>
      <c r="Y26" s="116">
        <v>18.7</v>
      </c>
      <c r="Z26" s="117">
        <f t="shared" si="0"/>
        <v>20.920833333333338</v>
      </c>
      <c r="AA26" s="118">
        <v>23.3</v>
      </c>
      <c r="AB26" s="119">
        <v>0.48819444444444443</v>
      </c>
      <c r="AC26" s="118">
        <v>18.7</v>
      </c>
      <c r="AD26" s="119">
        <v>1</v>
      </c>
    </row>
    <row r="27" spans="1:30" ht="11.25" customHeight="1">
      <c r="A27" s="78">
        <v>25</v>
      </c>
      <c r="B27" s="116">
        <v>19.1</v>
      </c>
      <c r="C27" s="116">
        <v>18.9</v>
      </c>
      <c r="D27" s="116">
        <v>18.7</v>
      </c>
      <c r="E27" s="116">
        <v>18.2</v>
      </c>
      <c r="F27" s="116">
        <v>18.2</v>
      </c>
      <c r="G27" s="116">
        <v>17.9</v>
      </c>
      <c r="H27" s="116">
        <v>18.2</v>
      </c>
      <c r="I27" s="116">
        <v>18.9</v>
      </c>
      <c r="J27" s="116">
        <v>19.6</v>
      </c>
      <c r="K27" s="116">
        <v>19.6</v>
      </c>
      <c r="L27" s="116">
        <v>7</v>
      </c>
      <c r="M27" s="116">
        <v>20.1</v>
      </c>
      <c r="N27" s="116">
        <v>20.5</v>
      </c>
      <c r="O27" s="116">
        <v>20</v>
      </c>
      <c r="P27" s="116">
        <v>20.2</v>
      </c>
      <c r="Q27" s="116">
        <v>19.5</v>
      </c>
      <c r="R27" s="116">
        <v>18.9</v>
      </c>
      <c r="S27" s="116">
        <v>19.2</v>
      </c>
      <c r="T27" s="116">
        <v>19.1</v>
      </c>
      <c r="U27" s="116">
        <v>19.2</v>
      </c>
      <c r="V27" s="116">
        <v>19.3</v>
      </c>
      <c r="W27" s="116">
        <v>19.5</v>
      </c>
      <c r="X27" s="116">
        <v>19.7</v>
      </c>
      <c r="Y27" s="116">
        <v>19.6</v>
      </c>
      <c r="Z27" s="117">
        <f t="shared" si="0"/>
        <v>18.7125</v>
      </c>
      <c r="AA27" s="118">
        <v>20.9</v>
      </c>
      <c r="AB27" s="119">
        <v>0.5555555555555556</v>
      </c>
      <c r="AC27" s="118">
        <v>17.9</v>
      </c>
      <c r="AD27" s="119">
        <v>0.46319444444444446</v>
      </c>
    </row>
    <row r="28" spans="1:30" ht="11.25" customHeight="1">
      <c r="A28" s="78">
        <v>26</v>
      </c>
      <c r="B28" s="116">
        <v>19.6</v>
      </c>
      <c r="C28" s="116">
        <v>17</v>
      </c>
      <c r="D28" s="116">
        <v>16.7</v>
      </c>
      <c r="E28" s="116">
        <v>17.1</v>
      </c>
      <c r="F28" s="116">
        <v>19.5</v>
      </c>
      <c r="G28" s="116">
        <v>19</v>
      </c>
      <c r="H28" s="116">
        <v>19.1</v>
      </c>
      <c r="I28" s="116">
        <v>18.7</v>
      </c>
      <c r="J28" s="116">
        <v>18.6</v>
      </c>
      <c r="K28" s="116">
        <v>18.3</v>
      </c>
      <c r="L28" s="116">
        <v>18.5</v>
      </c>
      <c r="M28" s="116">
        <v>18.5</v>
      </c>
      <c r="N28" s="116">
        <v>18.6</v>
      </c>
      <c r="O28" s="116">
        <v>18.4</v>
      </c>
      <c r="P28" s="116">
        <v>18.6</v>
      </c>
      <c r="Q28" s="116">
        <v>18.7</v>
      </c>
      <c r="R28" s="116">
        <v>18.8</v>
      </c>
      <c r="S28" s="116">
        <v>18.9</v>
      </c>
      <c r="T28" s="116">
        <v>19</v>
      </c>
      <c r="U28" s="116">
        <v>18.5</v>
      </c>
      <c r="V28" s="116">
        <v>18.6</v>
      </c>
      <c r="W28" s="116">
        <v>18.6</v>
      </c>
      <c r="X28" s="116">
        <v>18.9</v>
      </c>
      <c r="Y28" s="116">
        <v>19.4</v>
      </c>
      <c r="Z28" s="117">
        <f t="shared" si="0"/>
        <v>18.566666666666666</v>
      </c>
      <c r="AA28" s="118">
        <v>19.7</v>
      </c>
      <c r="AB28" s="119">
        <v>0.225</v>
      </c>
      <c r="AC28" s="118">
        <v>16.6</v>
      </c>
      <c r="AD28" s="119">
        <v>0.12847222222222224</v>
      </c>
    </row>
    <row r="29" spans="1:30" ht="11.25" customHeight="1">
      <c r="A29" s="78">
        <v>27</v>
      </c>
      <c r="B29" s="116">
        <v>19.7</v>
      </c>
      <c r="C29" s="116">
        <v>19.9</v>
      </c>
      <c r="D29" s="116">
        <v>19.6</v>
      </c>
      <c r="E29" s="116">
        <v>19.8</v>
      </c>
      <c r="F29" s="116">
        <v>20.1</v>
      </c>
      <c r="G29" s="116">
        <v>20.1</v>
      </c>
      <c r="H29" s="116">
        <v>20.3</v>
      </c>
      <c r="I29" s="116">
        <v>21</v>
      </c>
      <c r="J29" s="116">
        <v>21.7</v>
      </c>
      <c r="K29" s="116">
        <v>21.4</v>
      </c>
      <c r="L29" s="116">
        <v>21.5</v>
      </c>
      <c r="M29" s="116">
        <v>21</v>
      </c>
      <c r="N29" s="116">
        <v>21.2</v>
      </c>
      <c r="O29" s="116">
        <v>21.6</v>
      </c>
      <c r="P29" s="116">
        <v>20.8</v>
      </c>
      <c r="Q29" s="116">
        <v>20.2</v>
      </c>
      <c r="R29" s="116">
        <v>19.5</v>
      </c>
      <c r="S29" s="116">
        <v>19.4</v>
      </c>
      <c r="T29" s="116">
        <v>19.2</v>
      </c>
      <c r="U29" s="116">
        <v>18.7</v>
      </c>
      <c r="V29" s="116">
        <v>18.5</v>
      </c>
      <c r="W29" s="116">
        <v>18.3</v>
      </c>
      <c r="X29" s="116">
        <v>18.1</v>
      </c>
      <c r="Y29" s="116">
        <v>18</v>
      </c>
      <c r="Z29" s="117">
        <f t="shared" si="0"/>
        <v>19.983333333333334</v>
      </c>
      <c r="AA29" s="118">
        <v>21.8</v>
      </c>
      <c r="AB29" s="119">
        <v>0.375</v>
      </c>
      <c r="AC29" s="118">
        <v>17.9</v>
      </c>
      <c r="AD29" s="119">
        <v>0.9847222222222222</v>
      </c>
    </row>
    <row r="30" spans="1:30" ht="11.25" customHeight="1">
      <c r="A30" s="78">
        <v>28</v>
      </c>
      <c r="B30" s="116">
        <v>17.8</v>
      </c>
      <c r="C30" s="116">
        <v>17.6</v>
      </c>
      <c r="D30" s="116">
        <v>17.6</v>
      </c>
      <c r="E30" s="116">
        <v>17.8</v>
      </c>
      <c r="F30" s="116">
        <v>18.1</v>
      </c>
      <c r="G30" s="116">
        <v>18.1</v>
      </c>
      <c r="H30" s="116">
        <v>18.5</v>
      </c>
      <c r="I30" s="116">
        <v>18.5</v>
      </c>
      <c r="J30" s="116">
        <v>18.9</v>
      </c>
      <c r="K30" s="116">
        <v>18.8</v>
      </c>
      <c r="L30" s="116">
        <v>18.7</v>
      </c>
      <c r="M30" s="116">
        <v>18.6</v>
      </c>
      <c r="N30" s="116">
        <v>18.8</v>
      </c>
      <c r="O30" s="116">
        <v>19.3</v>
      </c>
      <c r="P30" s="116">
        <v>19.7</v>
      </c>
      <c r="Q30" s="116">
        <v>19.8</v>
      </c>
      <c r="R30" s="116">
        <v>19.6</v>
      </c>
      <c r="S30" s="116">
        <v>19.3</v>
      </c>
      <c r="T30" s="116">
        <v>19.2</v>
      </c>
      <c r="U30" s="116">
        <v>19.4</v>
      </c>
      <c r="V30" s="116">
        <v>19.2</v>
      </c>
      <c r="W30" s="116">
        <v>18.8</v>
      </c>
      <c r="X30" s="116">
        <v>18.8</v>
      </c>
      <c r="Y30" s="116">
        <v>18.5</v>
      </c>
      <c r="Z30" s="117">
        <f t="shared" si="0"/>
        <v>18.725</v>
      </c>
      <c r="AA30" s="118">
        <v>19.8</v>
      </c>
      <c r="AB30" s="119">
        <v>0.6749999999999999</v>
      </c>
      <c r="AC30" s="118">
        <v>17.5</v>
      </c>
      <c r="AD30" s="119">
        <v>0.13541666666666666</v>
      </c>
    </row>
    <row r="31" spans="1:30" ht="11.25" customHeight="1">
      <c r="A31" s="78">
        <v>29</v>
      </c>
      <c r="B31" s="116">
        <v>18.2</v>
      </c>
      <c r="C31" s="116">
        <v>17.7</v>
      </c>
      <c r="D31" s="116">
        <v>17.7</v>
      </c>
      <c r="E31" s="116">
        <v>17.7</v>
      </c>
      <c r="F31" s="116">
        <v>17.6</v>
      </c>
      <c r="G31" s="116">
        <v>17.7</v>
      </c>
      <c r="H31" s="116">
        <v>17.7</v>
      </c>
      <c r="I31" s="116">
        <v>17.8</v>
      </c>
      <c r="J31" s="116">
        <v>17.8</v>
      </c>
      <c r="K31" s="116">
        <v>18</v>
      </c>
      <c r="L31" s="116">
        <v>18.2</v>
      </c>
      <c r="M31" s="116">
        <v>18.1</v>
      </c>
      <c r="N31" s="116">
        <v>18</v>
      </c>
      <c r="O31" s="116">
        <v>18.1</v>
      </c>
      <c r="P31" s="116">
        <v>18.9</v>
      </c>
      <c r="Q31" s="116">
        <v>19.2</v>
      </c>
      <c r="R31" s="116">
        <v>18.9</v>
      </c>
      <c r="S31" s="116">
        <v>18.2</v>
      </c>
      <c r="T31" s="116">
        <v>18.2</v>
      </c>
      <c r="U31" s="116">
        <v>18.1</v>
      </c>
      <c r="V31" s="116">
        <v>18</v>
      </c>
      <c r="W31" s="116">
        <v>18.4</v>
      </c>
      <c r="X31" s="116">
        <v>18</v>
      </c>
      <c r="Y31" s="116">
        <v>17.8</v>
      </c>
      <c r="Z31" s="117">
        <f t="shared" si="0"/>
        <v>18.083333333333332</v>
      </c>
      <c r="AA31" s="118">
        <v>19.4</v>
      </c>
      <c r="AB31" s="119">
        <v>0.642361111111111</v>
      </c>
      <c r="AC31" s="118">
        <v>17.6</v>
      </c>
      <c r="AD31" s="119">
        <v>0.23611111111111113</v>
      </c>
    </row>
    <row r="32" spans="1:30" ht="11.25" customHeight="1">
      <c r="A32" s="78">
        <v>30</v>
      </c>
      <c r="B32" s="116">
        <v>17.7</v>
      </c>
      <c r="C32" s="116">
        <v>17.7</v>
      </c>
      <c r="D32" s="116">
        <v>17.8</v>
      </c>
      <c r="E32" s="116">
        <v>17.8</v>
      </c>
      <c r="F32" s="116">
        <v>18.1</v>
      </c>
      <c r="G32" s="116">
        <v>18.2</v>
      </c>
      <c r="H32" s="116">
        <v>18.7</v>
      </c>
      <c r="I32" s="116">
        <v>19.7</v>
      </c>
      <c r="J32" s="116">
        <v>20</v>
      </c>
      <c r="K32" s="116">
        <v>20</v>
      </c>
      <c r="L32" s="116">
        <v>20.3</v>
      </c>
      <c r="M32" s="116">
        <v>20.4</v>
      </c>
      <c r="N32" s="116">
        <v>20.5</v>
      </c>
      <c r="O32" s="116">
        <v>20.5</v>
      </c>
      <c r="P32" s="116">
        <v>20</v>
      </c>
      <c r="Q32" s="116">
        <v>19.4</v>
      </c>
      <c r="R32" s="116">
        <v>19.2</v>
      </c>
      <c r="S32" s="116">
        <v>19</v>
      </c>
      <c r="T32" s="116">
        <v>19</v>
      </c>
      <c r="U32" s="116">
        <v>19</v>
      </c>
      <c r="V32" s="116">
        <v>19.1</v>
      </c>
      <c r="W32" s="116">
        <v>19</v>
      </c>
      <c r="X32" s="116">
        <v>19</v>
      </c>
      <c r="Y32" s="116">
        <v>18.9</v>
      </c>
      <c r="Z32" s="117">
        <f t="shared" si="0"/>
        <v>19.124999999999996</v>
      </c>
      <c r="AA32" s="118">
        <v>20.9</v>
      </c>
      <c r="AB32" s="119">
        <v>0.4826388888888889</v>
      </c>
      <c r="AC32" s="118">
        <v>17.7</v>
      </c>
      <c r="AD32" s="119">
        <v>0.12222222222222223</v>
      </c>
    </row>
    <row r="33" spans="1:30" ht="11.25" customHeight="1">
      <c r="A33" s="78">
        <v>31</v>
      </c>
      <c r="B33" s="116">
        <v>18.9</v>
      </c>
      <c r="C33" s="116">
        <v>18.8</v>
      </c>
      <c r="D33" s="116">
        <v>18.8</v>
      </c>
      <c r="E33" s="116">
        <v>18.9</v>
      </c>
      <c r="F33" s="116">
        <v>19</v>
      </c>
      <c r="G33" s="116">
        <v>19</v>
      </c>
      <c r="H33" s="116">
        <v>19.3</v>
      </c>
      <c r="I33" s="116">
        <v>19.7</v>
      </c>
      <c r="J33" s="116">
        <v>20.5</v>
      </c>
      <c r="K33" s="116">
        <v>20.7</v>
      </c>
      <c r="L33" s="116">
        <v>21.5</v>
      </c>
      <c r="M33" s="116">
        <v>21.7</v>
      </c>
      <c r="N33" s="116">
        <v>21.4</v>
      </c>
      <c r="O33" s="116">
        <v>20.6</v>
      </c>
      <c r="P33" s="116">
        <v>20.6</v>
      </c>
      <c r="Q33" s="116">
        <v>20.6</v>
      </c>
      <c r="R33" s="116">
        <v>20.4</v>
      </c>
      <c r="S33" s="116">
        <v>20.1</v>
      </c>
      <c r="T33" s="116">
        <v>20</v>
      </c>
      <c r="U33" s="116">
        <v>20.4</v>
      </c>
      <c r="V33" s="116">
        <v>20</v>
      </c>
      <c r="W33" s="116">
        <v>19.9</v>
      </c>
      <c r="X33" s="116">
        <v>20.1</v>
      </c>
      <c r="Y33" s="116">
        <v>19.9</v>
      </c>
      <c r="Z33" s="117">
        <f t="shared" si="0"/>
        <v>20.033333333333335</v>
      </c>
      <c r="AA33" s="118">
        <v>21.9</v>
      </c>
      <c r="AB33" s="119">
        <v>0.4666666666666666</v>
      </c>
      <c r="AC33" s="118">
        <v>18.7</v>
      </c>
      <c r="AD33" s="119">
        <v>0.09791666666666667</v>
      </c>
    </row>
    <row r="34" spans="1:30" ht="15" customHeight="1">
      <c r="A34" s="79" t="s">
        <v>9</v>
      </c>
      <c r="B34" s="124">
        <f aca="true" t="shared" si="1" ref="B34:Y34">AVERAGE(B3:B33)</f>
        <v>22.503225806451614</v>
      </c>
      <c r="C34" s="124">
        <f t="shared" si="1"/>
        <v>22.132258064516133</v>
      </c>
      <c r="D34" s="124">
        <f t="shared" si="1"/>
        <v>22.080645161290327</v>
      </c>
      <c r="E34" s="124">
        <f t="shared" si="1"/>
        <v>21.964516129032255</v>
      </c>
      <c r="F34" s="124">
        <f t="shared" si="1"/>
        <v>21.92903225806452</v>
      </c>
      <c r="G34" s="124">
        <f t="shared" si="1"/>
        <v>22.225806451612904</v>
      </c>
      <c r="H34" s="124">
        <f t="shared" si="1"/>
        <v>22.909677419354843</v>
      </c>
      <c r="I34" s="124">
        <f t="shared" si="1"/>
        <v>23.44838709677419</v>
      </c>
      <c r="J34" s="124">
        <f t="shared" si="1"/>
        <v>23.809677419354838</v>
      </c>
      <c r="K34" s="124">
        <f t="shared" si="1"/>
        <v>24.02903225806452</v>
      </c>
      <c r="L34" s="124">
        <f t="shared" si="1"/>
        <v>23.929032258064513</v>
      </c>
      <c r="M34" s="124">
        <f t="shared" si="1"/>
        <v>24.39354838709678</v>
      </c>
      <c r="N34" s="124">
        <f t="shared" si="1"/>
        <v>24.548387096774196</v>
      </c>
      <c r="O34" s="124">
        <f t="shared" si="1"/>
        <v>24.37741935483871</v>
      </c>
      <c r="P34" s="124">
        <f t="shared" si="1"/>
        <v>24.20645161290323</v>
      </c>
      <c r="Q34" s="124">
        <f t="shared" si="1"/>
        <v>23.906451612903226</v>
      </c>
      <c r="R34" s="124">
        <f t="shared" si="1"/>
        <v>23.764516129032256</v>
      </c>
      <c r="S34" s="124">
        <f t="shared" si="1"/>
        <v>23.403225806451616</v>
      </c>
      <c r="T34" s="124">
        <f t="shared" si="1"/>
        <v>23.17741935483871</v>
      </c>
      <c r="U34" s="124">
        <f t="shared" si="1"/>
        <v>22.951612903225808</v>
      </c>
      <c r="V34" s="124">
        <f t="shared" si="1"/>
        <v>22.825806451612902</v>
      </c>
      <c r="W34" s="124">
        <f t="shared" si="1"/>
        <v>22.79999999999999</v>
      </c>
      <c r="X34" s="124">
        <f t="shared" si="1"/>
        <v>22.577419354838717</v>
      </c>
      <c r="Y34" s="124">
        <f t="shared" si="1"/>
        <v>22.429032258064517</v>
      </c>
      <c r="Z34" s="124">
        <f>AVERAGE(B3:Y33)</f>
        <v>23.18010752688174</v>
      </c>
      <c r="AA34" s="125">
        <f>AVERAGE(AA3:AA33)</f>
        <v>25.587096774193547</v>
      </c>
      <c r="AB34" s="126"/>
      <c r="AC34" s="125">
        <f>AVERAGE(AC3:AC33)</f>
        <v>21.2483870967742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7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30.5</v>
      </c>
      <c r="C46" s="106">
        <f>MATCH(B46,AA3:AA33,0)</f>
        <v>1</v>
      </c>
      <c r="D46" s="107">
        <f>INDEX(AB3:AB33,C46,1)</f>
        <v>0.5534722222222223</v>
      </c>
      <c r="E46" s="120"/>
      <c r="F46" s="104"/>
      <c r="G46" s="105">
        <f>MIN(AC3:AC33)</f>
        <v>16.6</v>
      </c>
      <c r="H46" s="106">
        <f>MATCH(G46,AC3:AC33,0)</f>
        <v>26</v>
      </c>
      <c r="I46" s="107">
        <f>INDEX(AD3:AD33,H46,1)</f>
        <v>0.12847222222222224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20.1</v>
      </c>
      <c r="C3" s="116">
        <v>20.1</v>
      </c>
      <c r="D3" s="116">
        <v>20.4</v>
      </c>
      <c r="E3" s="116">
        <v>19.7</v>
      </c>
      <c r="F3" s="116">
        <v>19.6</v>
      </c>
      <c r="G3" s="116">
        <v>19.5</v>
      </c>
      <c r="H3" s="116">
        <v>20</v>
      </c>
      <c r="I3" s="116">
        <v>20.6</v>
      </c>
      <c r="J3" s="116">
        <v>21.4</v>
      </c>
      <c r="K3" s="116">
        <v>21.1</v>
      </c>
      <c r="L3" s="116">
        <v>21.8</v>
      </c>
      <c r="M3" s="116">
        <v>23.5</v>
      </c>
      <c r="N3" s="116">
        <v>22.4</v>
      </c>
      <c r="O3" s="116">
        <v>22.2</v>
      </c>
      <c r="P3" s="116">
        <v>22.5</v>
      </c>
      <c r="Q3" s="116">
        <v>22.3</v>
      </c>
      <c r="R3" s="116">
        <v>22.7</v>
      </c>
      <c r="S3" s="116">
        <v>22.2</v>
      </c>
      <c r="T3" s="116">
        <v>22.1</v>
      </c>
      <c r="U3" s="116">
        <v>22</v>
      </c>
      <c r="V3" s="116">
        <v>21.8</v>
      </c>
      <c r="W3" s="116">
        <v>21.4</v>
      </c>
      <c r="X3" s="116">
        <v>21.3</v>
      </c>
      <c r="Y3" s="116">
        <v>21.8</v>
      </c>
      <c r="Z3" s="117">
        <f aca="true" t="shared" si="0" ref="Z3:Z32">AVERAGE(B3:Y3)</f>
        <v>21.354166666666668</v>
      </c>
      <c r="AA3" s="118">
        <v>23.6</v>
      </c>
      <c r="AB3" s="119">
        <v>0.5006944444444444</v>
      </c>
      <c r="AC3" s="118">
        <v>19.4</v>
      </c>
      <c r="AD3" s="119">
        <v>0.2465277777777778</v>
      </c>
    </row>
    <row r="4" spans="1:30" ht="11.25" customHeight="1">
      <c r="A4" s="78">
        <v>2</v>
      </c>
      <c r="B4" s="116">
        <v>22.1</v>
      </c>
      <c r="C4" s="116">
        <v>22.3</v>
      </c>
      <c r="D4" s="116">
        <v>22.9</v>
      </c>
      <c r="E4" s="116">
        <v>23.1</v>
      </c>
      <c r="F4" s="116">
        <v>22.9</v>
      </c>
      <c r="G4" s="116">
        <v>23.6</v>
      </c>
      <c r="H4" s="116">
        <v>24.4</v>
      </c>
      <c r="I4" s="116">
        <v>24.8</v>
      </c>
      <c r="J4" s="116">
        <v>24.4</v>
      </c>
      <c r="K4" s="116">
        <v>25.7</v>
      </c>
      <c r="L4" s="116">
        <v>26.4</v>
      </c>
      <c r="M4" s="116">
        <v>27.3</v>
      </c>
      <c r="N4" s="116">
        <v>28.6</v>
      </c>
      <c r="O4" s="116">
        <v>29.3</v>
      </c>
      <c r="P4" s="116">
        <v>29.2</v>
      </c>
      <c r="Q4" s="116">
        <v>29.6</v>
      </c>
      <c r="R4" s="116">
        <v>29.1</v>
      </c>
      <c r="S4" s="120">
        <v>27.6</v>
      </c>
      <c r="T4" s="116">
        <v>25.8</v>
      </c>
      <c r="U4" s="116">
        <v>24.9</v>
      </c>
      <c r="V4" s="116">
        <v>24.1</v>
      </c>
      <c r="W4" s="116">
        <v>23.7</v>
      </c>
      <c r="X4" s="116">
        <v>22.2</v>
      </c>
      <c r="Y4" s="116">
        <v>22</v>
      </c>
      <c r="Z4" s="117">
        <f t="shared" si="0"/>
        <v>25.25000000000001</v>
      </c>
      <c r="AA4" s="118">
        <v>30.1</v>
      </c>
      <c r="AB4" s="119">
        <v>0.6194444444444445</v>
      </c>
      <c r="AC4" s="118">
        <v>21.2</v>
      </c>
      <c r="AD4" s="119">
        <v>0.024305555555555556</v>
      </c>
    </row>
    <row r="5" spans="1:30" ht="11.25" customHeight="1">
      <c r="A5" s="78">
        <v>3</v>
      </c>
      <c r="B5" s="116">
        <v>21.8</v>
      </c>
      <c r="C5" s="116">
        <v>21.9</v>
      </c>
      <c r="D5" s="116">
        <v>22.1</v>
      </c>
      <c r="E5" s="116">
        <v>21.8</v>
      </c>
      <c r="F5" s="116">
        <v>21.3</v>
      </c>
      <c r="G5" s="116">
        <v>21</v>
      </c>
      <c r="H5" s="116">
        <v>21.9</v>
      </c>
      <c r="I5" s="116">
        <v>22.7</v>
      </c>
      <c r="J5" s="116">
        <v>23.2</v>
      </c>
      <c r="K5" s="116">
        <v>23.2</v>
      </c>
      <c r="L5" s="116">
        <v>23.7</v>
      </c>
      <c r="M5" s="116">
        <v>25.6</v>
      </c>
      <c r="N5" s="116">
        <v>24.9</v>
      </c>
      <c r="O5" s="116">
        <v>24.8</v>
      </c>
      <c r="P5" s="116">
        <v>23.7</v>
      </c>
      <c r="Q5" s="116">
        <v>23.7</v>
      </c>
      <c r="R5" s="116">
        <v>22.9</v>
      </c>
      <c r="S5" s="116">
        <v>22.3</v>
      </c>
      <c r="T5" s="116">
        <v>21.1</v>
      </c>
      <c r="U5" s="116">
        <v>21.2</v>
      </c>
      <c r="V5" s="116">
        <v>20.2</v>
      </c>
      <c r="W5" s="116">
        <v>20.6</v>
      </c>
      <c r="X5" s="116">
        <v>20.3</v>
      </c>
      <c r="Y5" s="116">
        <v>20.8</v>
      </c>
      <c r="Z5" s="117">
        <f t="shared" si="0"/>
        <v>22.362499999999997</v>
      </c>
      <c r="AA5" s="118">
        <v>25.8</v>
      </c>
      <c r="AB5" s="119">
        <v>0.5027777777777778</v>
      </c>
      <c r="AC5" s="118">
        <v>19.9</v>
      </c>
      <c r="AD5" s="119">
        <v>0.8861111111111111</v>
      </c>
    </row>
    <row r="6" spans="1:30" ht="11.25" customHeight="1">
      <c r="A6" s="78">
        <v>4</v>
      </c>
      <c r="B6" s="116">
        <v>21.1</v>
      </c>
      <c r="C6" s="116">
        <v>21.4</v>
      </c>
      <c r="D6" s="116">
        <v>21.5</v>
      </c>
      <c r="E6" s="116">
        <v>21.9</v>
      </c>
      <c r="F6" s="116">
        <v>21.6</v>
      </c>
      <c r="G6" s="116">
        <v>21.9</v>
      </c>
      <c r="H6" s="116">
        <v>22.5</v>
      </c>
      <c r="I6" s="116">
        <v>22.7</v>
      </c>
      <c r="J6" s="116">
        <v>24.1</v>
      </c>
      <c r="K6" s="116">
        <v>25.2</v>
      </c>
      <c r="L6" s="116">
        <v>24.7</v>
      </c>
      <c r="M6" s="116">
        <v>24.8</v>
      </c>
      <c r="N6" s="116">
        <v>24.8</v>
      </c>
      <c r="O6" s="116">
        <v>25.7</v>
      </c>
      <c r="P6" s="116">
        <v>23.9</v>
      </c>
      <c r="Q6" s="116">
        <v>20.6</v>
      </c>
      <c r="R6" s="116">
        <v>20.7</v>
      </c>
      <c r="S6" s="116">
        <v>20.9</v>
      </c>
      <c r="T6" s="116">
        <v>20.1</v>
      </c>
      <c r="U6" s="116">
        <v>20.1</v>
      </c>
      <c r="V6" s="116">
        <v>20.7</v>
      </c>
      <c r="W6" s="116">
        <v>20.3</v>
      </c>
      <c r="X6" s="116">
        <v>19.7</v>
      </c>
      <c r="Y6" s="116">
        <v>19.5</v>
      </c>
      <c r="Z6" s="117">
        <f t="shared" si="0"/>
        <v>22.099999999999998</v>
      </c>
      <c r="AA6" s="118">
        <v>26.7</v>
      </c>
      <c r="AB6" s="119">
        <v>0.5944444444444444</v>
      </c>
      <c r="AC6" s="118">
        <v>19.1</v>
      </c>
      <c r="AD6" s="119">
        <v>0.9888888888888889</v>
      </c>
    </row>
    <row r="7" spans="1:30" ht="11.25" customHeight="1">
      <c r="A7" s="78">
        <v>5</v>
      </c>
      <c r="B7" s="116">
        <v>19.7</v>
      </c>
      <c r="C7" s="116">
        <v>19.5</v>
      </c>
      <c r="D7" s="116">
        <v>18.9</v>
      </c>
      <c r="E7" s="116">
        <v>19</v>
      </c>
      <c r="F7" s="116">
        <v>18.7</v>
      </c>
      <c r="G7" s="116">
        <v>19.5</v>
      </c>
      <c r="H7" s="116">
        <v>21.1</v>
      </c>
      <c r="I7" s="116">
        <v>21.9</v>
      </c>
      <c r="J7" s="116">
        <v>22.6</v>
      </c>
      <c r="K7" s="116">
        <v>22.9</v>
      </c>
      <c r="L7" s="116">
        <v>22.5</v>
      </c>
      <c r="M7" s="116">
        <v>23.4</v>
      </c>
      <c r="N7" s="116">
        <v>23.5</v>
      </c>
      <c r="O7" s="116">
        <v>23.4</v>
      </c>
      <c r="P7" s="116">
        <v>22.7</v>
      </c>
      <c r="Q7" s="116">
        <v>22.7</v>
      </c>
      <c r="R7" s="116">
        <v>22.2</v>
      </c>
      <c r="S7" s="116">
        <v>21.4</v>
      </c>
      <c r="T7" s="116">
        <v>21.5</v>
      </c>
      <c r="U7" s="116">
        <v>21</v>
      </c>
      <c r="V7" s="116">
        <v>20.7</v>
      </c>
      <c r="W7" s="116">
        <v>20.7</v>
      </c>
      <c r="X7" s="116">
        <v>20.8</v>
      </c>
      <c r="Y7" s="116">
        <v>20.7</v>
      </c>
      <c r="Z7" s="117">
        <f t="shared" si="0"/>
        <v>21.291666666666664</v>
      </c>
      <c r="AA7" s="118">
        <v>24</v>
      </c>
      <c r="AB7" s="119">
        <v>0.5388888888888889</v>
      </c>
      <c r="AC7" s="118">
        <v>18.2</v>
      </c>
      <c r="AD7" s="119">
        <v>0.19583333333333333</v>
      </c>
    </row>
    <row r="8" spans="1:30" ht="11.25" customHeight="1">
      <c r="A8" s="78">
        <v>6</v>
      </c>
      <c r="B8" s="116">
        <v>20.5</v>
      </c>
      <c r="C8" s="116">
        <v>20.4</v>
      </c>
      <c r="D8" s="116">
        <v>20.4</v>
      </c>
      <c r="E8" s="116">
        <v>20.7</v>
      </c>
      <c r="F8" s="116">
        <v>20.7</v>
      </c>
      <c r="G8" s="116">
        <v>20.7</v>
      </c>
      <c r="H8" s="116">
        <v>21.1</v>
      </c>
      <c r="I8" s="116">
        <v>21.8</v>
      </c>
      <c r="J8" s="116">
        <v>22</v>
      </c>
      <c r="K8" s="116">
        <v>22.1</v>
      </c>
      <c r="L8" s="116">
        <v>22.6</v>
      </c>
      <c r="M8" s="116">
        <v>22.3</v>
      </c>
      <c r="N8" s="116">
        <v>21.7</v>
      </c>
      <c r="O8" s="116">
        <v>22.1</v>
      </c>
      <c r="P8" s="116">
        <v>21.3</v>
      </c>
      <c r="Q8" s="116">
        <v>20.9</v>
      </c>
      <c r="R8" s="116">
        <v>20.5</v>
      </c>
      <c r="S8" s="116">
        <v>20.2</v>
      </c>
      <c r="T8" s="116">
        <v>19.9</v>
      </c>
      <c r="U8" s="116">
        <v>19.9</v>
      </c>
      <c r="V8" s="116">
        <v>20.1</v>
      </c>
      <c r="W8" s="116">
        <v>19.6</v>
      </c>
      <c r="X8" s="116">
        <v>19.7</v>
      </c>
      <c r="Y8" s="116">
        <v>19.5</v>
      </c>
      <c r="Z8" s="117">
        <f t="shared" si="0"/>
        <v>20.8625</v>
      </c>
      <c r="AA8" s="118">
        <v>23.2</v>
      </c>
      <c r="AB8" s="119">
        <v>0.49652777777777773</v>
      </c>
      <c r="AC8" s="118">
        <v>19.5</v>
      </c>
      <c r="AD8" s="119">
        <v>1</v>
      </c>
    </row>
    <row r="9" spans="1:30" ht="11.25" customHeight="1">
      <c r="A9" s="78">
        <v>7</v>
      </c>
      <c r="B9" s="116">
        <v>19.5</v>
      </c>
      <c r="C9" s="116">
        <v>19.4</v>
      </c>
      <c r="D9" s="116">
        <v>19.5</v>
      </c>
      <c r="E9" s="116">
        <v>19.2</v>
      </c>
      <c r="F9" s="116">
        <v>19.3</v>
      </c>
      <c r="G9" s="116">
        <v>19.1</v>
      </c>
      <c r="H9" s="116">
        <v>19</v>
      </c>
      <c r="I9" s="116">
        <v>19.2</v>
      </c>
      <c r="J9" s="116">
        <v>19.2</v>
      </c>
      <c r="K9" s="116">
        <v>19.2</v>
      </c>
      <c r="L9" s="116">
        <v>19.2</v>
      </c>
      <c r="M9" s="116">
        <v>19.2</v>
      </c>
      <c r="N9" s="116">
        <v>19.3</v>
      </c>
      <c r="O9" s="116">
        <v>19.1</v>
      </c>
      <c r="P9" s="116">
        <v>19.2</v>
      </c>
      <c r="Q9" s="116">
        <v>19.3</v>
      </c>
      <c r="R9" s="116">
        <v>19.4</v>
      </c>
      <c r="S9" s="116">
        <v>19.3</v>
      </c>
      <c r="T9" s="116">
        <v>19.5</v>
      </c>
      <c r="U9" s="116">
        <v>19.5</v>
      </c>
      <c r="V9" s="116">
        <v>19.5</v>
      </c>
      <c r="W9" s="116">
        <v>19</v>
      </c>
      <c r="X9" s="116">
        <v>18.9</v>
      </c>
      <c r="Y9" s="116">
        <v>18.8</v>
      </c>
      <c r="Z9" s="117">
        <f t="shared" si="0"/>
        <v>19.241666666666664</v>
      </c>
      <c r="AA9" s="118">
        <v>19.7</v>
      </c>
      <c r="AB9" s="119">
        <v>0.8604166666666666</v>
      </c>
      <c r="AC9" s="118">
        <v>18.7</v>
      </c>
      <c r="AD9" s="119">
        <v>0.9736111111111111</v>
      </c>
    </row>
    <row r="10" spans="1:30" ht="11.25" customHeight="1">
      <c r="A10" s="78">
        <v>8</v>
      </c>
      <c r="B10" s="116">
        <v>18.9</v>
      </c>
      <c r="C10" s="116">
        <v>19.1</v>
      </c>
      <c r="D10" s="116">
        <v>19.1</v>
      </c>
      <c r="E10" s="116">
        <v>19.3</v>
      </c>
      <c r="F10" s="116">
        <v>18.7</v>
      </c>
      <c r="G10" s="116">
        <v>18.6</v>
      </c>
      <c r="H10" s="116">
        <v>18.4</v>
      </c>
      <c r="I10" s="116">
        <v>18.4</v>
      </c>
      <c r="J10" s="116">
        <v>18.5</v>
      </c>
      <c r="K10" s="116">
        <v>18.9</v>
      </c>
      <c r="L10" s="116">
        <v>19.1</v>
      </c>
      <c r="M10" s="116">
        <v>19</v>
      </c>
      <c r="N10" s="116">
        <v>18.9</v>
      </c>
      <c r="O10" s="116">
        <v>19.1</v>
      </c>
      <c r="P10" s="116">
        <v>18.7</v>
      </c>
      <c r="Q10" s="116">
        <v>18.4</v>
      </c>
      <c r="R10" s="116">
        <v>18.5</v>
      </c>
      <c r="S10" s="116">
        <v>18.5</v>
      </c>
      <c r="T10" s="116">
        <v>18.6</v>
      </c>
      <c r="U10" s="116">
        <v>18.4</v>
      </c>
      <c r="V10" s="116">
        <v>18.4</v>
      </c>
      <c r="W10" s="116">
        <v>18.2</v>
      </c>
      <c r="X10" s="116">
        <v>18.2</v>
      </c>
      <c r="Y10" s="116">
        <v>18.3</v>
      </c>
      <c r="Z10" s="117">
        <f t="shared" si="0"/>
        <v>18.675</v>
      </c>
      <c r="AA10" s="118">
        <v>19.4</v>
      </c>
      <c r="AB10" s="119">
        <v>0.16041666666666668</v>
      </c>
      <c r="AC10" s="118">
        <v>18.2</v>
      </c>
      <c r="AD10" s="119">
        <v>0.998611111111111</v>
      </c>
    </row>
    <row r="11" spans="1:30" ht="11.25" customHeight="1">
      <c r="A11" s="78">
        <v>9</v>
      </c>
      <c r="B11" s="116">
        <v>18.4</v>
      </c>
      <c r="C11" s="116">
        <v>18.6</v>
      </c>
      <c r="D11" s="116">
        <v>19.1</v>
      </c>
      <c r="E11" s="116">
        <v>19.7</v>
      </c>
      <c r="F11" s="116">
        <v>20.4</v>
      </c>
      <c r="G11" s="116">
        <v>21.1</v>
      </c>
      <c r="H11" s="116">
        <v>21</v>
      </c>
      <c r="I11" s="116">
        <v>21</v>
      </c>
      <c r="J11" s="116">
        <v>21.1</v>
      </c>
      <c r="K11" s="116">
        <v>21.3</v>
      </c>
      <c r="L11" s="116">
        <v>21.2</v>
      </c>
      <c r="M11" s="116">
        <v>21.5</v>
      </c>
      <c r="N11" s="116">
        <v>21.6</v>
      </c>
      <c r="O11" s="116">
        <v>21.8</v>
      </c>
      <c r="P11" s="116">
        <v>21.7</v>
      </c>
      <c r="Q11" s="116">
        <v>21.7</v>
      </c>
      <c r="R11" s="116">
        <v>21.8</v>
      </c>
      <c r="S11" s="116">
        <v>21.6</v>
      </c>
      <c r="T11" s="116">
        <v>21.8</v>
      </c>
      <c r="U11" s="116">
        <v>21.5</v>
      </c>
      <c r="V11" s="116">
        <v>21.8</v>
      </c>
      <c r="W11" s="116">
        <v>21.8</v>
      </c>
      <c r="X11" s="116">
        <v>21.7</v>
      </c>
      <c r="Y11" s="116">
        <v>21.7</v>
      </c>
      <c r="Z11" s="117">
        <f t="shared" si="0"/>
        <v>21.0375</v>
      </c>
      <c r="AA11" s="118">
        <v>21.9</v>
      </c>
      <c r="AB11" s="119">
        <v>0.9430555555555555</v>
      </c>
      <c r="AC11" s="118">
        <v>18.3</v>
      </c>
      <c r="AD11" s="119">
        <v>0.036111111111111115</v>
      </c>
    </row>
    <row r="12" spans="1:30" ht="11.25" customHeight="1">
      <c r="A12" s="82">
        <v>10</v>
      </c>
      <c r="B12" s="121">
        <v>21.7</v>
      </c>
      <c r="C12" s="121">
        <v>21.4</v>
      </c>
      <c r="D12" s="121">
        <v>21.4</v>
      </c>
      <c r="E12" s="121">
        <v>21.2</v>
      </c>
      <c r="F12" s="121">
        <v>21.5</v>
      </c>
      <c r="G12" s="121">
        <v>21.4</v>
      </c>
      <c r="H12" s="121">
        <v>21.5</v>
      </c>
      <c r="I12" s="121">
        <v>22.1</v>
      </c>
      <c r="J12" s="121">
        <v>22.1</v>
      </c>
      <c r="K12" s="121">
        <v>21.7</v>
      </c>
      <c r="L12" s="121">
        <v>20.9</v>
      </c>
      <c r="M12" s="121">
        <v>20.5</v>
      </c>
      <c r="N12" s="121">
        <v>21.1</v>
      </c>
      <c r="O12" s="121">
        <v>21.5</v>
      </c>
      <c r="P12" s="121">
        <v>20.2</v>
      </c>
      <c r="Q12" s="121">
        <v>20.8</v>
      </c>
      <c r="R12" s="121">
        <v>21.1</v>
      </c>
      <c r="S12" s="121">
        <v>21.1</v>
      </c>
      <c r="T12" s="121">
        <v>21</v>
      </c>
      <c r="U12" s="121">
        <v>20.9</v>
      </c>
      <c r="V12" s="121">
        <v>21.1</v>
      </c>
      <c r="W12" s="121">
        <v>21.1</v>
      </c>
      <c r="X12" s="121">
        <v>20.9</v>
      </c>
      <c r="Y12" s="121">
        <v>21</v>
      </c>
      <c r="Z12" s="122">
        <f t="shared" si="0"/>
        <v>21.21666666666667</v>
      </c>
      <c r="AA12" s="105">
        <v>22.4</v>
      </c>
      <c r="AB12" s="123">
        <v>0.32708333333333334</v>
      </c>
      <c r="AC12" s="105">
        <v>20</v>
      </c>
      <c r="AD12" s="123">
        <v>0.6180555555555556</v>
      </c>
    </row>
    <row r="13" spans="1:30" ht="11.25" customHeight="1">
      <c r="A13" s="78">
        <v>11</v>
      </c>
      <c r="B13" s="116">
        <v>21.1</v>
      </c>
      <c r="C13" s="116">
        <v>20.7</v>
      </c>
      <c r="D13" s="116">
        <v>20.7</v>
      </c>
      <c r="E13" s="116">
        <v>20.6</v>
      </c>
      <c r="F13" s="116">
        <v>18.8</v>
      </c>
      <c r="G13" s="116">
        <v>18.6</v>
      </c>
      <c r="H13" s="116">
        <v>18.9</v>
      </c>
      <c r="I13" s="116">
        <v>19.8</v>
      </c>
      <c r="J13" s="116">
        <v>20.7</v>
      </c>
      <c r="K13" s="116">
        <v>21</v>
      </c>
      <c r="L13" s="116">
        <v>21.4</v>
      </c>
      <c r="M13" s="116">
        <v>21.3</v>
      </c>
      <c r="N13" s="116">
        <v>21</v>
      </c>
      <c r="O13" s="116">
        <v>20.7</v>
      </c>
      <c r="P13" s="116">
        <v>21.3</v>
      </c>
      <c r="Q13" s="116">
        <v>21.6</v>
      </c>
      <c r="R13" s="116">
        <v>21.4</v>
      </c>
      <c r="S13" s="116">
        <v>21</v>
      </c>
      <c r="T13" s="116">
        <v>20.8</v>
      </c>
      <c r="U13" s="116">
        <v>20.8</v>
      </c>
      <c r="V13" s="116">
        <v>20.6</v>
      </c>
      <c r="W13" s="116">
        <v>20.3</v>
      </c>
      <c r="X13" s="116">
        <v>19.3</v>
      </c>
      <c r="Y13" s="116">
        <v>18.8</v>
      </c>
      <c r="Z13" s="117">
        <f t="shared" si="0"/>
        <v>20.466666666666672</v>
      </c>
      <c r="AA13" s="118">
        <v>22</v>
      </c>
      <c r="AB13" s="119">
        <v>0.6534722222222222</v>
      </c>
      <c r="AC13" s="118">
        <v>18.6</v>
      </c>
      <c r="AD13" s="119">
        <v>0.2791666666666667</v>
      </c>
    </row>
    <row r="14" spans="1:30" ht="11.25" customHeight="1">
      <c r="A14" s="78">
        <v>12</v>
      </c>
      <c r="B14" s="116">
        <v>19.2</v>
      </c>
      <c r="C14" s="116">
        <v>19.4</v>
      </c>
      <c r="D14" s="116">
        <v>18.9</v>
      </c>
      <c r="E14" s="116">
        <v>18.5</v>
      </c>
      <c r="F14" s="116">
        <v>18</v>
      </c>
      <c r="G14" s="116">
        <v>18.7</v>
      </c>
      <c r="H14" s="116">
        <v>20.8</v>
      </c>
      <c r="I14" s="116">
        <v>21.9</v>
      </c>
      <c r="J14" s="116">
        <v>21.7</v>
      </c>
      <c r="K14" s="116">
        <v>21.7</v>
      </c>
      <c r="L14" s="116">
        <v>22.6</v>
      </c>
      <c r="M14" s="116">
        <v>23</v>
      </c>
      <c r="N14" s="116">
        <v>23.7</v>
      </c>
      <c r="O14" s="116">
        <v>23.1</v>
      </c>
      <c r="P14" s="116">
        <v>23.2</v>
      </c>
      <c r="Q14" s="116">
        <v>23.1</v>
      </c>
      <c r="R14" s="116">
        <v>22.2</v>
      </c>
      <c r="S14" s="116">
        <v>22.1</v>
      </c>
      <c r="T14" s="116">
        <v>22</v>
      </c>
      <c r="U14" s="116">
        <v>21.6</v>
      </c>
      <c r="V14" s="116">
        <v>21.5</v>
      </c>
      <c r="W14" s="116">
        <v>21.6</v>
      </c>
      <c r="X14" s="116">
        <v>20.9</v>
      </c>
      <c r="Y14" s="116">
        <v>20.2</v>
      </c>
      <c r="Z14" s="117">
        <f t="shared" si="0"/>
        <v>21.233333333333334</v>
      </c>
      <c r="AA14" s="118">
        <v>24.4</v>
      </c>
      <c r="AB14" s="119">
        <v>0.5673611111111111</v>
      </c>
      <c r="AC14" s="118">
        <v>17.7</v>
      </c>
      <c r="AD14" s="119">
        <v>0.2298611111111111</v>
      </c>
    </row>
    <row r="15" spans="1:30" ht="11.25" customHeight="1">
      <c r="A15" s="78">
        <v>13</v>
      </c>
      <c r="B15" s="116">
        <v>20.2</v>
      </c>
      <c r="C15" s="116">
        <v>20.9</v>
      </c>
      <c r="D15" s="116">
        <v>21</v>
      </c>
      <c r="E15" s="116">
        <v>20.7</v>
      </c>
      <c r="F15" s="116">
        <v>20.4</v>
      </c>
      <c r="G15" s="116">
        <v>20.1</v>
      </c>
      <c r="H15" s="116">
        <v>21.6</v>
      </c>
      <c r="I15" s="116">
        <v>23.4</v>
      </c>
      <c r="J15" s="116">
        <v>23.3</v>
      </c>
      <c r="K15" s="116">
        <v>24.4</v>
      </c>
      <c r="L15" s="116">
        <v>23.7</v>
      </c>
      <c r="M15" s="116">
        <v>23.5</v>
      </c>
      <c r="N15" s="116">
        <v>24.9</v>
      </c>
      <c r="O15" s="116">
        <v>24</v>
      </c>
      <c r="P15" s="116">
        <v>24.8</v>
      </c>
      <c r="Q15" s="116">
        <v>24.4</v>
      </c>
      <c r="R15" s="116">
        <v>23.8</v>
      </c>
      <c r="S15" s="116">
        <v>23</v>
      </c>
      <c r="T15" s="116">
        <v>22.7</v>
      </c>
      <c r="U15" s="116">
        <v>22.2</v>
      </c>
      <c r="V15" s="116">
        <v>21.3</v>
      </c>
      <c r="W15" s="116">
        <v>20.8</v>
      </c>
      <c r="X15" s="116">
        <v>20.3</v>
      </c>
      <c r="Y15" s="116">
        <v>19.5</v>
      </c>
      <c r="Z15" s="117">
        <f t="shared" si="0"/>
        <v>22.287499999999998</v>
      </c>
      <c r="AA15" s="118">
        <v>25.2</v>
      </c>
      <c r="AB15" s="119">
        <v>0.545138888888889</v>
      </c>
      <c r="AC15" s="118">
        <v>19.5</v>
      </c>
      <c r="AD15" s="119">
        <v>1</v>
      </c>
    </row>
    <row r="16" spans="1:30" ht="11.25" customHeight="1">
      <c r="A16" s="78">
        <v>14</v>
      </c>
      <c r="B16" s="116">
        <v>19.2</v>
      </c>
      <c r="C16" s="116">
        <v>18.9</v>
      </c>
      <c r="D16" s="116">
        <v>18.6</v>
      </c>
      <c r="E16" s="116">
        <v>18.4</v>
      </c>
      <c r="F16" s="116">
        <v>18.4</v>
      </c>
      <c r="G16" s="116">
        <v>18.3</v>
      </c>
      <c r="H16" s="116">
        <v>18.3</v>
      </c>
      <c r="I16" s="116">
        <v>19.1</v>
      </c>
      <c r="J16" s="116">
        <v>19.8</v>
      </c>
      <c r="K16" s="116">
        <v>21.1</v>
      </c>
      <c r="L16" s="116">
        <v>22</v>
      </c>
      <c r="M16" s="116">
        <v>21.6</v>
      </c>
      <c r="N16" s="116">
        <v>22.4</v>
      </c>
      <c r="O16" s="116">
        <v>21.5</v>
      </c>
      <c r="P16" s="116">
        <v>21.3</v>
      </c>
      <c r="Q16" s="116">
        <v>20.7</v>
      </c>
      <c r="R16" s="116">
        <v>20.2</v>
      </c>
      <c r="S16" s="116">
        <v>19.5</v>
      </c>
      <c r="T16" s="116">
        <v>18.8</v>
      </c>
      <c r="U16" s="116">
        <v>18.1</v>
      </c>
      <c r="V16" s="116">
        <v>17.7</v>
      </c>
      <c r="W16" s="116">
        <v>17.5</v>
      </c>
      <c r="X16" s="116">
        <v>17.2</v>
      </c>
      <c r="Y16" s="116">
        <v>17</v>
      </c>
      <c r="Z16" s="117">
        <f t="shared" si="0"/>
        <v>19.4</v>
      </c>
      <c r="AA16" s="118">
        <v>22.4</v>
      </c>
      <c r="AB16" s="119">
        <v>0.5430555555555555</v>
      </c>
      <c r="AC16" s="118">
        <v>17</v>
      </c>
      <c r="AD16" s="119">
        <v>1</v>
      </c>
    </row>
    <row r="17" spans="1:30" ht="11.25" customHeight="1">
      <c r="A17" s="78">
        <v>15</v>
      </c>
      <c r="B17" s="116">
        <v>17.4</v>
      </c>
      <c r="C17" s="116">
        <v>17</v>
      </c>
      <c r="D17" s="116">
        <v>16.6</v>
      </c>
      <c r="E17" s="116">
        <v>16.8</v>
      </c>
      <c r="F17" s="116">
        <v>17.1</v>
      </c>
      <c r="G17" s="116">
        <v>17.3</v>
      </c>
      <c r="H17" s="116">
        <v>18.2</v>
      </c>
      <c r="I17" s="116">
        <v>20</v>
      </c>
      <c r="J17" s="116">
        <v>21</v>
      </c>
      <c r="K17" s="116">
        <v>20.9</v>
      </c>
      <c r="L17" s="116">
        <v>21</v>
      </c>
      <c r="M17" s="116">
        <v>20.7</v>
      </c>
      <c r="N17" s="116">
        <v>21</v>
      </c>
      <c r="O17" s="116">
        <v>20.8</v>
      </c>
      <c r="P17" s="116">
        <v>20.5</v>
      </c>
      <c r="Q17" s="116">
        <v>19.7</v>
      </c>
      <c r="R17" s="116">
        <v>19.4</v>
      </c>
      <c r="S17" s="116">
        <v>19.1</v>
      </c>
      <c r="T17" s="116">
        <v>19</v>
      </c>
      <c r="U17" s="116">
        <v>18.7</v>
      </c>
      <c r="V17" s="116">
        <v>18.8</v>
      </c>
      <c r="W17" s="116">
        <v>18.2</v>
      </c>
      <c r="X17" s="116">
        <v>18.3</v>
      </c>
      <c r="Y17" s="116">
        <v>18.3</v>
      </c>
      <c r="Z17" s="117">
        <f t="shared" si="0"/>
        <v>18.991666666666667</v>
      </c>
      <c r="AA17" s="118">
        <v>21.3</v>
      </c>
      <c r="AB17" s="119">
        <v>0.5277777777777778</v>
      </c>
      <c r="AC17" s="118">
        <v>16.6</v>
      </c>
      <c r="AD17" s="119">
        <v>0.13749999999999998</v>
      </c>
    </row>
    <row r="18" spans="1:30" ht="11.25" customHeight="1">
      <c r="A18" s="78">
        <v>16</v>
      </c>
      <c r="B18" s="116">
        <v>18.1</v>
      </c>
      <c r="C18" s="116">
        <v>18.1</v>
      </c>
      <c r="D18" s="116">
        <v>17.8</v>
      </c>
      <c r="E18" s="116">
        <v>17.3</v>
      </c>
      <c r="F18" s="116">
        <v>17.4</v>
      </c>
      <c r="G18" s="116">
        <v>17.7</v>
      </c>
      <c r="H18" s="116">
        <v>18.7</v>
      </c>
      <c r="I18" s="116">
        <v>20.1</v>
      </c>
      <c r="J18" s="116">
        <v>20.5</v>
      </c>
      <c r="K18" s="116">
        <v>20.3</v>
      </c>
      <c r="L18" s="116">
        <v>20.2</v>
      </c>
      <c r="M18" s="116">
        <v>20.8</v>
      </c>
      <c r="N18" s="116">
        <v>20.9</v>
      </c>
      <c r="O18" s="116">
        <v>20.3</v>
      </c>
      <c r="P18" s="116">
        <v>19.9</v>
      </c>
      <c r="Q18" s="116">
        <v>20.4</v>
      </c>
      <c r="R18" s="116">
        <v>20.4</v>
      </c>
      <c r="S18" s="116">
        <v>19.5</v>
      </c>
      <c r="T18" s="116">
        <v>18.9</v>
      </c>
      <c r="U18" s="116">
        <v>18.7</v>
      </c>
      <c r="V18" s="116">
        <v>18.5</v>
      </c>
      <c r="W18" s="116">
        <v>18.2</v>
      </c>
      <c r="X18" s="116">
        <v>18.2</v>
      </c>
      <c r="Y18" s="116">
        <v>18.1</v>
      </c>
      <c r="Z18" s="117">
        <f t="shared" si="0"/>
        <v>19.124999999999996</v>
      </c>
      <c r="AA18" s="118">
        <v>21.8</v>
      </c>
      <c r="AB18" s="119">
        <v>0.5201388888888888</v>
      </c>
      <c r="AC18" s="118">
        <v>17.2</v>
      </c>
      <c r="AD18" s="119">
        <v>0.19722222222222222</v>
      </c>
    </row>
    <row r="19" spans="1:30" ht="11.25" customHeight="1">
      <c r="A19" s="78">
        <v>17</v>
      </c>
      <c r="B19" s="116">
        <v>17.9</v>
      </c>
      <c r="C19" s="116">
        <v>17.8</v>
      </c>
      <c r="D19" s="116">
        <v>17.7</v>
      </c>
      <c r="E19" s="116">
        <v>18.4</v>
      </c>
      <c r="F19" s="116">
        <v>17.7</v>
      </c>
      <c r="G19" s="116">
        <v>16.4</v>
      </c>
      <c r="H19" s="116">
        <v>15.9</v>
      </c>
      <c r="I19" s="116">
        <v>15.9</v>
      </c>
      <c r="J19" s="116">
        <v>16.1</v>
      </c>
      <c r="K19" s="116">
        <v>16</v>
      </c>
      <c r="L19" s="116">
        <v>16.5</v>
      </c>
      <c r="M19" s="116">
        <v>16.6</v>
      </c>
      <c r="N19" s="116">
        <v>16.2</v>
      </c>
      <c r="O19" s="116">
        <v>16.6</v>
      </c>
      <c r="P19" s="116">
        <v>16.4</v>
      </c>
      <c r="Q19" s="116">
        <v>16.5</v>
      </c>
      <c r="R19" s="116">
        <v>16.6</v>
      </c>
      <c r="S19" s="116">
        <v>16.4</v>
      </c>
      <c r="T19" s="116">
        <v>16.6</v>
      </c>
      <c r="U19" s="116">
        <v>17.1</v>
      </c>
      <c r="V19" s="116">
        <v>17.1</v>
      </c>
      <c r="W19" s="116">
        <v>17.1</v>
      </c>
      <c r="X19" s="116">
        <v>16.9</v>
      </c>
      <c r="Y19" s="116">
        <v>17.5</v>
      </c>
      <c r="Z19" s="117">
        <f t="shared" si="0"/>
        <v>16.82916666666667</v>
      </c>
      <c r="AA19" s="118">
        <v>18.4</v>
      </c>
      <c r="AB19" s="119">
        <v>0.17361111111111113</v>
      </c>
      <c r="AC19" s="118">
        <v>15.7</v>
      </c>
      <c r="AD19" s="119">
        <v>0.3194444444444445</v>
      </c>
    </row>
    <row r="20" spans="1:30" ht="11.25" customHeight="1">
      <c r="A20" s="78">
        <v>18</v>
      </c>
      <c r="B20" s="116">
        <v>18</v>
      </c>
      <c r="C20" s="116">
        <v>18.5</v>
      </c>
      <c r="D20" s="116">
        <v>18.3</v>
      </c>
      <c r="E20" s="116">
        <v>18.2</v>
      </c>
      <c r="F20" s="116">
        <v>18.3</v>
      </c>
      <c r="G20" s="116">
        <v>18.3</v>
      </c>
      <c r="H20" s="116">
        <v>18.6</v>
      </c>
      <c r="I20" s="116">
        <v>18.5</v>
      </c>
      <c r="J20" s="116">
        <v>19.4</v>
      </c>
      <c r="K20" s="116">
        <v>20.5</v>
      </c>
      <c r="L20" s="116">
        <v>21.1</v>
      </c>
      <c r="M20" s="116">
        <v>20</v>
      </c>
      <c r="N20" s="116">
        <v>20.2</v>
      </c>
      <c r="O20" s="116">
        <v>20.1</v>
      </c>
      <c r="P20" s="116">
        <v>20.2</v>
      </c>
      <c r="Q20" s="116">
        <v>20</v>
      </c>
      <c r="R20" s="116">
        <v>19.9</v>
      </c>
      <c r="S20" s="116">
        <v>19.2</v>
      </c>
      <c r="T20" s="116">
        <v>19.2</v>
      </c>
      <c r="U20" s="116">
        <v>19.2</v>
      </c>
      <c r="V20" s="116">
        <v>19.3</v>
      </c>
      <c r="W20" s="116">
        <v>19.5</v>
      </c>
      <c r="X20" s="116">
        <v>19.3</v>
      </c>
      <c r="Y20" s="116">
        <v>19.2</v>
      </c>
      <c r="Z20" s="117">
        <f t="shared" si="0"/>
        <v>19.291666666666664</v>
      </c>
      <c r="AA20" s="118">
        <v>21.6</v>
      </c>
      <c r="AB20" s="119">
        <v>0.45625</v>
      </c>
      <c r="AC20" s="118">
        <v>17.5</v>
      </c>
      <c r="AD20" s="119">
        <v>0.004861111111111111</v>
      </c>
    </row>
    <row r="21" spans="1:30" ht="11.25" customHeight="1">
      <c r="A21" s="78">
        <v>19</v>
      </c>
      <c r="B21" s="116">
        <v>19.1</v>
      </c>
      <c r="C21" s="116">
        <v>18.9</v>
      </c>
      <c r="D21" s="116">
        <v>19.1</v>
      </c>
      <c r="E21" s="116">
        <v>19.2</v>
      </c>
      <c r="F21" s="116">
        <v>19.3</v>
      </c>
      <c r="G21" s="116">
        <v>19.4</v>
      </c>
      <c r="H21" s="116">
        <v>20.3</v>
      </c>
      <c r="I21" s="116">
        <v>20.4</v>
      </c>
      <c r="J21" s="116">
        <v>22.1</v>
      </c>
      <c r="K21" s="116">
        <v>22</v>
      </c>
      <c r="L21" s="116">
        <v>22.6</v>
      </c>
      <c r="M21" s="116">
        <v>23.8</v>
      </c>
      <c r="N21" s="116">
        <v>23.4</v>
      </c>
      <c r="O21" s="116">
        <v>22.8</v>
      </c>
      <c r="P21" s="116">
        <v>22.7</v>
      </c>
      <c r="Q21" s="116">
        <v>22.5</v>
      </c>
      <c r="R21" s="116">
        <v>22</v>
      </c>
      <c r="S21" s="116">
        <v>21.6</v>
      </c>
      <c r="T21" s="116">
        <v>21.3</v>
      </c>
      <c r="U21" s="116">
        <v>20.3</v>
      </c>
      <c r="V21" s="116">
        <v>20.1</v>
      </c>
      <c r="W21" s="116">
        <v>19.4</v>
      </c>
      <c r="X21" s="116">
        <v>18.5</v>
      </c>
      <c r="Y21" s="116">
        <v>18.1</v>
      </c>
      <c r="Z21" s="117">
        <f t="shared" si="0"/>
        <v>20.787500000000005</v>
      </c>
      <c r="AA21" s="118">
        <v>24.6</v>
      </c>
      <c r="AB21" s="119">
        <v>0.5326388888888889</v>
      </c>
      <c r="AC21" s="118">
        <v>18.1</v>
      </c>
      <c r="AD21" s="119">
        <v>1</v>
      </c>
    </row>
    <row r="22" spans="1:30" ht="11.25" customHeight="1">
      <c r="A22" s="82">
        <v>20</v>
      </c>
      <c r="B22" s="121">
        <v>18.2</v>
      </c>
      <c r="C22" s="121">
        <v>19</v>
      </c>
      <c r="D22" s="121">
        <v>19.5</v>
      </c>
      <c r="E22" s="121">
        <v>19.7</v>
      </c>
      <c r="F22" s="121">
        <v>19.3</v>
      </c>
      <c r="G22" s="121">
        <v>19.1</v>
      </c>
      <c r="H22" s="121">
        <v>20.4</v>
      </c>
      <c r="I22" s="121">
        <v>20.3</v>
      </c>
      <c r="J22" s="121">
        <v>20.9</v>
      </c>
      <c r="K22" s="121">
        <v>21.4</v>
      </c>
      <c r="L22" s="121">
        <v>22.2</v>
      </c>
      <c r="M22" s="121">
        <v>23</v>
      </c>
      <c r="N22" s="121">
        <v>22.4</v>
      </c>
      <c r="O22" s="121">
        <v>21.5</v>
      </c>
      <c r="P22" s="121">
        <v>22.2</v>
      </c>
      <c r="Q22" s="121">
        <v>21.3</v>
      </c>
      <c r="R22" s="121">
        <v>20.5</v>
      </c>
      <c r="S22" s="121">
        <v>20.1</v>
      </c>
      <c r="T22" s="121">
        <v>19.1</v>
      </c>
      <c r="U22" s="121">
        <v>18.8</v>
      </c>
      <c r="V22" s="121">
        <v>18.1</v>
      </c>
      <c r="W22" s="121">
        <v>17.9</v>
      </c>
      <c r="X22" s="121">
        <v>17.6</v>
      </c>
      <c r="Y22" s="121">
        <v>17.5</v>
      </c>
      <c r="Z22" s="122">
        <f t="shared" si="0"/>
        <v>20.000000000000004</v>
      </c>
      <c r="AA22" s="105">
        <v>23.2</v>
      </c>
      <c r="AB22" s="123">
        <v>0.517361111111111</v>
      </c>
      <c r="AC22" s="105">
        <v>17.3</v>
      </c>
      <c r="AD22" s="123">
        <v>0.9840277777777778</v>
      </c>
    </row>
    <row r="23" spans="1:30" ht="11.25" customHeight="1">
      <c r="A23" s="78">
        <v>21</v>
      </c>
      <c r="B23" s="116">
        <v>16.9</v>
      </c>
      <c r="C23" s="116">
        <v>17.3</v>
      </c>
      <c r="D23" s="116">
        <v>16.7</v>
      </c>
      <c r="E23" s="116">
        <v>15.9</v>
      </c>
      <c r="F23" s="116">
        <v>15.3</v>
      </c>
      <c r="G23" s="116">
        <v>15.3</v>
      </c>
      <c r="H23" s="116">
        <v>18.2</v>
      </c>
      <c r="I23" s="116">
        <v>20</v>
      </c>
      <c r="J23" s="116">
        <v>21</v>
      </c>
      <c r="K23" s="116">
        <v>21.3</v>
      </c>
      <c r="L23" s="116">
        <v>21</v>
      </c>
      <c r="M23" s="116">
        <v>21.4</v>
      </c>
      <c r="N23" s="116">
        <v>22</v>
      </c>
      <c r="O23" s="116">
        <v>21.8</v>
      </c>
      <c r="P23" s="116">
        <v>21.1</v>
      </c>
      <c r="Q23" s="116">
        <v>20.3</v>
      </c>
      <c r="R23" s="116">
        <v>19.9</v>
      </c>
      <c r="S23" s="116">
        <v>19.3</v>
      </c>
      <c r="T23" s="116">
        <v>19</v>
      </c>
      <c r="U23" s="116">
        <v>18.5</v>
      </c>
      <c r="V23" s="116">
        <v>18.4</v>
      </c>
      <c r="W23" s="116">
        <v>17.7</v>
      </c>
      <c r="X23" s="116">
        <v>17</v>
      </c>
      <c r="Y23" s="116">
        <v>16.2</v>
      </c>
      <c r="Z23" s="117">
        <f t="shared" si="0"/>
        <v>18.8125</v>
      </c>
      <c r="AA23" s="118">
        <v>22.2</v>
      </c>
      <c r="AB23" s="119">
        <v>0.5520833333333334</v>
      </c>
      <c r="AC23" s="118">
        <v>14.8</v>
      </c>
      <c r="AD23" s="119">
        <v>0.24513888888888888</v>
      </c>
    </row>
    <row r="24" spans="1:30" ht="11.25" customHeight="1">
      <c r="A24" s="78">
        <v>22</v>
      </c>
      <c r="B24" s="116">
        <v>15.8</v>
      </c>
      <c r="C24" s="116">
        <v>15.9</v>
      </c>
      <c r="D24" s="116">
        <v>15.7</v>
      </c>
      <c r="E24" s="116">
        <v>14.8</v>
      </c>
      <c r="F24" s="116">
        <v>15.1</v>
      </c>
      <c r="G24" s="116">
        <v>15.4</v>
      </c>
      <c r="H24" s="116">
        <v>17.7</v>
      </c>
      <c r="I24" s="116">
        <v>20.2</v>
      </c>
      <c r="J24" s="116">
        <v>20.6</v>
      </c>
      <c r="K24" s="116">
        <v>21.2</v>
      </c>
      <c r="L24" s="116">
        <v>22.1</v>
      </c>
      <c r="M24" s="116">
        <v>22.6</v>
      </c>
      <c r="N24" s="116">
        <v>21.6</v>
      </c>
      <c r="O24" s="116">
        <v>21.1</v>
      </c>
      <c r="P24" s="116">
        <v>21.7</v>
      </c>
      <c r="Q24" s="116">
        <v>21.6</v>
      </c>
      <c r="R24" s="116">
        <v>20.8</v>
      </c>
      <c r="S24" s="116">
        <v>19.5</v>
      </c>
      <c r="T24" s="116">
        <v>18.3</v>
      </c>
      <c r="U24" s="116">
        <v>17.9</v>
      </c>
      <c r="V24" s="116">
        <v>17.8</v>
      </c>
      <c r="W24" s="116">
        <v>16.3</v>
      </c>
      <c r="X24" s="116">
        <v>16.7</v>
      </c>
      <c r="Y24" s="116">
        <v>16.6</v>
      </c>
      <c r="Z24" s="117">
        <f t="shared" si="0"/>
        <v>18.625</v>
      </c>
      <c r="AA24" s="118">
        <v>22.9</v>
      </c>
      <c r="AB24" s="119">
        <v>0.5270833333333333</v>
      </c>
      <c r="AC24" s="118">
        <v>14.4</v>
      </c>
      <c r="AD24" s="119">
        <v>0.2388888888888889</v>
      </c>
    </row>
    <row r="25" spans="1:30" ht="11.25" customHeight="1">
      <c r="A25" s="78">
        <v>23</v>
      </c>
      <c r="B25" s="116">
        <v>15.8</v>
      </c>
      <c r="C25" s="116">
        <v>17.4</v>
      </c>
      <c r="D25" s="116">
        <v>18.1</v>
      </c>
      <c r="E25" s="116">
        <v>18.1</v>
      </c>
      <c r="F25" s="116">
        <v>17.9</v>
      </c>
      <c r="G25" s="116">
        <v>16.9</v>
      </c>
      <c r="H25" s="116">
        <v>16.4</v>
      </c>
      <c r="I25" s="116">
        <v>17.8</v>
      </c>
      <c r="J25" s="116">
        <v>19.4</v>
      </c>
      <c r="K25" s="116">
        <v>20.5</v>
      </c>
      <c r="L25" s="116">
        <v>21</v>
      </c>
      <c r="M25" s="116">
        <v>21.2</v>
      </c>
      <c r="N25" s="116">
        <v>21.2</v>
      </c>
      <c r="O25" s="116">
        <v>20.6</v>
      </c>
      <c r="P25" s="116">
        <v>20.6</v>
      </c>
      <c r="Q25" s="116">
        <v>20.4</v>
      </c>
      <c r="R25" s="116">
        <v>19.9</v>
      </c>
      <c r="S25" s="116">
        <v>18.9</v>
      </c>
      <c r="T25" s="116">
        <v>18.4</v>
      </c>
      <c r="U25" s="116">
        <v>18</v>
      </c>
      <c r="V25" s="116">
        <v>17</v>
      </c>
      <c r="W25" s="116">
        <v>16.4</v>
      </c>
      <c r="X25" s="116">
        <v>16.1</v>
      </c>
      <c r="Y25" s="116">
        <v>15.7</v>
      </c>
      <c r="Z25" s="117">
        <f t="shared" si="0"/>
        <v>18.487499999999997</v>
      </c>
      <c r="AA25" s="118">
        <v>21.9</v>
      </c>
      <c r="AB25" s="119">
        <v>0.47152777777777777</v>
      </c>
      <c r="AC25" s="118">
        <v>15.7</v>
      </c>
      <c r="AD25" s="119">
        <v>1</v>
      </c>
    </row>
    <row r="26" spans="1:30" ht="11.25" customHeight="1">
      <c r="A26" s="78">
        <v>24</v>
      </c>
      <c r="B26" s="116">
        <v>15.5</v>
      </c>
      <c r="C26" s="116">
        <v>15.2</v>
      </c>
      <c r="D26" s="116">
        <v>15.4</v>
      </c>
      <c r="E26" s="116">
        <v>14.9</v>
      </c>
      <c r="F26" s="116">
        <v>15</v>
      </c>
      <c r="G26" s="116">
        <v>15.7</v>
      </c>
      <c r="H26" s="116">
        <v>17.1</v>
      </c>
      <c r="I26" s="116">
        <v>18</v>
      </c>
      <c r="J26" s="116">
        <v>20</v>
      </c>
      <c r="K26" s="116">
        <v>20.4</v>
      </c>
      <c r="L26" s="116">
        <v>20.2</v>
      </c>
      <c r="M26" s="116">
        <v>20</v>
      </c>
      <c r="N26" s="116">
        <v>19.9</v>
      </c>
      <c r="O26" s="116">
        <v>19.6</v>
      </c>
      <c r="P26" s="116">
        <v>19.5</v>
      </c>
      <c r="Q26" s="116">
        <v>19.4</v>
      </c>
      <c r="R26" s="116">
        <v>19.1</v>
      </c>
      <c r="S26" s="116">
        <v>18.7</v>
      </c>
      <c r="T26" s="116">
        <v>18.2</v>
      </c>
      <c r="U26" s="116">
        <v>17.6</v>
      </c>
      <c r="V26" s="116">
        <v>17.6</v>
      </c>
      <c r="W26" s="116">
        <v>17.6</v>
      </c>
      <c r="X26" s="116">
        <v>17.5</v>
      </c>
      <c r="Y26" s="116">
        <v>17.4</v>
      </c>
      <c r="Z26" s="117">
        <f t="shared" si="0"/>
        <v>17.895833333333332</v>
      </c>
      <c r="AA26" s="118">
        <v>20.7</v>
      </c>
      <c r="AB26" s="119">
        <v>0.3909722222222222</v>
      </c>
      <c r="AC26" s="118">
        <v>14.6</v>
      </c>
      <c r="AD26" s="119">
        <v>0.15</v>
      </c>
    </row>
    <row r="27" spans="1:30" ht="11.25" customHeight="1">
      <c r="A27" s="78">
        <v>25</v>
      </c>
      <c r="B27" s="116">
        <v>17</v>
      </c>
      <c r="C27" s="116">
        <v>16.6</v>
      </c>
      <c r="D27" s="116">
        <v>16.5</v>
      </c>
      <c r="E27" s="116">
        <v>16.6</v>
      </c>
      <c r="F27" s="116">
        <v>16.2</v>
      </c>
      <c r="G27" s="116">
        <v>14.8</v>
      </c>
      <c r="H27" s="116">
        <v>15.7</v>
      </c>
      <c r="I27" s="116">
        <v>16.5</v>
      </c>
      <c r="J27" s="116">
        <v>16.4</v>
      </c>
      <c r="K27" s="116">
        <v>15.9</v>
      </c>
      <c r="L27" s="116">
        <v>7</v>
      </c>
      <c r="M27" s="116">
        <v>16.2</v>
      </c>
      <c r="N27" s="116">
        <v>16.3</v>
      </c>
      <c r="O27" s="116">
        <v>16.2</v>
      </c>
      <c r="P27" s="116">
        <v>15.7</v>
      </c>
      <c r="Q27" s="116">
        <v>15.9</v>
      </c>
      <c r="R27" s="116">
        <v>15.8</v>
      </c>
      <c r="S27" s="116">
        <v>15.8</v>
      </c>
      <c r="T27" s="116">
        <v>15.7</v>
      </c>
      <c r="U27" s="116">
        <v>15.6</v>
      </c>
      <c r="V27" s="116">
        <v>15.3</v>
      </c>
      <c r="W27" s="116">
        <v>15.5</v>
      </c>
      <c r="X27" s="116">
        <v>15.7</v>
      </c>
      <c r="Y27" s="116">
        <v>16.1</v>
      </c>
      <c r="Z27" s="117">
        <f t="shared" si="0"/>
        <v>15.625000000000002</v>
      </c>
      <c r="AA27" s="118">
        <v>17.5</v>
      </c>
      <c r="AB27" s="119">
        <v>0.006944444444444444</v>
      </c>
      <c r="AC27" s="118">
        <v>14.8</v>
      </c>
      <c r="AD27" s="119">
        <v>0.2520833333333333</v>
      </c>
    </row>
    <row r="28" spans="1:30" ht="11.25" customHeight="1">
      <c r="A28" s="78">
        <v>26</v>
      </c>
      <c r="B28" s="116">
        <v>16.4</v>
      </c>
      <c r="C28" s="116">
        <v>16.5</v>
      </c>
      <c r="D28" s="116">
        <v>16.6</v>
      </c>
      <c r="E28" s="116">
        <v>16.8</v>
      </c>
      <c r="F28" s="116">
        <v>16.9</v>
      </c>
      <c r="G28" s="116">
        <v>17</v>
      </c>
      <c r="H28" s="116">
        <v>17.6</v>
      </c>
      <c r="I28" s="116">
        <v>18.1</v>
      </c>
      <c r="J28" s="116">
        <v>19.3</v>
      </c>
      <c r="K28" s="116">
        <v>20.4</v>
      </c>
      <c r="L28" s="116">
        <v>20.6</v>
      </c>
      <c r="M28" s="116">
        <v>21</v>
      </c>
      <c r="N28" s="116">
        <v>19.8</v>
      </c>
      <c r="O28" s="116">
        <v>19.4</v>
      </c>
      <c r="P28" s="116">
        <v>19.6</v>
      </c>
      <c r="Q28" s="116">
        <v>19.3</v>
      </c>
      <c r="R28" s="116">
        <v>19.4</v>
      </c>
      <c r="S28" s="116">
        <v>19.2</v>
      </c>
      <c r="T28" s="116">
        <v>19.1</v>
      </c>
      <c r="U28" s="116">
        <v>19.1</v>
      </c>
      <c r="V28" s="116">
        <v>19.2</v>
      </c>
      <c r="W28" s="116">
        <v>19.1</v>
      </c>
      <c r="X28" s="116">
        <v>19</v>
      </c>
      <c r="Y28" s="116">
        <v>19.1</v>
      </c>
      <c r="Z28" s="117">
        <f t="shared" si="0"/>
        <v>18.687500000000004</v>
      </c>
      <c r="AA28" s="118">
        <v>21.5</v>
      </c>
      <c r="AB28" s="119">
        <v>0.49652777777777773</v>
      </c>
      <c r="AC28" s="118">
        <v>16.1</v>
      </c>
      <c r="AD28" s="119">
        <v>0.002777777777777778</v>
      </c>
    </row>
    <row r="29" spans="1:30" ht="11.25" customHeight="1">
      <c r="A29" s="78">
        <v>27</v>
      </c>
      <c r="B29" s="116">
        <v>18.8</v>
      </c>
      <c r="C29" s="116">
        <v>18.8</v>
      </c>
      <c r="D29" s="116">
        <v>18.7</v>
      </c>
      <c r="E29" s="116">
        <v>18.4</v>
      </c>
      <c r="F29" s="116">
        <v>18.4</v>
      </c>
      <c r="G29" s="116">
        <v>18.4</v>
      </c>
      <c r="H29" s="116">
        <v>18.4</v>
      </c>
      <c r="I29" s="116">
        <v>18.6</v>
      </c>
      <c r="J29" s="116">
        <v>18.8</v>
      </c>
      <c r="K29" s="116">
        <v>19.4</v>
      </c>
      <c r="L29" s="116">
        <v>19.4</v>
      </c>
      <c r="M29" s="116">
        <v>19.2</v>
      </c>
      <c r="N29" s="116">
        <v>19.6</v>
      </c>
      <c r="O29" s="116">
        <v>19.7</v>
      </c>
      <c r="P29" s="116">
        <v>20.3</v>
      </c>
      <c r="Q29" s="116">
        <v>20.7</v>
      </c>
      <c r="R29" s="116">
        <v>20</v>
      </c>
      <c r="S29" s="116">
        <v>18.9</v>
      </c>
      <c r="T29" s="116">
        <v>18</v>
      </c>
      <c r="U29" s="116">
        <v>17.6</v>
      </c>
      <c r="V29" s="116">
        <v>17.1</v>
      </c>
      <c r="W29" s="116">
        <v>16.8</v>
      </c>
      <c r="X29" s="116">
        <v>16.9</v>
      </c>
      <c r="Y29" s="116">
        <v>16.4</v>
      </c>
      <c r="Z29" s="117">
        <f t="shared" si="0"/>
        <v>18.6375</v>
      </c>
      <c r="AA29" s="118">
        <v>21</v>
      </c>
      <c r="AB29" s="119">
        <v>0.6847222222222222</v>
      </c>
      <c r="AC29" s="118">
        <v>16.2</v>
      </c>
      <c r="AD29" s="119">
        <v>0.9847222222222222</v>
      </c>
    </row>
    <row r="30" spans="1:30" ht="11.25" customHeight="1">
      <c r="A30" s="78">
        <v>28</v>
      </c>
      <c r="B30" s="116">
        <v>15.6</v>
      </c>
      <c r="C30" s="116">
        <v>15.3</v>
      </c>
      <c r="D30" s="116">
        <v>15.2</v>
      </c>
      <c r="E30" s="116">
        <v>15.9</v>
      </c>
      <c r="F30" s="116">
        <v>15.9</v>
      </c>
      <c r="G30" s="116">
        <v>15.8</v>
      </c>
      <c r="H30" s="116">
        <v>18.7</v>
      </c>
      <c r="I30" s="116">
        <v>20.8</v>
      </c>
      <c r="J30" s="116">
        <v>22.2</v>
      </c>
      <c r="K30" s="116">
        <v>22.4</v>
      </c>
      <c r="L30" s="116">
        <v>22.1</v>
      </c>
      <c r="M30" s="116">
        <v>22.6</v>
      </c>
      <c r="N30" s="116">
        <v>22.6</v>
      </c>
      <c r="O30" s="116">
        <v>21.9</v>
      </c>
      <c r="P30" s="116">
        <v>22.4</v>
      </c>
      <c r="Q30" s="116">
        <v>22.2</v>
      </c>
      <c r="R30" s="116">
        <v>21.9</v>
      </c>
      <c r="S30" s="116">
        <v>21.7</v>
      </c>
      <c r="T30" s="116">
        <v>20.3</v>
      </c>
      <c r="U30" s="116">
        <v>20.4</v>
      </c>
      <c r="V30" s="116">
        <v>20.3</v>
      </c>
      <c r="W30" s="116">
        <v>19.8</v>
      </c>
      <c r="X30" s="116">
        <v>19.1</v>
      </c>
      <c r="Y30" s="116">
        <v>19</v>
      </c>
      <c r="Z30" s="117">
        <f t="shared" si="0"/>
        <v>19.754166666666663</v>
      </c>
      <c r="AA30" s="118">
        <v>23.1</v>
      </c>
      <c r="AB30" s="119">
        <v>0.5458333333333333</v>
      </c>
      <c r="AC30" s="118">
        <v>14.8</v>
      </c>
      <c r="AD30" s="119">
        <v>0.07361111111111111</v>
      </c>
    </row>
    <row r="31" spans="1:30" ht="11.25" customHeight="1">
      <c r="A31" s="78">
        <v>29</v>
      </c>
      <c r="B31" s="116">
        <v>18.7</v>
      </c>
      <c r="C31" s="116">
        <v>18.8</v>
      </c>
      <c r="D31" s="116">
        <v>18</v>
      </c>
      <c r="E31" s="116">
        <v>17.6</v>
      </c>
      <c r="F31" s="116">
        <v>16.3</v>
      </c>
      <c r="G31" s="116">
        <v>16.4</v>
      </c>
      <c r="H31" s="116">
        <v>16.6</v>
      </c>
      <c r="I31" s="116">
        <v>19.7</v>
      </c>
      <c r="J31" s="116">
        <v>21.6</v>
      </c>
      <c r="K31" s="116">
        <v>22.1</v>
      </c>
      <c r="L31" s="116">
        <v>21.8</v>
      </c>
      <c r="M31" s="116">
        <v>21.7</v>
      </c>
      <c r="N31" s="116">
        <v>22.5</v>
      </c>
      <c r="O31" s="116">
        <v>21.5</v>
      </c>
      <c r="P31" s="116">
        <v>21.4</v>
      </c>
      <c r="Q31" s="116">
        <v>21</v>
      </c>
      <c r="R31" s="116">
        <v>20.1</v>
      </c>
      <c r="S31" s="116">
        <v>18.9</v>
      </c>
      <c r="T31" s="116">
        <v>19.3</v>
      </c>
      <c r="U31" s="116">
        <v>17.3</v>
      </c>
      <c r="V31" s="116">
        <v>17.1</v>
      </c>
      <c r="W31" s="116">
        <v>15.3</v>
      </c>
      <c r="X31" s="116">
        <v>16.3</v>
      </c>
      <c r="Y31" s="116">
        <v>15</v>
      </c>
      <c r="Z31" s="117">
        <f t="shared" si="0"/>
        <v>18.958333333333332</v>
      </c>
      <c r="AA31" s="118">
        <v>23.5</v>
      </c>
      <c r="AB31" s="119">
        <v>0.5499999999999999</v>
      </c>
      <c r="AC31" s="118">
        <v>14.6</v>
      </c>
      <c r="AD31" s="119">
        <v>0.9333333333333332</v>
      </c>
    </row>
    <row r="32" spans="1:30" ht="11.25" customHeight="1">
      <c r="A32" s="78">
        <v>30</v>
      </c>
      <c r="B32" s="116">
        <v>15.4</v>
      </c>
      <c r="C32" s="116">
        <v>15.4</v>
      </c>
      <c r="D32" s="116">
        <v>14.9</v>
      </c>
      <c r="E32" s="116">
        <v>13.6</v>
      </c>
      <c r="F32" s="116">
        <v>13.1</v>
      </c>
      <c r="G32" s="116">
        <v>12.2</v>
      </c>
      <c r="H32" s="116">
        <v>14.5</v>
      </c>
      <c r="I32" s="116">
        <v>16.8</v>
      </c>
      <c r="J32" s="116">
        <v>18.6</v>
      </c>
      <c r="K32" s="116">
        <v>19.5</v>
      </c>
      <c r="L32" s="116">
        <v>20.2</v>
      </c>
      <c r="M32" s="116">
        <v>21.7</v>
      </c>
      <c r="N32" s="116">
        <v>21.6</v>
      </c>
      <c r="O32" s="116">
        <v>22.2</v>
      </c>
      <c r="P32" s="116">
        <v>22.2</v>
      </c>
      <c r="Q32" s="116">
        <v>21.5</v>
      </c>
      <c r="R32" s="116">
        <v>19.9</v>
      </c>
      <c r="S32" s="116">
        <v>17.2</v>
      </c>
      <c r="T32" s="116">
        <v>16.5</v>
      </c>
      <c r="U32" s="116">
        <v>17.2</v>
      </c>
      <c r="V32" s="116">
        <v>17.5</v>
      </c>
      <c r="W32" s="116">
        <v>17.3</v>
      </c>
      <c r="X32" s="116">
        <v>15.8</v>
      </c>
      <c r="Y32" s="116">
        <v>14.7</v>
      </c>
      <c r="Z32" s="117">
        <f t="shared" si="0"/>
        <v>17.479166666666664</v>
      </c>
      <c r="AA32" s="118">
        <v>22.4</v>
      </c>
      <c r="AB32" s="119">
        <v>0.6229166666666667</v>
      </c>
      <c r="AC32" s="118">
        <v>11.9</v>
      </c>
      <c r="AD32" s="119">
        <v>0.24513888888888888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18.603333333333335</v>
      </c>
      <c r="C34" s="124">
        <f t="shared" si="1"/>
        <v>18.68333333333333</v>
      </c>
      <c r="D34" s="124">
        <f t="shared" si="1"/>
        <v>18.643333333333334</v>
      </c>
      <c r="E34" s="124">
        <f t="shared" si="1"/>
        <v>18.533333333333335</v>
      </c>
      <c r="F34" s="124">
        <f t="shared" si="1"/>
        <v>18.316666666666666</v>
      </c>
      <c r="G34" s="124">
        <f t="shared" si="1"/>
        <v>18.27333333333333</v>
      </c>
      <c r="H34" s="124">
        <f t="shared" si="1"/>
        <v>19.11666666666667</v>
      </c>
      <c r="I34" s="124">
        <f t="shared" si="1"/>
        <v>20.03666666666667</v>
      </c>
      <c r="J34" s="124">
        <f t="shared" si="1"/>
        <v>20.733333333333334</v>
      </c>
      <c r="K34" s="124">
        <f t="shared" si="1"/>
        <v>21.12333333333333</v>
      </c>
      <c r="L34" s="124">
        <f t="shared" si="1"/>
        <v>21.026666666666667</v>
      </c>
      <c r="M34" s="124">
        <f t="shared" si="1"/>
        <v>21.63333333333334</v>
      </c>
      <c r="N34" s="124">
        <f t="shared" si="1"/>
        <v>21.666666666666664</v>
      </c>
      <c r="O34" s="124">
        <f t="shared" si="1"/>
        <v>21.480000000000008</v>
      </c>
      <c r="P34" s="124">
        <f t="shared" si="1"/>
        <v>21.336666666666666</v>
      </c>
      <c r="Q34" s="124">
        <f t="shared" si="1"/>
        <v>21.083333333333332</v>
      </c>
      <c r="R34" s="124">
        <f t="shared" si="1"/>
        <v>20.736666666666665</v>
      </c>
      <c r="S34" s="124">
        <f t="shared" si="1"/>
        <v>20.15666666666667</v>
      </c>
      <c r="T34" s="124">
        <f t="shared" si="1"/>
        <v>19.75333333333333</v>
      </c>
      <c r="U34" s="124">
        <f t="shared" si="1"/>
        <v>19.470000000000002</v>
      </c>
      <c r="V34" s="124">
        <f t="shared" si="1"/>
        <v>19.290000000000003</v>
      </c>
      <c r="W34" s="124">
        <f t="shared" si="1"/>
        <v>18.95666666666666</v>
      </c>
      <c r="X34" s="124">
        <f t="shared" si="1"/>
        <v>18.676666666666662</v>
      </c>
      <c r="Y34" s="124">
        <f t="shared" si="1"/>
        <v>18.483333333333338</v>
      </c>
      <c r="Z34" s="124">
        <f>AVERAGE(B3:Y33)</f>
        <v>19.825555555555553</v>
      </c>
      <c r="AA34" s="125">
        <f>AVERAGE(AA3:AA33)</f>
        <v>22.613333333333333</v>
      </c>
      <c r="AB34" s="126"/>
      <c r="AC34" s="125">
        <f>AVERAGE(AC3:AC33)</f>
        <v>17.186666666666667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30.1</v>
      </c>
      <c r="C46" s="106">
        <f>MATCH(B46,AA3:AA33,0)</f>
        <v>2</v>
      </c>
      <c r="D46" s="107">
        <f>INDEX(AB3:AB33,C46,1)</f>
        <v>0.6194444444444445</v>
      </c>
      <c r="E46" s="120"/>
      <c r="F46" s="104"/>
      <c r="G46" s="105">
        <f>MIN(AC3:AC33)</f>
        <v>11.9</v>
      </c>
      <c r="H46" s="106">
        <f>MATCH(G46,AC3:AC33,0)</f>
        <v>30</v>
      </c>
      <c r="I46" s="107">
        <f>INDEX(AD3:AD33,H46,1)</f>
        <v>0.24513888888888888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2016-02-04T03:33:17Z</dcterms:modified>
  <cp:category/>
  <cp:version/>
  <cp:contentType/>
  <cp:contentStatus/>
</cp:coreProperties>
</file>