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<sst xmlns="http://schemas.openxmlformats.org/spreadsheetml/2006/main" count="225" uniqueCount="34">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</sst>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2017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71.2</v>
      </c>
      <c r="C3" s="105">
        <v>72.8</v>
      </c>
      <c r="D3" s="105">
        <v>74.2</v>
      </c>
      <c r="E3" s="105">
        <v>77</v>
      </c>
      <c r="F3" s="105">
        <v>78.8</v>
      </c>
      <c r="G3" s="105">
        <v>79</v>
      </c>
      <c r="H3" s="105">
        <v>78.7</v>
      </c>
      <c r="I3" s="105">
        <v>74.8</v>
      </c>
      <c r="J3" s="105">
        <v>0</v>
      </c>
      <c r="K3" s="105">
        <v>54.3</v>
      </c>
      <c r="L3" s="105">
        <v>54.1</v>
      </c>
      <c r="M3" s="105">
        <v>53.3</v>
      </c>
      <c r="N3" s="105">
        <v>51</v>
      </c>
      <c r="O3" s="105">
        <v>57</v>
      </c>
      <c r="P3" s="105">
        <v>55.5</v>
      </c>
      <c r="Q3" s="105">
        <v>57.9</v>
      </c>
      <c r="R3" s="105">
        <v>71.1</v>
      </c>
      <c r="S3" s="105">
        <v>62.8</v>
      </c>
      <c r="T3" s="105">
        <v>63</v>
      </c>
      <c r="U3" s="105">
        <v>61.4</v>
      </c>
      <c r="V3" s="105">
        <v>60.3</v>
      </c>
      <c r="W3" s="105">
        <v>64.4</v>
      </c>
      <c r="X3" s="105">
        <v>68.6</v>
      </c>
      <c r="Y3" s="105">
        <v>78.4</v>
      </c>
      <c r="Z3" s="84">
        <f>AVERAGE(B3:Y3)</f>
        <v>63.31666666666666</v>
      </c>
      <c r="AA3" s="105">
        <v>49.2</v>
      </c>
      <c r="AB3" s="107">
        <v>0.4875</v>
      </c>
      <c r="AC3" s="5">
        <v>1</v>
      </c>
    </row>
    <row r="4" spans="1:29" ht="13.5" customHeight="1">
      <c r="A4" s="83">
        <v>2</v>
      </c>
      <c r="B4" s="105">
        <v>73.6</v>
      </c>
      <c r="C4" s="105">
        <v>69</v>
      </c>
      <c r="D4" s="105">
        <v>56.7</v>
      </c>
      <c r="E4" s="105">
        <v>55.6</v>
      </c>
      <c r="F4" s="105">
        <v>63</v>
      </c>
      <c r="G4" s="105">
        <v>62.5</v>
      </c>
      <c r="H4" s="105">
        <v>65</v>
      </c>
      <c r="I4" s="105">
        <v>62.7</v>
      </c>
      <c r="J4" s="105">
        <v>57.2</v>
      </c>
      <c r="K4" s="105">
        <v>55.5</v>
      </c>
      <c r="L4" s="105">
        <v>57</v>
      </c>
      <c r="M4" s="105">
        <v>53.5</v>
      </c>
      <c r="N4" s="105">
        <v>55.9</v>
      </c>
      <c r="O4" s="105">
        <v>56.8</v>
      </c>
      <c r="P4" s="105">
        <v>55.9</v>
      </c>
      <c r="Q4" s="105">
        <v>63.4</v>
      </c>
      <c r="R4" s="105">
        <v>79.5</v>
      </c>
      <c r="S4" s="105">
        <v>79.5</v>
      </c>
      <c r="T4" s="105">
        <v>72.1</v>
      </c>
      <c r="U4" s="105">
        <v>72</v>
      </c>
      <c r="V4" s="105">
        <v>65.9</v>
      </c>
      <c r="W4" s="105">
        <v>61</v>
      </c>
      <c r="X4" s="105">
        <v>63.9</v>
      </c>
      <c r="Y4" s="105">
        <v>61.6</v>
      </c>
      <c r="Z4" s="84">
        <f aca="true" t="shared" si="0" ref="Z4:Z19">AVERAGE(B4:Y4)</f>
        <v>63.283333333333324</v>
      </c>
      <c r="AA4" s="105">
        <v>52.9</v>
      </c>
      <c r="AB4" s="107">
        <v>0.6055555555555555</v>
      </c>
      <c r="AC4" s="6">
        <v>2</v>
      </c>
    </row>
    <row r="5" spans="1:29" ht="13.5" customHeight="1">
      <c r="A5" s="83">
        <v>3</v>
      </c>
      <c r="B5" s="105">
        <v>64.5</v>
      </c>
      <c r="C5" s="105">
        <v>74.5</v>
      </c>
      <c r="D5" s="105">
        <v>84.7</v>
      </c>
      <c r="E5" s="105">
        <v>83.9</v>
      </c>
      <c r="F5" s="105">
        <v>86.6</v>
      </c>
      <c r="G5" s="105">
        <v>81.8</v>
      </c>
      <c r="H5" s="105">
        <v>56.4</v>
      </c>
      <c r="I5" s="105">
        <v>51.5</v>
      </c>
      <c r="J5" s="105">
        <v>45.2</v>
      </c>
      <c r="K5" s="105">
        <v>45.1</v>
      </c>
      <c r="L5" s="105">
        <v>44.2</v>
      </c>
      <c r="M5" s="105">
        <v>52.4</v>
      </c>
      <c r="N5" s="105">
        <v>46.1</v>
      </c>
      <c r="O5" s="105">
        <v>39.9</v>
      </c>
      <c r="P5" s="105">
        <v>45.3</v>
      </c>
      <c r="Q5" s="105">
        <v>56.3</v>
      </c>
      <c r="R5" s="105">
        <v>56.8</v>
      </c>
      <c r="S5" s="105">
        <v>70.2</v>
      </c>
      <c r="T5" s="105">
        <v>72.5</v>
      </c>
      <c r="U5" s="105">
        <v>67.2</v>
      </c>
      <c r="V5" s="105">
        <v>72.9</v>
      </c>
      <c r="W5" s="105">
        <v>81.2</v>
      </c>
      <c r="X5" s="105">
        <v>77.5</v>
      </c>
      <c r="Y5" s="105">
        <v>81.4</v>
      </c>
      <c r="Z5" s="84">
        <f t="shared" si="0"/>
        <v>64.08750000000002</v>
      </c>
      <c r="AA5" s="105">
        <v>39.4</v>
      </c>
      <c r="AB5" s="107">
        <v>0.5826388888888888</v>
      </c>
      <c r="AC5" s="6">
        <v>3</v>
      </c>
    </row>
    <row r="6" spans="1:29" ht="13.5" customHeight="1">
      <c r="A6" s="83">
        <v>4</v>
      </c>
      <c r="B6" s="105">
        <v>78.8</v>
      </c>
      <c r="C6" s="105">
        <v>71.2</v>
      </c>
      <c r="D6" s="105">
        <v>66.9</v>
      </c>
      <c r="E6" s="105">
        <v>73.4</v>
      </c>
      <c r="F6" s="105">
        <v>74.2</v>
      </c>
      <c r="G6" s="105">
        <v>69.1</v>
      </c>
      <c r="H6" s="105">
        <v>71.1</v>
      </c>
      <c r="I6" s="105">
        <v>55.2</v>
      </c>
      <c r="J6" s="105">
        <v>52.7</v>
      </c>
      <c r="K6" s="105">
        <v>43.1</v>
      </c>
      <c r="L6" s="105">
        <v>42</v>
      </c>
      <c r="M6" s="105">
        <v>40.6</v>
      </c>
      <c r="N6" s="105">
        <v>40.5</v>
      </c>
      <c r="O6" s="105">
        <v>41.5</v>
      </c>
      <c r="P6" s="105">
        <v>49.1</v>
      </c>
      <c r="Q6" s="105">
        <v>58.1</v>
      </c>
      <c r="R6" s="105">
        <v>57.2</v>
      </c>
      <c r="S6" s="105">
        <v>50.4</v>
      </c>
      <c r="T6" s="105">
        <v>50.1</v>
      </c>
      <c r="U6" s="105">
        <v>55.3</v>
      </c>
      <c r="V6" s="105">
        <v>50</v>
      </c>
      <c r="W6" s="105">
        <v>47.7</v>
      </c>
      <c r="X6" s="105">
        <v>64.2</v>
      </c>
      <c r="Y6" s="105">
        <v>75.7</v>
      </c>
      <c r="Z6" s="84">
        <f t="shared" si="0"/>
        <v>57.42083333333335</v>
      </c>
      <c r="AA6" s="105">
        <v>39.5</v>
      </c>
      <c r="AB6" s="107">
        <v>0.5263888888888889</v>
      </c>
      <c r="AC6" s="6">
        <v>4</v>
      </c>
    </row>
    <row r="7" spans="1:29" ht="13.5" customHeight="1">
      <c r="A7" s="83">
        <v>5</v>
      </c>
      <c r="B7" s="105">
        <v>70.6</v>
      </c>
      <c r="C7" s="105">
        <v>67.8</v>
      </c>
      <c r="D7" s="105">
        <v>71</v>
      </c>
      <c r="E7" s="105">
        <v>73.4</v>
      </c>
      <c r="F7" s="105">
        <v>78.1</v>
      </c>
      <c r="G7" s="105">
        <v>81.8</v>
      </c>
      <c r="H7" s="105">
        <v>86</v>
      </c>
      <c r="I7" s="105">
        <v>73</v>
      </c>
      <c r="J7" s="105">
        <v>47.8</v>
      </c>
      <c r="K7" s="105">
        <v>39.8</v>
      </c>
      <c r="L7" s="105">
        <v>40.2</v>
      </c>
      <c r="M7" s="105">
        <v>43.1</v>
      </c>
      <c r="N7" s="105">
        <v>37.6</v>
      </c>
      <c r="O7" s="105">
        <v>35.5</v>
      </c>
      <c r="P7" s="105">
        <v>39</v>
      </c>
      <c r="Q7" s="105">
        <v>46.4</v>
      </c>
      <c r="R7" s="105">
        <v>45.8</v>
      </c>
      <c r="S7" s="105">
        <v>43.8</v>
      </c>
      <c r="T7" s="105">
        <v>46.8</v>
      </c>
      <c r="U7" s="105">
        <v>51.3</v>
      </c>
      <c r="V7" s="105">
        <v>52.8</v>
      </c>
      <c r="W7" s="105">
        <v>56.7</v>
      </c>
      <c r="X7" s="105">
        <v>57.5</v>
      </c>
      <c r="Y7" s="105">
        <v>61.4</v>
      </c>
      <c r="Z7" s="84">
        <f t="shared" si="0"/>
        <v>56.13333333333333</v>
      </c>
      <c r="AA7" s="105">
        <v>34.2</v>
      </c>
      <c r="AB7" s="107">
        <v>0.5770833333333333</v>
      </c>
      <c r="AC7" s="6">
        <v>5</v>
      </c>
    </row>
    <row r="8" spans="1:29" ht="13.5" customHeight="1">
      <c r="A8" s="83">
        <v>6</v>
      </c>
      <c r="B8" s="105">
        <v>67.4</v>
      </c>
      <c r="C8" s="105">
        <v>76.6</v>
      </c>
      <c r="D8" s="105">
        <v>77.6</v>
      </c>
      <c r="E8" s="105">
        <v>83.2</v>
      </c>
      <c r="F8" s="105">
        <v>82.3</v>
      </c>
      <c r="G8" s="105">
        <v>81.6</v>
      </c>
      <c r="H8" s="105">
        <v>86.2</v>
      </c>
      <c r="I8" s="105">
        <v>78.7</v>
      </c>
      <c r="J8" s="105">
        <v>65.1</v>
      </c>
      <c r="K8" s="105">
        <v>55.8</v>
      </c>
      <c r="L8" s="105">
        <v>45.5</v>
      </c>
      <c r="M8" s="105">
        <v>44.6</v>
      </c>
      <c r="N8" s="105">
        <v>42.9</v>
      </c>
      <c r="O8" s="105">
        <v>42.7</v>
      </c>
      <c r="P8" s="105">
        <v>44.4</v>
      </c>
      <c r="Q8" s="105">
        <v>47.9</v>
      </c>
      <c r="R8" s="105">
        <v>60.5</v>
      </c>
      <c r="S8" s="105">
        <v>68.8</v>
      </c>
      <c r="T8" s="105">
        <v>73.7</v>
      </c>
      <c r="U8" s="105">
        <v>75.1</v>
      </c>
      <c r="V8" s="105">
        <v>78.3</v>
      </c>
      <c r="W8" s="105">
        <v>78.4</v>
      </c>
      <c r="X8" s="105">
        <v>76.7</v>
      </c>
      <c r="Y8" s="105">
        <v>75.5</v>
      </c>
      <c r="Z8" s="84">
        <f t="shared" si="0"/>
        <v>67.0625</v>
      </c>
      <c r="AA8" s="105">
        <v>40.3</v>
      </c>
      <c r="AB8" s="107">
        <v>0.55625</v>
      </c>
      <c r="AC8" s="6">
        <v>6</v>
      </c>
    </row>
    <row r="9" spans="1:29" ht="13.5" customHeight="1">
      <c r="A9" s="83">
        <v>7</v>
      </c>
      <c r="B9" s="105">
        <v>72.2</v>
      </c>
      <c r="C9" s="105">
        <v>76.9</v>
      </c>
      <c r="D9" s="105">
        <v>71.4</v>
      </c>
      <c r="E9" s="105">
        <v>78</v>
      </c>
      <c r="F9" s="105">
        <v>76.7</v>
      </c>
      <c r="G9" s="105">
        <v>80.4</v>
      </c>
      <c r="H9" s="105">
        <v>70.3</v>
      </c>
      <c r="I9" s="105">
        <v>61.3</v>
      </c>
      <c r="J9" s="105">
        <v>53.8</v>
      </c>
      <c r="K9" s="105">
        <v>42.1</v>
      </c>
      <c r="L9" s="105">
        <v>38.8</v>
      </c>
      <c r="M9" s="105">
        <v>35</v>
      </c>
      <c r="N9" s="105">
        <v>35.3</v>
      </c>
      <c r="O9" s="105">
        <v>33.3</v>
      </c>
      <c r="P9" s="105">
        <v>42.6</v>
      </c>
      <c r="Q9" s="105">
        <v>42.2</v>
      </c>
      <c r="R9" s="105">
        <v>60.6</v>
      </c>
      <c r="S9" s="105">
        <v>64.6</v>
      </c>
      <c r="T9" s="105">
        <v>67</v>
      </c>
      <c r="U9" s="105">
        <v>61.9</v>
      </c>
      <c r="V9" s="105">
        <v>66.6</v>
      </c>
      <c r="W9" s="105">
        <v>68.5</v>
      </c>
      <c r="X9" s="105">
        <v>67.6</v>
      </c>
      <c r="Y9" s="105">
        <v>77.4</v>
      </c>
      <c r="Z9" s="84">
        <f t="shared" si="0"/>
        <v>60.18749999999999</v>
      </c>
      <c r="AA9" s="105">
        <v>32.3</v>
      </c>
      <c r="AB9" s="107">
        <v>0.5916666666666667</v>
      </c>
      <c r="AC9" s="6">
        <v>7</v>
      </c>
    </row>
    <row r="10" spans="1:29" ht="13.5" customHeight="1">
      <c r="A10" s="83">
        <v>8</v>
      </c>
      <c r="B10" s="105">
        <v>80.3</v>
      </c>
      <c r="C10" s="105">
        <v>79.4</v>
      </c>
      <c r="D10" s="105">
        <v>80.9</v>
      </c>
      <c r="E10" s="105">
        <v>77.5</v>
      </c>
      <c r="F10" s="105">
        <v>83.8</v>
      </c>
      <c r="G10" s="105">
        <v>84.9</v>
      </c>
      <c r="H10" s="105">
        <v>82.5</v>
      </c>
      <c r="I10" s="105">
        <v>72.8</v>
      </c>
      <c r="J10" s="105">
        <v>69.5</v>
      </c>
      <c r="K10" s="105">
        <v>62.1</v>
      </c>
      <c r="L10" s="105">
        <v>58.3</v>
      </c>
      <c r="M10" s="105">
        <v>61.1</v>
      </c>
      <c r="N10" s="105">
        <v>72.6</v>
      </c>
      <c r="O10" s="105">
        <v>85.8</v>
      </c>
      <c r="P10" s="105">
        <v>96.2</v>
      </c>
      <c r="Q10" s="105">
        <v>95.1</v>
      </c>
      <c r="R10" s="105">
        <v>92.7</v>
      </c>
      <c r="S10" s="105">
        <v>96.7</v>
      </c>
      <c r="T10" s="105">
        <v>97.6</v>
      </c>
      <c r="U10" s="105">
        <v>97.8</v>
      </c>
      <c r="V10" s="105">
        <v>97.9</v>
      </c>
      <c r="W10" s="105">
        <v>97.9</v>
      </c>
      <c r="X10" s="105">
        <v>98</v>
      </c>
      <c r="Y10" s="105">
        <v>98</v>
      </c>
      <c r="Z10" s="84">
        <f t="shared" si="0"/>
        <v>84.14166666666667</v>
      </c>
      <c r="AA10" s="105">
        <v>55</v>
      </c>
      <c r="AB10" s="107">
        <v>0.45208333333333334</v>
      </c>
      <c r="AC10" s="6">
        <v>8</v>
      </c>
    </row>
    <row r="11" spans="1:29" ht="13.5" customHeight="1">
      <c r="A11" s="83">
        <v>9</v>
      </c>
      <c r="B11" s="105">
        <v>97.5</v>
      </c>
      <c r="C11" s="105">
        <v>97.5</v>
      </c>
      <c r="D11" s="105">
        <v>97.6</v>
      </c>
      <c r="E11" s="105">
        <v>97.1</v>
      </c>
      <c r="F11" s="105">
        <v>95.1</v>
      </c>
      <c r="G11" s="105">
        <v>90.9</v>
      </c>
      <c r="H11" s="105">
        <v>80.4</v>
      </c>
      <c r="I11" s="105">
        <v>80.4</v>
      </c>
      <c r="J11" s="105">
        <v>83.6</v>
      </c>
      <c r="K11" s="105">
        <v>77.2</v>
      </c>
      <c r="L11" s="105">
        <v>71</v>
      </c>
      <c r="M11" s="105">
        <v>68</v>
      </c>
      <c r="N11" s="105">
        <v>71</v>
      </c>
      <c r="O11" s="105">
        <v>71.7</v>
      </c>
      <c r="P11" s="105">
        <v>72.8</v>
      </c>
      <c r="Q11" s="105">
        <v>72.7</v>
      </c>
      <c r="R11" s="105">
        <v>80.5</v>
      </c>
      <c r="S11" s="105">
        <v>89.1</v>
      </c>
      <c r="T11" s="105">
        <v>94.7</v>
      </c>
      <c r="U11" s="105">
        <v>95.8</v>
      </c>
      <c r="V11" s="105">
        <v>95.5</v>
      </c>
      <c r="W11" s="105">
        <v>96.3</v>
      </c>
      <c r="X11" s="105">
        <v>77.2</v>
      </c>
      <c r="Y11" s="105">
        <v>71.4</v>
      </c>
      <c r="Z11" s="84">
        <f t="shared" si="0"/>
        <v>84.37500000000001</v>
      </c>
      <c r="AA11" s="105">
        <v>66.5</v>
      </c>
      <c r="AB11" s="107">
        <v>0.4916666666666667</v>
      </c>
      <c r="AC11" s="6">
        <v>9</v>
      </c>
    </row>
    <row r="12" spans="1:29" ht="13.5" customHeight="1">
      <c r="A12" s="86">
        <v>10</v>
      </c>
      <c r="B12" s="106">
        <v>87</v>
      </c>
      <c r="C12" s="106">
        <v>94.1</v>
      </c>
      <c r="D12" s="106">
        <v>97</v>
      </c>
      <c r="E12" s="106">
        <v>95</v>
      </c>
      <c r="F12" s="106">
        <v>85.4</v>
      </c>
      <c r="G12" s="106">
        <v>84.8</v>
      </c>
      <c r="H12" s="106">
        <v>90</v>
      </c>
      <c r="I12" s="106">
        <v>85.5</v>
      </c>
      <c r="J12" s="106">
        <v>61.5</v>
      </c>
      <c r="K12" s="106">
        <v>51.4</v>
      </c>
      <c r="L12" s="106">
        <v>47.8</v>
      </c>
      <c r="M12" s="106">
        <v>51.7</v>
      </c>
      <c r="N12" s="106">
        <v>51</v>
      </c>
      <c r="O12" s="106">
        <v>36.7</v>
      </c>
      <c r="P12" s="106">
        <v>51.6</v>
      </c>
      <c r="Q12" s="106">
        <v>54.2</v>
      </c>
      <c r="R12" s="106">
        <v>66.2</v>
      </c>
      <c r="S12" s="106">
        <v>53.7</v>
      </c>
      <c r="T12" s="106">
        <v>61.7</v>
      </c>
      <c r="U12" s="106">
        <v>68.3</v>
      </c>
      <c r="V12" s="106">
        <v>76.6</v>
      </c>
      <c r="W12" s="106">
        <v>77.6</v>
      </c>
      <c r="X12" s="106">
        <v>77.9</v>
      </c>
      <c r="Y12" s="106">
        <v>79.2</v>
      </c>
      <c r="Z12" s="87">
        <f t="shared" si="0"/>
        <v>70.24583333333334</v>
      </c>
      <c r="AA12" s="106">
        <v>35.3</v>
      </c>
      <c r="AB12" s="108">
        <v>0.5854166666666667</v>
      </c>
      <c r="AC12" s="6">
        <v>10</v>
      </c>
    </row>
    <row r="13" spans="1:29" ht="13.5" customHeight="1">
      <c r="A13" s="83">
        <v>11</v>
      </c>
      <c r="B13" s="105">
        <v>57.9</v>
      </c>
      <c r="C13" s="105">
        <v>61.4</v>
      </c>
      <c r="D13" s="105">
        <v>61</v>
      </c>
      <c r="E13" s="105">
        <v>66.7</v>
      </c>
      <c r="F13" s="105">
        <v>62.9</v>
      </c>
      <c r="G13" s="105">
        <v>64.9</v>
      </c>
      <c r="H13" s="105">
        <v>66.4</v>
      </c>
      <c r="I13" s="105">
        <v>50.1</v>
      </c>
      <c r="J13" s="105">
        <v>40.4</v>
      </c>
      <c r="K13" s="105">
        <v>36.1</v>
      </c>
      <c r="L13" s="105">
        <v>34.8</v>
      </c>
      <c r="M13" s="105">
        <v>34.8</v>
      </c>
      <c r="N13" s="105">
        <v>35.1</v>
      </c>
      <c r="O13" s="105">
        <v>33.7</v>
      </c>
      <c r="P13" s="105">
        <v>45.3</v>
      </c>
      <c r="Q13" s="105">
        <v>49.8</v>
      </c>
      <c r="R13" s="105">
        <v>58.5</v>
      </c>
      <c r="S13" s="105">
        <v>63.2</v>
      </c>
      <c r="T13" s="105">
        <v>60.7</v>
      </c>
      <c r="U13" s="105">
        <v>56.1</v>
      </c>
      <c r="V13" s="105">
        <v>55</v>
      </c>
      <c r="W13" s="105">
        <v>62.6</v>
      </c>
      <c r="X13" s="105">
        <v>75.3</v>
      </c>
      <c r="Y13" s="105">
        <v>70.2</v>
      </c>
      <c r="Z13" s="84">
        <f t="shared" si="0"/>
        <v>54.287499999999994</v>
      </c>
      <c r="AA13" s="105">
        <v>32.4</v>
      </c>
      <c r="AB13" s="107">
        <v>0.5993055555555555</v>
      </c>
      <c r="AC13" s="5">
        <v>11</v>
      </c>
    </row>
    <row r="14" spans="1:29" ht="13.5" customHeight="1">
      <c r="A14" s="83">
        <v>12</v>
      </c>
      <c r="B14" s="105">
        <v>64.8</v>
      </c>
      <c r="C14" s="105">
        <v>78.2</v>
      </c>
      <c r="D14" s="105">
        <v>76.4</v>
      </c>
      <c r="E14" s="105">
        <v>64.1</v>
      </c>
      <c r="F14" s="105">
        <v>67.3</v>
      </c>
      <c r="G14" s="105">
        <v>58.5</v>
      </c>
      <c r="H14" s="105">
        <v>59</v>
      </c>
      <c r="I14" s="105">
        <v>51.3</v>
      </c>
      <c r="J14" s="105">
        <v>46</v>
      </c>
      <c r="K14" s="105">
        <v>40.6</v>
      </c>
      <c r="L14" s="105">
        <v>38.2</v>
      </c>
      <c r="M14" s="105">
        <v>35.8</v>
      </c>
      <c r="N14" s="105">
        <v>45.4</v>
      </c>
      <c r="O14" s="105">
        <v>48</v>
      </c>
      <c r="P14" s="105">
        <v>51.2</v>
      </c>
      <c r="Q14" s="105">
        <v>54.6</v>
      </c>
      <c r="R14" s="105">
        <v>62.5</v>
      </c>
      <c r="S14" s="105">
        <v>70.1</v>
      </c>
      <c r="T14" s="105">
        <v>78.9</v>
      </c>
      <c r="U14" s="105">
        <v>75</v>
      </c>
      <c r="V14" s="105">
        <v>81.6</v>
      </c>
      <c r="W14" s="105">
        <v>87.3</v>
      </c>
      <c r="X14" s="105">
        <v>88.8</v>
      </c>
      <c r="Y14" s="105">
        <v>90.4</v>
      </c>
      <c r="Z14" s="84">
        <f t="shared" si="0"/>
        <v>63.083333333333336</v>
      </c>
      <c r="AA14" s="105">
        <v>33.3</v>
      </c>
      <c r="AB14" s="107">
        <v>0.5354166666666667</v>
      </c>
      <c r="AC14" s="6">
        <v>12</v>
      </c>
    </row>
    <row r="15" spans="1:29" ht="13.5" customHeight="1">
      <c r="A15" s="83">
        <v>13</v>
      </c>
      <c r="B15" s="105">
        <v>92.3</v>
      </c>
      <c r="C15" s="105">
        <v>67.4</v>
      </c>
      <c r="D15" s="105">
        <v>65.4</v>
      </c>
      <c r="E15" s="105">
        <v>64.2</v>
      </c>
      <c r="F15" s="105">
        <v>65.5</v>
      </c>
      <c r="G15" s="105">
        <v>75.3</v>
      </c>
      <c r="H15" s="105">
        <v>76.4</v>
      </c>
      <c r="I15" s="105">
        <v>72.1</v>
      </c>
      <c r="J15" s="105">
        <v>63.7</v>
      </c>
      <c r="K15" s="105">
        <v>57.5</v>
      </c>
      <c r="L15" s="105">
        <v>59.8</v>
      </c>
      <c r="M15" s="105">
        <v>59.2</v>
      </c>
      <c r="N15" s="105">
        <v>67</v>
      </c>
      <c r="O15" s="105">
        <v>85</v>
      </c>
      <c r="P15" s="105">
        <v>88</v>
      </c>
      <c r="Q15" s="105">
        <v>91.5</v>
      </c>
      <c r="R15" s="105">
        <v>95.3</v>
      </c>
      <c r="S15" s="105">
        <v>96.8</v>
      </c>
      <c r="T15" s="105">
        <v>94.6</v>
      </c>
      <c r="U15" s="105">
        <v>95.6</v>
      </c>
      <c r="V15" s="105">
        <v>92.1</v>
      </c>
      <c r="W15" s="105">
        <v>89.9</v>
      </c>
      <c r="X15" s="105">
        <v>90.1</v>
      </c>
      <c r="Y15" s="105">
        <v>90.2</v>
      </c>
      <c r="Z15" s="84">
        <f t="shared" si="0"/>
        <v>78.95416666666667</v>
      </c>
      <c r="AA15" s="105">
        <v>56.5</v>
      </c>
      <c r="AB15" s="107">
        <v>0.4861111111111111</v>
      </c>
      <c r="AC15" s="6">
        <v>13</v>
      </c>
    </row>
    <row r="16" spans="1:29" ht="13.5" customHeight="1">
      <c r="A16" s="83">
        <v>14</v>
      </c>
      <c r="B16" s="105">
        <v>91</v>
      </c>
      <c r="C16" s="105">
        <v>84.1</v>
      </c>
      <c r="D16" s="105">
        <v>90.6</v>
      </c>
      <c r="E16" s="105">
        <v>86.7</v>
      </c>
      <c r="F16" s="105">
        <v>81.3</v>
      </c>
      <c r="G16" s="105">
        <v>82.4</v>
      </c>
      <c r="H16" s="105">
        <v>81.3</v>
      </c>
      <c r="I16" s="105">
        <v>69.3</v>
      </c>
      <c r="J16" s="105">
        <v>50</v>
      </c>
      <c r="K16" s="105">
        <v>45.7</v>
      </c>
      <c r="L16" s="105">
        <v>54.2</v>
      </c>
      <c r="M16" s="105">
        <v>41.9</v>
      </c>
      <c r="N16" s="105">
        <v>45.4</v>
      </c>
      <c r="O16" s="105">
        <v>57.9</v>
      </c>
      <c r="P16" s="105">
        <v>45.9</v>
      </c>
      <c r="Q16" s="105">
        <v>48.7</v>
      </c>
      <c r="R16" s="105">
        <v>52.1</v>
      </c>
      <c r="S16" s="105">
        <v>50</v>
      </c>
      <c r="T16" s="105">
        <v>47.8</v>
      </c>
      <c r="U16" s="105">
        <v>45.7</v>
      </c>
      <c r="V16" s="105">
        <v>42</v>
      </c>
      <c r="W16" s="105">
        <v>43.4</v>
      </c>
      <c r="X16" s="105">
        <v>44.8</v>
      </c>
      <c r="Y16" s="105">
        <v>57</v>
      </c>
      <c r="Z16" s="84">
        <f t="shared" si="0"/>
        <v>59.96666666666666</v>
      </c>
      <c r="AA16" s="105">
        <v>36.6</v>
      </c>
      <c r="AB16" s="107">
        <v>0.5111111111111112</v>
      </c>
      <c r="AC16" s="6">
        <v>14</v>
      </c>
    </row>
    <row r="17" spans="1:29" ht="13.5" customHeight="1">
      <c r="A17" s="83">
        <v>15</v>
      </c>
      <c r="B17" s="105">
        <v>69.2</v>
      </c>
      <c r="C17" s="105">
        <v>70</v>
      </c>
      <c r="D17" s="105">
        <v>71.4</v>
      </c>
      <c r="E17" s="105">
        <v>73</v>
      </c>
      <c r="F17" s="105">
        <v>72</v>
      </c>
      <c r="G17" s="105">
        <v>71.2</v>
      </c>
      <c r="H17" s="105">
        <v>71.9</v>
      </c>
      <c r="I17" s="105">
        <v>49.4</v>
      </c>
      <c r="J17" s="105">
        <v>41.1</v>
      </c>
      <c r="K17" s="105">
        <v>36</v>
      </c>
      <c r="L17" s="105">
        <v>31.9</v>
      </c>
      <c r="M17" s="105">
        <v>29.6</v>
      </c>
      <c r="N17" s="105">
        <v>26.8</v>
      </c>
      <c r="O17" s="105">
        <v>24.3</v>
      </c>
      <c r="P17" s="105">
        <v>30.8</v>
      </c>
      <c r="Q17" s="105">
        <v>34.6</v>
      </c>
      <c r="R17" s="105">
        <v>36.2</v>
      </c>
      <c r="S17" s="105">
        <v>40.6</v>
      </c>
      <c r="T17" s="105">
        <v>48.3</v>
      </c>
      <c r="U17" s="105">
        <v>58.1</v>
      </c>
      <c r="V17" s="105">
        <v>62.4</v>
      </c>
      <c r="W17" s="105">
        <v>64.1</v>
      </c>
      <c r="X17" s="105">
        <v>59.8</v>
      </c>
      <c r="Y17" s="105">
        <v>65.3</v>
      </c>
      <c r="Z17" s="84">
        <f t="shared" si="0"/>
        <v>51.58333333333332</v>
      </c>
      <c r="AA17" s="105">
        <v>21.4</v>
      </c>
      <c r="AB17" s="107">
        <v>0.5694444444444444</v>
      </c>
      <c r="AC17" s="6">
        <v>15</v>
      </c>
    </row>
    <row r="18" spans="1:29" ht="13.5" customHeight="1">
      <c r="A18" s="83">
        <v>16</v>
      </c>
      <c r="B18" s="105">
        <v>65.2</v>
      </c>
      <c r="C18" s="105">
        <v>68.1</v>
      </c>
      <c r="D18" s="105">
        <v>74.6</v>
      </c>
      <c r="E18" s="105">
        <v>72.1</v>
      </c>
      <c r="F18" s="105">
        <v>70.9</v>
      </c>
      <c r="G18" s="105">
        <v>71.1</v>
      </c>
      <c r="H18" s="105">
        <v>65.9</v>
      </c>
      <c r="I18" s="105">
        <v>61.2</v>
      </c>
      <c r="J18" s="105">
        <v>47.6</v>
      </c>
      <c r="K18" s="105">
        <v>47.8</v>
      </c>
      <c r="L18" s="105">
        <v>43.6</v>
      </c>
      <c r="M18" s="105">
        <v>38.7</v>
      </c>
      <c r="N18" s="105">
        <v>37.4</v>
      </c>
      <c r="O18" s="105">
        <v>36.4</v>
      </c>
      <c r="P18" s="105">
        <v>37.2</v>
      </c>
      <c r="Q18" s="105">
        <v>38.9</v>
      </c>
      <c r="R18" s="105">
        <v>43.9</v>
      </c>
      <c r="S18" s="105">
        <v>52</v>
      </c>
      <c r="T18" s="105">
        <v>59.6</v>
      </c>
      <c r="U18" s="105">
        <v>64.1</v>
      </c>
      <c r="V18" s="105">
        <v>63.3</v>
      </c>
      <c r="W18" s="105">
        <v>65.5</v>
      </c>
      <c r="X18" s="105">
        <v>67.4</v>
      </c>
      <c r="Y18" s="105">
        <v>63.4</v>
      </c>
      <c r="Z18" s="84">
        <f t="shared" si="0"/>
        <v>56.49583333333334</v>
      </c>
      <c r="AA18" s="105">
        <v>35.6</v>
      </c>
      <c r="AB18" s="107">
        <v>0.6097222222222222</v>
      </c>
      <c r="AC18" s="6">
        <v>16</v>
      </c>
    </row>
    <row r="19" spans="1:29" ht="13.5" customHeight="1">
      <c r="A19" s="83">
        <v>17</v>
      </c>
      <c r="B19" s="105">
        <v>61</v>
      </c>
      <c r="C19" s="105">
        <v>59.8</v>
      </c>
      <c r="D19" s="105">
        <v>65.4</v>
      </c>
      <c r="E19" s="105">
        <v>51.7</v>
      </c>
      <c r="F19" s="105">
        <v>58</v>
      </c>
      <c r="G19" s="105">
        <v>60.5</v>
      </c>
      <c r="H19" s="105">
        <v>69.7</v>
      </c>
      <c r="I19" s="105">
        <v>56.9</v>
      </c>
      <c r="J19" s="105">
        <v>49</v>
      </c>
      <c r="K19" s="105">
        <v>43.7</v>
      </c>
      <c r="L19" s="105">
        <v>43.9</v>
      </c>
      <c r="M19" s="105">
        <v>42.5</v>
      </c>
      <c r="N19" s="105">
        <v>42.9</v>
      </c>
      <c r="O19" s="105">
        <v>41.2</v>
      </c>
      <c r="P19" s="105">
        <v>42.7</v>
      </c>
      <c r="Q19" s="105">
        <v>44.6</v>
      </c>
      <c r="R19" s="105">
        <v>51.3</v>
      </c>
      <c r="S19" s="105">
        <v>58.5</v>
      </c>
      <c r="T19" s="105">
        <v>65</v>
      </c>
      <c r="U19" s="105">
        <v>64.9</v>
      </c>
      <c r="V19" s="105">
        <v>69.7</v>
      </c>
      <c r="W19" s="105">
        <v>76.3</v>
      </c>
      <c r="X19" s="105">
        <v>80.7</v>
      </c>
      <c r="Y19" s="105">
        <v>80.2</v>
      </c>
      <c r="Z19" s="84">
        <f t="shared" si="0"/>
        <v>57.50416666666667</v>
      </c>
      <c r="AA19" s="105">
        <v>38.2</v>
      </c>
      <c r="AB19" s="107">
        <v>0.56875</v>
      </c>
      <c r="AC19" s="6">
        <v>17</v>
      </c>
    </row>
    <row r="20" spans="1:29" ht="13.5" customHeight="1">
      <c r="A20" s="83">
        <v>18</v>
      </c>
      <c r="B20" s="105">
        <v>79.1</v>
      </c>
      <c r="C20" s="105">
        <v>74.4</v>
      </c>
      <c r="D20" s="105">
        <v>77.5</v>
      </c>
      <c r="E20" s="105">
        <v>83.6</v>
      </c>
      <c r="F20" s="105">
        <v>87</v>
      </c>
      <c r="G20" s="105">
        <v>85.6</v>
      </c>
      <c r="H20" s="105">
        <v>65.1</v>
      </c>
      <c r="I20" s="105">
        <v>61.9</v>
      </c>
      <c r="J20" s="105">
        <v>47.5</v>
      </c>
      <c r="K20" s="105">
        <v>46.1</v>
      </c>
      <c r="L20" s="105">
        <v>47.6</v>
      </c>
      <c r="M20" s="105">
        <v>48.1</v>
      </c>
      <c r="N20" s="105">
        <v>46</v>
      </c>
      <c r="O20" s="105">
        <v>47.5</v>
      </c>
      <c r="P20" s="105">
        <v>44.4</v>
      </c>
      <c r="Q20" s="105">
        <v>45.4</v>
      </c>
      <c r="R20" s="105">
        <v>51.2</v>
      </c>
      <c r="S20" s="105">
        <v>58.3</v>
      </c>
      <c r="T20" s="105">
        <v>59.8</v>
      </c>
      <c r="U20" s="105">
        <v>55.2</v>
      </c>
      <c r="V20" s="105">
        <v>64.2</v>
      </c>
      <c r="W20" s="105">
        <v>70.1</v>
      </c>
      <c r="X20" s="105">
        <v>71.6</v>
      </c>
      <c r="Y20" s="105">
        <v>74.3</v>
      </c>
      <c r="Z20" s="84">
        <f aca="true" t="shared" si="1" ref="Z20:Z33">AVERAGE(B20:Y20)</f>
        <v>62.14583333333332</v>
      </c>
      <c r="AA20" s="105">
        <v>40.7</v>
      </c>
      <c r="AB20" s="107">
        <v>0.4076388888888889</v>
      </c>
      <c r="AC20" s="6">
        <v>18</v>
      </c>
    </row>
    <row r="21" spans="1:29" ht="13.5" customHeight="1">
      <c r="A21" s="83">
        <v>19</v>
      </c>
      <c r="B21" s="105">
        <v>68.3</v>
      </c>
      <c r="C21" s="105">
        <v>66.3</v>
      </c>
      <c r="D21" s="105">
        <v>61.8</v>
      </c>
      <c r="E21" s="105">
        <v>55.4</v>
      </c>
      <c r="F21" s="105">
        <v>56</v>
      </c>
      <c r="G21" s="105">
        <v>59.9</v>
      </c>
      <c r="H21" s="105">
        <v>68.3</v>
      </c>
      <c r="I21" s="105">
        <v>72.1</v>
      </c>
      <c r="J21" s="105">
        <v>51.2</v>
      </c>
      <c r="K21" s="105">
        <v>39.4</v>
      </c>
      <c r="L21" s="105">
        <v>35.6</v>
      </c>
      <c r="M21" s="105">
        <v>34.4</v>
      </c>
      <c r="N21" s="105">
        <v>32.7</v>
      </c>
      <c r="O21" s="105">
        <v>34.3</v>
      </c>
      <c r="P21" s="105">
        <v>38.8</v>
      </c>
      <c r="Q21" s="105">
        <v>40.5</v>
      </c>
      <c r="R21" s="105">
        <v>45.3</v>
      </c>
      <c r="S21" s="105">
        <v>48.8</v>
      </c>
      <c r="T21" s="105">
        <v>49.2</v>
      </c>
      <c r="U21" s="105">
        <v>48.8</v>
      </c>
      <c r="V21" s="105">
        <v>56.4</v>
      </c>
      <c r="W21" s="105">
        <v>62.9</v>
      </c>
      <c r="X21" s="105">
        <v>67.3</v>
      </c>
      <c r="Y21" s="105">
        <v>75</v>
      </c>
      <c r="Z21" s="84">
        <f t="shared" si="1"/>
        <v>52.86249999999999</v>
      </c>
      <c r="AA21" s="105">
        <v>30.8</v>
      </c>
      <c r="AB21" s="107">
        <v>0.5340277777777778</v>
      </c>
      <c r="AC21" s="6">
        <v>19</v>
      </c>
    </row>
    <row r="22" spans="1:29" ht="13.5" customHeight="1">
      <c r="A22" s="86">
        <v>20</v>
      </c>
      <c r="B22" s="106">
        <v>78</v>
      </c>
      <c r="C22" s="106">
        <v>74.5</v>
      </c>
      <c r="D22" s="106">
        <v>76.6</v>
      </c>
      <c r="E22" s="106">
        <v>71.1</v>
      </c>
      <c r="F22" s="106">
        <v>65.1</v>
      </c>
      <c r="G22" s="106">
        <v>62.7</v>
      </c>
      <c r="H22" s="106">
        <v>54.6</v>
      </c>
      <c r="I22" s="106">
        <v>50.9</v>
      </c>
      <c r="J22" s="106">
        <v>51.4</v>
      </c>
      <c r="K22" s="106">
        <v>59.6</v>
      </c>
      <c r="L22" s="106">
        <v>93.9</v>
      </c>
      <c r="M22" s="106">
        <v>97.5</v>
      </c>
      <c r="N22" s="106">
        <v>97.5</v>
      </c>
      <c r="O22" s="106">
        <v>95.9</v>
      </c>
      <c r="P22" s="106">
        <v>95.6</v>
      </c>
      <c r="Q22" s="106">
        <v>96.9</v>
      </c>
      <c r="R22" s="106">
        <v>97.6</v>
      </c>
      <c r="S22" s="106">
        <v>97.5</v>
      </c>
      <c r="T22" s="106">
        <v>97.6</v>
      </c>
      <c r="U22" s="106">
        <v>97.6</v>
      </c>
      <c r="V22" s="106">
        <v>96.8</v>
      </c>
      <c r="W22" s="106">
        <v>93.2</v>
      </c>
      <c r="X22" s="106">
        <v>96.6</v>
      </c>
      <c r="Y22" s="106">
        <v>96</v>
      </c>
      <c r="Z22" s="87">
        <f t="shared" si="1"/>
        <v>83.11249999999998</v>
      </c>
      <c r="AA22" s="106">
        <v>49.4</v>
      </c>
      <c r="AB22" s="108">
        <v>0.3520833333333333</v>
      </c>
      <c r="AC22" s="6">
        <v>20</v>
      </c>
    </row>
    <row r="23" spans="1:29" ht="13.5" customHeight="1">
      <c r="A23" s="83">
        <v>21</v>
      </c>
      <c r="B23" s="105">
        <v>90.7</v>
      </c>
      <c r="C23" s="105">
        <v>94.3</v>
      </c>
      <c r="D23" s="105">
        <v>96.5</v>
      </c>
      <c r="E23" s="105">
        <v>95.7</v>
      </c>
      <c r="F23" s="105">
        <v>82.3</v>
      </c>
      <c r="G23" s="105">
        <v>80.3</v>
      </c>
      <c r="H23" s="105">
        <v>80.6</v>
      </c>
      <c r="I23" s="105">
        <v>80.9</v>
      </c>
      <c r="J23" s="105">
        <v>72.9</v>
      </c>
      <c r="K23" s="105">
        <v>66</v>
      </c>
      <c r="L23" s="105">
        <v>62.4</v>
      </c>
      <c r="M23" s="105">
        <v>55.5</v>
      </c>
      <c r="N23" s="105">
        <v>55.3</v>
      </c>
      <c r="O23" s="105">
        <v>51.6</v>
      </c>
      <c r="P23" s="105">
        <v>52.6</v>
      </c>
      <c r="Q23" s="105">
        <v>56.3</v>
      </c>
      <c r="R23" s="105">
        <v>62.4</v>
      </c>
      <c r="S23" s="105">
        <v>63.1</v>
      </c>
      <c r="T23" s="105">
        <v>63.8</v>
      </c>
      <c r="U23" s="105">
        <v>66.1</v>
      </c>
      <c r="V23" s="105">
        <v>69.6</v>
      </c>
      <c r="W23" s="105">
        <v>75.2</v>
      </c>
      <c r="X23" s="105">
        <v>85.1</v>
      </c>
      <c r="Y23" s="105">
        <v>78</v>
      </c>
      <c r="Z23" s="84">
        <f t="shared" si="1"/>
        <v>72.38333333333331</v>
      </c>
      <c r="AA23" s="105">
        <v>49.9</v>
      </c>
      <c r="AB23" s="107">
        <v>0.6013888888888889</v>
      </c>
      <c r="AC23" s="5">
        <v>21</v>
      </c>
    </row>
    <row r="24" spans="1:29" ht="13.5" customHeight="1">
      <c r="A24" s="83">
        <v>22</v>
      </c>
      <c r="B24" s="105">
        <v>75.8</v>
      </c>
      <c r="C24" s="105">
        <v>69.7</v>
      </c>
      <c r="D24" s="105">
        <v>73.5</v>
      </c>
      <c r="E24" s="105">
        <v>70.2</v>
      </c>
      <c r="F24" s="105">
        <v>64.7</v>
      </c>
      <c r="G24" s="105">
        <v>66.2</v>
      </c>
      <c r="H24" s="105">
        <v>67</v>
      </c>
      <c r="I24" s="105">
        <v>68.8</v>
      </c>
      <c r="J24" s="105">
        <v>64.6</v>
      </c>
      <c r="K24" s="105">
        <v>52.2</v>
      </c>
      <c r="L24" s="105">
        <v>45.2</v>
      </c>
      <c r="M24" s="105">
        <v>37.7</v>
      </c>
      <c r="N24" s="105">
        <v>30.8</v>
      </c>
      <c r="O24" s="105">
        <v>30.5</v>
      </c>
      <c r="P24" s="105">
        <v>32</v>
      </c>
      <c r="Q24" s="105">
        <v>31.2</v>
      </c>
      <c r="R24" s="105">
        <v>51.2</v>
      </c>
      <c r="S24" s="105">
        <v>60.6</v>
      </c>
      <c r="T24" s="105">
        <v>63.7</v>
      </c>
      <c r="U24" s="105">
        <v>58.8</v>
      </c>
      <c r="V24" s="105">
        <v>55.5</v>
      </c>
      <c r="W24" s="105">
        <v>49.4</v>
      </c>
      <c r="X24" s="105">
        <v>46.4</v>
      </c>
      <c r="Y24" s="105">
        <v>52</v>
      </c>
      <c r="Z24" s="84">
        <f t="shared" si="1"/>
        <v>54.904166666666676</v>
      </c>
      <c r="AA24" s="105">
        <v>29.4</v>
      </c>
      <c r="AB24" s="107">
        <v>0.6437499999999999</v>
      </c>
      <c r="AC24" s="6">
        <v>22</v>
      </c>
    </row>
    <row r="25" spans="1:29" ht="13.5" customHeight="1">
      <c r="A25" s="83">
        <v>23</v>
      </c>
      <c r="B25" s="105">
        <v>56</v>
      </c>
      <c r="C25" s="105">
        <v>56.8</v>
      </c>
      <c r="D25" s="105">
        <v>54.1</v>
      </c>
      <c r="E25" s="105">
        <v>56.9</v>
      </c>
      <c r="F25" s="105">
        <v>48.9</v>
      </c>
      <c r="G25" s="105">
        <v>46.3</v>
      </c>
      <c r="H25" s="105">
        <v>52.1</v>
      </c>
      <c r="I25" s="105">
        <v>55.3</v>
      </c>
      <c r="J25" s="105">
        <v>36.9</v>
      </c>
      <c r="K25" s="105">
        <v>33.6</v>
      </c>
      <c r="L25" s="105">
        <v>29.3</v>
      </c>
      <c r="M25" s="105">
        <v>28.9</v>
      </c>
      <c r="N25" s="105">
        <v>27.4</v>
      </c>
      <c r="O25" s="105">
        <v>24.6</v>
      </c>
      <c r="P25" s="105">
        <v>25.3</v>
      </c>
      <c r="Q25" s="105">
        <v>29.5</v>
      </c>
      <c r="R25" s="105">
        <v>33.4</v>
      </c>
      <c r="S25" s="105">
        <v>38.8</v>
      </c>
      <c r="T25" s="105">
        <v>43.4</v>
      </c>
      <c r="U25" s="105">
        <v>58.1</v>
      </c>
      <c r="V25" s="105">
        <v>64</v>
      </c>
      <c r="W25" s="105">
        <v>68.7</v>
      </c>
      <c r="X25" s="105">
        <v>64.1</v>
      </c>
      <c r="Y25" s="105">
        <v>69.9</v>
      </c>
      <c r="Z25" s="84">
        <f t="shared" si="1"/>
        <v>45.92916666666667</v>
      </c>
      <c r="AA25" s="105">
        <v>22.5</v>
      </c>
      <c r="AB25" s="107">
        <v>0.5902777777777778</v>
      </c>
      <c r="AC25" s="6">
        <v>23</v>
      </c>
    </row>
    <row r="26" spans="1:29" ht="13.5" customHeight="1">
      <c r="A26" s="83">
        <v>24</v>
      </c>
      <c r="B26" s="105">
        <v>70.7</v>
      </c>
      <c r="C26" s="105">
        <v>67.6</v>
      </c>
      <c r="D26" s="105">
        <v>67.1</v>
      </c>
      <c r="E26" s="105">
        <v>69.8</v>
      </c>
      <c r="F26" s="105">
        <v>58.7</v>
      </c>
      <c r="G26" s="105">
        <v>58.6</v>
      </c>
      <c r="H26" s="105">
        <v>58.2</v>
      </c>
      <c r="I26" s="105">
        <v>55.3</v>
      </c>
      <c r="J26" s="105">
        <v>46.7</v>
      </c>
      <c r="K26" s="105">
        <v>47.3</v>
      </c>
      <c r="L26" s="105">
        <v>44.3</v>
      </c>
      <c r="M26" s="105">
        <v>36.2</v>
      </c>
      <c r="N26" s="105">
        <v>37.6</v>
      </c>
      <c r="O26" s="105">
        <v>40.2</v>
      </c>
      <c r="P26" s="105">
        <v>52.6</v>
      </c>
      <c r="Q26" s="105">
        <v>39.4</v>
      </c>
      <c r="R26" s="105">
        <v>40.7</v>
      </c>
      <c r="S26" s="105">
        <v>40.7</v>
      </c>
      <c r="T26" s="105">
        <v>47.2</v>
      </c>
      <c r="U26" s="105">
        <v>60.2</v>
      </c>
      <c r="V26" s="105">
        <v>63.3</v>
      </c>
      <c r="W26" s="105">
        <v>71.4</v>
      </c>
      <c r="X26" s="105">
        <v>71.1</v>
      </c>
      <c r="Y26" s="105">
        <v>76.6</v>
      </c>
      <c r="Z26" s="84">
        <f t="shared" si="1"/>
        <v>55.0625</v>
      </c>
      <c r="AA26" s="105">
        <v>34.4</v>
      </c>
      <c r="AB26" s="107">
        <v>0.48819444444444443</v>
      </c>
      <c r="AC26" s="6">
        <v>24</v>
      </c>
    </row>
    <row r="27" spans="1:29" ht="13.5" customHeight="1">
      <c r="A27" s="83">
        <v>25</v>
      </c>
      <c r="B27" s="105">
        <v>75.9</v>
      </c>
      <c r="C27" s="105">
        <v>77.6</v>
      </c>
      <c r="D27" s="105">
        <v>81.9</v>
      </c>
      <c r="E27" s="105">
        <v>83.8</v>
      </c>
      <c r="F27" s="105">
        <v>77.4</v>
      </c>
      <c r="G27" s="105">
        <v>74.1</v>
      </c>
      <c r="H27" s="105">
        <v>72.5</v>
      </c>
      <c r="I27" s="105">
        <v>57.5</v>
      </c>
      <c r="J27" s="105">
        <v>46</v>
      </c>
      <c r="K27" s="105">
        <v>42.4</v>
      </c>
      <c r="L27" s="105">
        <v>39.8</v>
      </c>
      <c r="M27" s="105">
        <v>37.8</v>
      </c>
      <c r="N27" s="105">
        <v>32.5</v>
      </c>
      <c r="O27" s="105">
        <v>30.5</v>
      </c>
      <c r="P27" s="105">
        <v>29.8</v>
      </c>
      <c r="Q27" s="105">
        <v>33.3</v>
      </c>
      <c r="R27" s="105">
        <v>39.1</v>
      </c>
      <c r="S27" s="105">
        <v>46.9</v>
      </c>
      <c r="T27" s="105">
        <v>51.2</v>
      </c>
      <c r="U27" s="105">
        <v>59.5</v>
      </c>
      <c r="V27" s="105">
        <v>66.7</v>
      </c>
      <c r="W27" s="105">
        <v>69.8</v>
      </c>
      <c r="X27" s="105">
        <v>72.5</v>
      </c>
      <c r="Y27" s="105">
        <v>72.4</v>
      </c>
      <c r="Z27" s="84">
        <f t="shared" si="1"/>
        <v>57.12083333333333</v>
      </c>
      <c r="AA27" s="105">
        <v>28.6</v>
      </c>
      <c r="AB27" s="107">
        <v>0.6145833333333334</v>
      </c>
      <c r="AC27" s="6">
        <v>25</v>
      </c>
    </row>
    <row r="28" spans="1:29" ht="13.5" customHeight="1">
      <c r="A28" s="83">
        <v>26</v>
      </c>
      <c r="B28" s="105">
        <v>71.9</v>
      </c>
      <c r="C28" s="105">
        <v>78</v>
      </c>
      <c r="D28" s="105">
        <v>77.1</v>
      </c>
      <c r="E28" s="105">
        <v>76</v>
      </c>
      <c r="F28" s="105">
        <v>74.5</v>
      </c>
      <c r="G28" s="105">
        <v>73.9</v>
      </c>
      <c r="H28" s="105">
        <v>74</v>
      </c>
      <c r="I28" s="105">
        <v>62.2</v>
      </c>
      <c r="J28" s="105">
        <v>49.5</v>
      </c>
      <c r="K28" s="105">
        <v>39.1</v>
      </c>
      <c r="L28" s="105">
        <v>36</v>
      </c>
      <c r="M28" s="105">
        <v>33</v>
      </c>
      <c r="N28" s="105">
        <v>32.1</v>
      </c>
      <c r="O28" s="105">
        <v>32</v>
      </c>
      <c r="P28" s="105">
        <v>31.7</v>
      </c>
      <c r="Q28" s="105">
        <v>44.1</v>
      </c>
      <c r="R28" s="105">
        <v>49.8</v>
      </c>
      <c r="S28" s="105">
        <v>60.8</v>
      </c>
      <c r="T28" s="105">
        <v>63</v>
      </c>
      <c r="U28" s="105">
        <v>62</v>
      </c>
      <c r="V28" s="105">
        <v>59.7</v>
      </c>
      <c r="W28" s="105">
        <v>52.7</v>
      </c>
      <c r="X28" s="105">
        <v>58</v>
      </c>
      <c r="Y28" s="105">
        <v>54.1</v>
      </c>
      <c r="Z28" s="84">
        <f t="shared" si="1"/>
        <v>56.050000000000004</v>
      </c>
      <c r="AA28" s="105">
        <v>31</v>
      </c>
      <c r="AB28" s="107">
        <v>0.5625</v>
      </c>
      <c r="AC28" s="6">
        <v>26</v>
      </c>
    </row>
    <row r="29" spans="1:29" ht="13.5" customHeight="1">
      <c r="A29" s="83">
        <v>27</v>
      </c>
      <c r="B29" s="105">
        <v>63.4</v>
      </c>
      <c r="C29" s="105">
        <v>59.6</v>
      </c>
      <c r="D29" s="105">
        <v>59.1</v>
      </c>
      <c r="E29" s="105">
        <v>59</v>
      </c>
      <c r="F29" s="105">
        <v>65</v>
      </c>
      <c r="G29" s="105">
        <v>62.3</v>
      </c>
      <c r="H29" s="105">
        <v>65.9</v>
      </c>
      <c r="I29" s="105">
        <v>58.4</v>
      </c>
      <c r="J29" s="105">
        <v>52.7</v>
      </c>
      <c r="K29" s="105">
        <v>53.2</v>
      </c>
      <c r="L29" s="105">
        <v>46.3</v>
      </c>
      <c r="M29" s="105">
        <v>46.9</v>
      </c>
      <c r="N29" s="105">
        <v>36.5</v>
      </c>
      <c r="O29" s="105">
        <v>24.6</v>
      </c>
      <c r="P29" s="105">
        <v>32.3</v>
      </c>
      <c r="Q29" s="105">
        <v>38.3</v>
      </c>
      <c r="R29" s="105">
        <v>46.7</v>
      </c>
      <c r="S29" s="105">
        <v>60</v>
      </c>
      <c r="T29" s="105">
        <v>61.5</v>
      </c>
      <c r="U29" s="105">
        <v>61.7</v>
      </c>
      <c r="V29" s="105">
        <v>72.2</v>
      </c>
      <c r="W29" s="105">
        <v>67.7</v>
      </c>
      <c r="X29" s="105">
        <v>59.4</v>
      </c>
      <c r="Y29" s="105">
        <v>54.5</v>
      </c>
      <c r="Z29" s="84">
        <f t="shared" si="1"/>
        <v>54.466666666666676</v>
      </c>
      <c r="AA29" s="105">
        <v>24.4</v>
      </c>
      <c r="AB29" s="107">
        <v>0.5833333333333334</v>
      </c>
      <c r="AC29" s="6">
        <v>27</v>
      </c>
    </row>
    <row r="30" spans="1:29" ht="13.5" customHeight="1">
      <c r="A30" s="83">
        <v>28</v>
      </c>
      <c r="B30" s="105">
        <v>75.1</v>
      </c>
      <c r="C30" s="105">
        <v>76.6</v>
      </c>
      <c r="D30" s="105">
        <v>81.1</v>
      </c>
      <c r="E30" s="105">
        <v>71.2</v>
      </c>
      <c r="F30" s="105">
        <v>83</v>
      </c>
      <c r="G30" s="105">
        <v>86.2</v>
      </c>
      <c r="H30" s="105">
        <v>87.4</v>
      </c>
      <c r="I30" s="105">
        <v>75.9</v>
      </c>
      <c r="J30" s="105">
        <v>50.6</v>
      </c>
      <c r="K30" s="105">
        <v>44.3</v>
      </c>
      <c r="L30" s="105">
        <v>48.7</v>
      </c>
      <c r="M30" s="105">
        <v>51.5</v>
      </c>
      <c r="N30" s="105">
        <v>56.7</v>
      </c>
      <c r="O30" s="105">
        <v>55.7</v>
      </c>
      <c r="P30" s="105">
        <v>54</v>
      </c>
      <c r="Q30" s="105">
        <v>49.9</v>
      </c>
      <c r="R30" s="105">
        <v>60.6</v>
      </c>
      <c r="S30" s="105">
        <v>74.1</v>
      </c>
      <c r="T30" s="105">
        <v>64.4</v>
      </c>
      <c r="U30" s="105">
        <v>66.1</v>
      </c>
      <c r="V30" s="105">
        <v>67.9</v>
      </c>
      <c r="W30" s="105">
        <v>74.6</v>
      </c>
      <c r="X30" s="105">
        <v>78.1</v>
      </c>
      <c r="Y30" s="105">
        <v>78.2</v>
      </c>
      <c r="Z30" s="84">
        <f t="shared" si="1"/>
        <v>67.1625</v>
      </c>
      <c r="AA30" s="105">
        <v>40.5</v>
      </c>
      <c r="AB30" s="107">
        <v>0.40625</v>
      </c>
      <c r="AC30" s="6">
        <v>28</v>
      </c>
    </row>
    <row r="31" spans="1:29" ht="13.5" customHeight="1">
      <c r="A31" s="83">
        <v>29</v>
      </c>
      <c r="B31" s="105">
        <v>83.7</v>
      </c>
      <c r="C31" s="105">
        <v>86.2</v>
      </c>
      <c r="D31" s="105">
        <v>83.7</v>
      </c>
      <c r="E31" s="105">
        <v>82.5</v>
      </c>
      <c r="F31" s="105">
        <v>77.3</v>
      </c>
      <c r="G31" s="105">
        <v>71.2</v>
      </c>
      <c r="H31" s="105">
        <v>72.2</v>
      </c>
      <c r="I31" s="105">
        <v>64.8</v>
      </c>
      <c r="J31" s="105">
        <v>59.6</v>
      </c>
      <c r="K31" s="105">
        <v>59.8</v>
      </c>
      <c r="L31" s="105">
        <v>62.9</v>
      </c>
      <c r="M31" s="105">
        <v>65</v>
      </c>
      <c r="N31" s="105">
        <v>68.8</v>
      </c>
      <c r="O31" s="105">
        <v>70</v>
      </c>
      <c r="P31" s="105">
        <v>77.4</v>
      </c>
      <c r="Q31" s="105">
        <v>79.1</v>
      </c>
      <c r="R31" s="105">
        <v>81.3</v>
      </c>
      <c r="S31" s="105">
        <v>83</v>
      </c>
      <c r="T31" s="105">
        <v>86.4</v>
      </c>
      <c r="U31" s="105">
        <v>89.8</v>
      </c>
      <c r="V31" s="105">
        <v>88.8</v>
      </c>
      <c r="W31" s="105">
        <v>89.8</v>
      </c>
      <c r="X31" s="105">
        <v>91.6</v>
      </c>
      <c r="Y31" s="105">
        <v>92.2</v>
      </c>
      <c r="Z31" s="84">
        <f t="shared" si="1"/>
        <v>77.79583333333332</v>
      </c>
      <c r="AA31" s="105">
        <v>58.5</v>
      </c>
      <c r="AB31" s="107">
        <v>0.3986111111111111</v>
      </c>
      <c r="AC31" s="6">
        <v>29</v>
      </c>
    </row>
    <row r="32" spans="1:29" ht="13.5" customHeight="1">
      <c r="A32" s="83">
        <v>30</v>
      </c>
      <c r="B32" s="105">
        <v>95.2</v>
      </c>
      <c r="C32" s="105">
        <v>90.2</v>
      </c>
      <c r="D32" s="105">
        <v>90.9</v>
      </c>
      <c r="E32" s="105">
        <v>95.6</v>
      </c>
      <c r="F32" s="105">
        <v>89.8</v>
      </c>
      <c r="G32" s="105">
        <v>87.1</v>
      </c>
      <c r="H32" s="105">
        <v>83.9</v>
      </c>
      <c r="I32" s="105">
        <v>82.5</v>
      </c>
      <c r="J32" s="105">
        <v>75.2</v>
      </c>
      <c r="K32" s="105">
        <v>68.9</v>
      </c>
      <c r="L32" s="105">
        <v>65.3</v>
      </c>
      <c r="M32" s="105">
        <v>63.3</v>
      </c>
      <c r="N32" s="105">
        <v>73.7</v>
      </c>
      <c r="O32" s="105">
        <v>70.6</v>
      </c>
      <c r="P32" s="105">
        <v>62.5</v>
      </c>
      <c r="Q32" s="105">
        <v>46.9</v>
      </c>
      <c r="R32" s="105">
        <v>49.4</v>
      </c>
      <c r="S32" s="105">
        <v>50.4</v>
      </c>
      <c r="T32" s="105">
        <v>56.1</v>
      </c>
      <c r="U32" s="105">
        <v>50.8</v>
      </c>
      <c r="V32" s="105">
        <v>53.4</v>
      </c>
      <c r="W32" s="105">
        <v>53</v>
      </c>
      <c r="X32" s="105">
        <v>56.5</v>
      </c>
      <c r="Y32" s="105">
        <v>59.1</v>
      </c>
      <c r="Z32" s="84">
        <f t="shared" si="1"/>
        <v>69.59583333333333</v>
      </c>
      <c r="AA32" s="105">
        <v>44.9</v>
      </c>
      <c r="AB32" s="107">
        <v>0.6805555555555555</v>
      </c>
      <c r="AC32" s="6">
        <v>30</v>
      </c>
    </row>
    <row r="33" spans="1:29" ht="13.5" customHeight="1">
      <c r="A33" s="83">
        <v>31</v>
      </c>
      <c r="B33" s="105">
        <v>59.5</v>
      </c>
      <c r="C33" s="105">
        <v>63.4</v>
      </c>
      <c r="D33" s="105">
        <v>70</v>
      </c>
      <c r="E33" s="105">
        <v>63.6</v>
      </c>
      <c r="F33" s="105">
        <v>69.5</v>
      </c>
      <c r="G33" s="105">
        <v>68.5</v>
      </c>
      <c r="H33" s="105">
        <v>55.3</v>
      </c>
      <c r="I33" s="105">
        <v>50.5</v>
      </c>
      <c r="J33" s="105">
        <v>45.6</v>
      </c>
      <c r="K33" s="105">
        <v>41.1</v>
      </c>
      <c r="L33" s="105">
        <v>41.9</v>
      </c>
      <c r="M33" s="105">
        <v>40.9</v>
      </c>
      <c r="N33" s="105">
        <v>43.5</v>
      </c>
      <c r="O33" s="105">
        <v>41.9</v>
      </c>
      <c r="P33" s="105">
        <v>38.6</v>
      </c>
      <c r="Q33" s="105">
        <v>45.8</v>
      </c>
      <c r="R33" s="105">
        <v>49.1</v>
      </c>
      <c r="S33" s="105">
        <v>47.2</v>
      </c>
      <c r="T33" s="105">
        <v>50</v>
      </c>
      <c r="U33" s="105">
        <v>47.6</v>
      </c>
      <c r="V33" s="105">
        <v>48.5</v>
      </c>
      <c r="W33" s="105">
        <v>49.9</v>
      </c>
      <c r="X33" s="105">
        <v>53.8</v>
      </c>
      <c r="Y33" s="105">
        <v>55.7</v>
      </c>
      <c r="Z33" s="84">
        <f t="shared" si="1"/>
        <v>51.725</v>
      </c>
      <c r="AA33" s="105">
        <v>37.3</v>
      </c>
      <c r="AB33" s="107">
        <v>0.4291666666666667</v>
      </c>
      <c r="AC33" s="6">
        <v>31</v>
      </c>
    </row>
    <row r="34" spans="1:29" ht="18" customHeight="1">
      <c r="A34" s="88" t="s">
        <v>7</v>
      </c>
      <c r="B34" s="89">
        <f>AVERAGE(B3:B33)</f>
        <v>74.44516129032257</v>
      </c>
      <c r="C34" s="89">
        <f aca="true" t="shared" si="2" ref="C34:R34">AVERAGE(C3:C33)</f>
        <v>74.32258064516127</v>
      </c>
      <c r="D34" s="89">
        <f t="shared" si="2"/>
        <v>75.28064516129031</v>
      </c>
      <c r="E34" s="89">
        <f t="shared" si="2"/>
        <v>74.41935483870968</v>
      </c>
      <c r="F34" s="89">
        <f t="shared" si="2"/>
        <v>73.58387096774194</v>
      </c>
      <c r="G34" s="89">
        <f t="shared" si="2"/>
        <v>73.01935483870966</v>
      </c>
      <c r="H34" s="89">
        <f t="shared" si="2"/>
        <v>71.42903225806452</v>
      </c>
      <c r="I34" s="89">
        <f t="shared" si="2"/>
        <v>64.61935483870968</v>
      </c>
      <c r="J34" s="89">
        <f t="shared" si="2"/>
        <v>52.40645161290323</v>
      </c>
      <c r="K34" s="89">
        <f t="shared" si="2"/>
        <v>49.251612903225805</v>
      </c>
      <c r="L34" s="89">
        <f t="shared" si="2"/>
        <v>48.532258064516135</v>
      </c>
      <c r="M34" s="89">
        <f t="shared" si="2"/>
        <v>47.17741935483872</v>
      </c>
      <c r="N34" s="89">
        <f t="shared" si="2"/>
        <v>47.58064516129031</v>
      </c>
      <c r="O34" s="89">
        <f t="shared" si="2"/>
        <v>47.65483870967741</v>
      </c>
      <c r="P34" s="89">
        <f t="shared" si="2"/>
        <v>50.35806451612902</v>
      </c>
      <c r="Q34" s="89">
        <f t="shared" si="2"/>
        <v>52.69354838709678</v>
      </c>
      <c r="R34" s="89">
        <f t="shared" si="2"/>
        <v>58.983870967741936</v>
      </c>
      <c r="S34" s="89">
        <f aca="true" t="shared" si="3" ref="S34:Y34">AVERAGE(S3:S33)</f>
        <v>62.61290322580645</v>
      </c>
      <c r="T34" s="89">
        <f t="shared" si="3"/>
        <v>64.88387096774194</v>
      </c>
      <c r="U34" s="89">
        <f t="shared" si="3"/>
        <v>66.06129032258063</v>
      </c>
      <c r="V34" s="89">
        <f t="shared" si="3"/>
        <v>68.06129032258065</v>
      </c>
      <c r="W34" s="89">
        <f t="shared" si="3"/>
        <v>69.90967741935485</v>
      </c>
      <c r="X34" s="89">
        <f t="shared" si="3"/>
        <v>71.2290322580645</v>
      </c>
      <c r="Y34" s="89">
        <f t="shared" si="3"/>
        <v>73.05483870967741</v>
      </c>
      <c r="Z34" s="89">
        <f>AVERAGE(B3:Y33)</f>
        <v>62.98212365591392</v>
      </c>
      <c r="AA34" s="90">
        <f>AVERAGE(AA3:AA33)</f>
        <v>39.38387096774194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21.4</v>
      </c>
      <c r="C40" s="102">
        <f>MATCH(B40,AA3:AA33,0)</f>
        <v>15</v>
      </c>
      <c r="D40" s="109">
        <f>INDEX(AB3:AB33,C40,1)</f>
        <v>0.5694444444444444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81.7</v>
      </c>
      <c r="C3" s="105">
        <v>81.8</v>
      </c>
      <c r="D3" s="105">
        <v>88.4</v>
      </c>
      <c r="E3" s="105">
        <v>88.3</v>
      </c>
      <c r="F3" s="105">
        <v>84.1</v>
      </c>
      <c r="G3" s="105">
        <v>85.3</v>
      </c>
      <c r="H3" s="105">
        <v>79.6</v>
      </c>
      <c r="I3" s="105">
        <v>66.1</v>
      </c>
      <c r="J3" s="105">
        <v>60.8</v>
      </c>
      <c r="K3" s="105">
        <v>62</v>
      </c>
      <c r="L3" s="105">
        <v>59.3</v>
      </c>
      <c r="M3" s="105">
        <v>70.2</v>
      </c>
      <c r="N3" s="105">
        <v>66.7</v>
      </c>
      <c r="O3" s="105">
        <v>66.6</v>
      </c>
      <c r="P3" s="105">
        <v>66.1</v>
      </c>
      <c r="Q3" s="105">
        <v>63.8</v>
      </c>
      <c r="R3" s="105">
        <v>66.5</v>
      </c>
      <c r="S3" s="105">
        <v>73.7</v>
      </c>
      <c r="T3" s="105">
        <v>80</v>
      </c>
      <c r="U3" s="105">
        <v>82.5</v>
      </c>
      <c r="V3" s="105">
        <v>82.7</v>
      </c>
      <c r="W3" s="105">
        <v>84</v>
      </c>
      <c r="X3" s="105">
        <v>84.9</v>
      </c>
      <c r="Y3" s="105">
        <v>86.7</v>
      </c>
      <c r="Z3" s="84">
        <f aca="true" t="shared" si="0" ref="Z3:Z33">AVERAGE(B3:Y3)</f>
        <v>75.49166666666666</v>
      </c>
      <c r="AA3" s="105">
        <v>54.6</v>
      </c>
      <c r="AB3" s="107">
        <v>0.3875</v>
      </c>
      <c r="AC3" s="5">
        <v>1</v>
      </c>
    </row>
    <row r="4" spans="1:29" ht="13.5" customHeight="1">
      <c r="A4" s="83">
        <v>2</v>
      </c>
      <c r="B4" s="105">
        <v>83.6</v>
      </c>
      <c r="C4" s="105">
        <v>82.2</v>
      </c>
      <c r="D4" s="105">
        <v>86.8</v>
      </c>
      <c r="E4" s="105">
        <v>82.5</v>
      </c>
      <c r="F4" s="105">
        <v>78.6</v>
      </c>
      <c r="G4" s="105">
        <v>84.4</v>
      </c>
      <c r="H4" s="105">
        <v>79.8</v>
      </c>
      <c r="I4" s="105">
        <v>76.1</v>
      </c>
      <c r="J4" s="105">
        <v>73.8</v>
      </c>
      <c r="K4" s="105">
        <v>67.8</v>
      </c>
      <c r="L4" s="105">
        <v>67.3</v>
      </c>
      <c r="M4" s="105">
        <v>65.2</v>
      </c>
      <c r="N4" s="105">
        <v>70.3</v>
      </c>
      <c r="O4" s="105">
        <v>74.7</v>
      </c>
      <c r="P4" s="105">
        <v>76.7</v>
      </c>
      <c r="Q4" s="105">
        <v>74.9</v>
      </c>
      <c r="R4" s="105">
        <v>79.3</v>
      </c>
      <c r="S4" s="105">
        <v>91.6</v>
      </c>
      <c r="T4" s="105">
        <v>93.6</v>
      </c>
      <c r="U4" s="105">
        <v>94.3</v>
      </c>
      <c r="V4" s="105">
        <v>94.3</v>
      </c>
      <c r="W4" s="105">
        <v>91.3</v>
      </c>
      <c r="X4" s="105">
        <v>95.5</v>
      </c>
      <c r="Y4" s="105">
        <v>97</v>
      </c>
      <c r="Z4" s="84">
        <f t="shared" si="0"/>
        <v>81.73333333333332</v>
      </c>
      <c r="AA4" s="105">
        <v>64.3</v>
      </c>
      <c r="AB4" s="107">
        <v>0.4993055555555555</v>
      </c>
      <c r="AC4" s="6">
        <v>2</v>
      </c>
    </row>
    <row r="5" spans="1:29" ht="13.5" customHeight="1">
      <c r="A5" s="83">
        <v>3</v>
      </c>
      <c r="B5" s="105">
        <v>97.9</v>
      </c>
      <c r="C5" s="105">
        <v>97.7</v>
      </c>
      <c r="D5" s="105">
        <v>98</v>
      </c>
      <c r="E5" s="105">
        <v>98.1</v>
      </c>
      <c r="F5" s="105">
        <v>98.3</v>
      </c>
      <c r="G5" s="105">
        <v>97.8</v>
      </c>
      <c r="H5" s="105">
        <v>97.7</v>
      </c>
      <c r="I5" s="105">
        <v>97.1</v>
      </c>
      <c r="J5" s="105">
        <v>91.6</v>
      </c>
      <c r="K5" s="105">
        <v>87.3</v>
      </c>
      <c r="L5" s="105">
        <v>84.2</v>
      </c>
      <c r="M5" s="105">
        <v>84.4</v>
      </c>
      <c r="N5" s="105">
        <v>84.6</v>
      </c>
      <c r="O5" s="105">
        <v>82.4</v>
      </c>
      <c r="P5" s="105">
        <v>78.9</v>
      </c>
      <c r="Q5" s="105">
        <v>80</v>
      </c>
      <c r="R5" s="105">
        <v>93</v>
      </c>
      <c r="S5" s="105">
        <v>95.3</v>
      </c>
      <c r="T5" s="105">
        <v>93.6</v>
      </c>
      <c r="U5" s="105">
        <v>91.4</v>
      </c>
      <c r="V5" s="105">
        <v>88</v>
      </c>
      <c r="W5" s="105">
        <v>78.8</v>
      </c>
      <c r="X5" s="105">
        <v>75.1</v>
      </c>
      <c r="Y5" s="105">
        <v>75.2</v>
      </c>
      <c r="Z5" s="84">
        <f t="shared" si="0"/>
        <v>89.43333333333334</v>
      </c>
      <c r="AA5" s="105">
        <v>66.5</v>
      </c>
      <c r="AB5" s="107">
        <v>0.6805555555555555</v>
      </c>
      <c r="AC5" s="6">
        <v>3</v>
      </c>
    </row>
    <row r="6" spans="1:29" ht="13.5" customHeight="1">
      <c r="A6" s="83">
        <v>4</v>
      </c>
      <c r="B6" s="105">
        <v>69.9</v>
      </c>
      <c r="C6" s="105">
        <v>68.6</v>
      </c>
      <c r="D6" s="105">
        <v>66</v>
      </c>
      <c r="E6" s="105">
        <v>65.8</v>
      </c>
      <c r="F6" s="105">
        <v>62.8</v>
      </c>
      <c r="G6" s="105">
        <v>69.2</v>
      </c>
      <c r="H6" s="105">
        <v>68.4</v>
      </c>
      <c r="I6" s="105">
        <v>69.6</v>
      </c>
      <c r="J6" s="105">
        <v>68.4</v>
      </c>
      <c r="K6" s="105">
        <v>66.5</v>
      </c>
      <c r="L6" s="105">
        <v>65.4</v>
      </c>
      <c r="M6" s="105">
        <v>63.5</v>
      </c>
      <c r="N6" s="105">
        <v>63.5</v>
      </c>
      <c r="O6" s="105">
        <v>66.8</v>
      </c>
      <c r="P6" s="105">
        <v>67.4</v>
      </c>
      <c r="Q6" s="105">
        <v>68.7</v>
      </c>
      <c r="R6" s="105">
        <v>75.4</v>
      </c>
      <c r="S6" s="105">
        <v>74.2</v>
      </c>
      <c r="T6" s="105">
        <v>79.9</v>
      </c>
      <c r="U6" s="105">
        <v>84.2</v>
      </c>
      <c r="V6" s="105">
        <v>85.7</v>
      </c>
      <c r="W6" s="105">
        <v>86.8</v>
      </c>
      <c r="X6" s="105">
        <v>85</v>
      </c>
      <c r="Y6" s="105">
        <v>77.7</v>
      </c>
      <c r="Z6" s="84">
        <f t="shared" si="0"/>
        <v>71.64166666666668</v>
      </c>
      <c r="AA6" s="105">
        <v>58.5</v>
      </c>
      <c r="AB6" s="107">
        <v>0.7256944444444445</v>
      </c>
      <c r="AC6" s="6">
        <v>4</v>
      </c>
    </row>
    <row r="7" spans="1:29" ht="13.5" customHeight="1">
      <c r="A7" s="83">
        <v>5</v>
      </c>
      <c r="B7" s="105">
        <v>68.7</v>
      </c>
      <c r="C7" s="105">
        <v>73.3</v>
      </c>
      <c r="D7" s="105">
        <v>76.1</v>
      </c>
      <c r="E7" s="105">
        <v>78.4</v>
      </c>
      <c r="F7" s="105">
        <v>74.9</v>
      </c>
      <c r="G7" s="105">
        <v>80</v>
      </c>
      <c r="H7" s="105">
        <v>80.5</v>
      </c>
      <c r="I7" s="105">
        <v>68.8</v>
      </c>
      <c r="J7" s="105">
        <v>60.4</v>
      </c>
      <c r="K7" s="105">
        <v>56.8</v>
      </c>
      <c r="L7" s="105">
        <v>52.8</v>
      </c>
      <c r="M7" s="105">
        <v>54.3</v>
      </c>
      <c r="N7" s="105">
        <v>60.4</v>
      </c>
      <c r="O7" s="105">
        <v>60</v>
      </c>
      <c r="P7" s="105">
        <v>59.5</v>
      </c>
      <c r="Q7" s="105">
        <v>65.9</v>
      </c>
      <c r="R7" s="105">
        <v>66.5</v>
      </c>
      <c r="S7" s="105">
        <v>77.7</v>
      </c>
      <c r="T7" s="105">
        <v>88.7</v>
      </c>
      <c r="U7" s="105">
        <v>89.1</v>
      </c>
      <c r="V7" s="105">
        <v>89.2</v>
      </c>
      <c r="W7" s="105">
        <v>89.2</v>
      </c>
      <c r="X7" s="105">
        <v>87.9</v>
      </c>
      <c r="Y7" s="105">
        <v>88.8</v>
      </c>
      <c r="Z7" s="84">
        <f t="shared" si="0"/>
        <v>72.82916666666667</v>
      </c>
      <c r="AA7" s="105">
        <v>49.5</v>
      </c>
      <c r="AB7" s="107">
        <v>0.47361111111111115</v>
      </c>
      <c r="AC7" s="6">
        <v>5</v>
      </c>
    </row>
    <row r="8" spans="1:29" ht="13.5" customHeight="1">
      <c r="A8" s="83">
        <v>6</v>
      </c>
      <c r="B8" s="105">
        <v>90.3</v>
      </c>
      <c r="C8" s="105">
        <v>91.2</v>
      </c>
      <c r="D8" s="105">
        <v>91.2</v>
      </c>
      <c r="E8" s="105">
        <v>90.9</v>
      </c>
      <c r="F8" s="105">
        <v>89.1</v>
      </c>
      <c r="G8" s="105">
        <v>88.4</v>
      </c>
      <c r="H8" s="105">
        <v>81.7</v>
      </c>
      <c r="I8" s="105">
        <v>80.1</v>
      </c>
      <c r="J8" s="105">
        <v>69.8</v>
      </c>
      <c r="K8" s="105">
        <v>66.2</v>
      </c>
      <c r="L8" s="105">
        <v>64.2</v>
      </c>
      <c r="M8" s="105">
        <v>66.6</v>
      </c>
      <c r="N8" s="105">
        <v>65.2</v>
      </c>
      <c r="O8" s="105">
        <v>70.8</v>
      </c>
      <c r="P8" s="105">
        <v>72.1</v>
      </c>
      <c r="Q8" s="105">
        <v>79.9</v>
      </c>
      <c r="R8" s="105">
        <v>84</v>
      </c>
      <c r="S8" s="105">
        <v>86.5</v>
      </c>
      <c r="T8" s="105">
        <v>92.1</v>
      </c>
      <c r="U8" s="105">
        <v>97.2</v>
      </c>
      <c r="V8" s="105">
        <v>97.6</v>
      </c>
      <c r="W8" s="105">
        <v>97.2</v>
      </c>
      <c r="X8" s="105">
        <v>97.9</v>
      </c>
      <c r="Y8" s="105">
        <v>98.2</v>
      </c>
      <c r="Z8" s="84">
        <f t="shared" si="0"/>
        <v>83.68333333333334</v>
      </c>
      <c r="AA8" s="105">
        <v>62.7</v>
      </c>
      <c r="AB8" s="107">
        <v>0.45208333333333334</v>
      </c>
      <c r="AC8" s="6">
        <v>6</v>
      </c>
    </row>
    <row r="9" spans="1:29" ht="13.5" customHeight="1">
      <c r="A9" s="83">
        <v>7</v>
      </c>
      <c r="B9" s="105">
        <v>98.3</v>
      </c>
      <c r="C9" s="105">
        <v>98.4</v>
      </c>
      <c r="D9" s="105">
        <v>98.4</v>
      </c>
      <c r="E9" s="105">
        <v>98.4</v>
      </c>
      <c r="F9" s="105">
        <v>98.4</v>
      </c>
      <c r="G9" s="105">
        <v>98.3</v>
      </c>
      <c r="H9" s="105">
        <v>98.4</v>
      </c>
      <c r="I9" s="105">
        <v>98.5</v>
      </c>
      <c r="J9" s="105">
        <v>98.3</v>
      </c>
      <c r="K9" s="105">
        <v>98</v>
      </c>
      <c r="L9" s="105">
        <v>94.5</v>
      </c>
      <c r="M9" s="105">
        <v>88.8</v>
      </c>
      <c r="N9" s="105">
        <v>86.2</v>
      </c>
      <c r="O9" s="105">
        <v>79.6</v>
      </c>
      <c r="P9" s="105">
        <v>81</v>
      </c>
      <c r="Q9" s="105">
        <v>84.1</v>
      </c>
      <c r="R9" s="105">
        <v>90.6</v>
      </c>
      <c r="S9" s="105">
        <v>96.8</v>
      </c>
      <c r="T9" s="105">
        <v>97.7</v>
      </c>
      <c r="U9" s="105">
        <v>98</v>
      </c>
      <c r="V9" s="105">
        <v>98</v>
      </c>
      <c r="W9" s="105">
        <v>98</v>
      </c>
      <c r="X9" s="105">
        <v>97.9</v>
      </c>
      <c r="Y9" s="105">
        <v>98</v>
      </c>
      <c r="Z9" s="84">
        <f t="shared" si="0"/>
        <v>94.69166666666666</v>
      </c>
      <c r="AA9" s="105">
        <v>78.3</v>
      </c>
      <c r="AB9" s="107">
        <v>0.59375</v>
      </c>
      <c r="AC9" s="6">
        <v>7</v>
      </c>
    </row>
    <row r="10" spans="1:29" ht="13.5" customHeight="1">
      <c r="A10" s="83">
        <v>8</v>
      </c>
      <c r="B10" s="105">
        <v>98.1</v>
      </c>
      <c r="C10" s="105">
        <v>98.1</v>
      </c>
      <c r="D10" s="105">
        <v>98.2</v>
      </c>
      <c r="E10" s="105">
        <v>98.2</v>
      </c>
      <c r="F10" s="105">
        <v>98.5</v>
      </c>
      <c r="G10" s="105">
        <v>98.6</v>
      </c>
      <c r="H10" s="105">
        <v>98.6</v>
      </c>
      <c r="I10" s="105">
        <v>97.3</v>
      </c>
      <c r="J10" s="105">
        <v>98</v>
      </c>
      <c r="K10" s="105">
        <v>95.3</v>
      </c>
      <c r="L10" s="105">
        <v>91.5</v>
      </c>
      <c r="M10" s="105">
        <v>90.9</v>
      </c>
      <c r="N10" s="105">
        <v>87</v>
      </c>
      <c r="O10" s="105">
        <v>91.6</v>
      </c>
      <c r="P10" s="105">
        <v>91</v>
      </c>
      <c r="Q10" s="105">
        <v>93.2</v>
      </c>
      <c r="R10" s="105">
        <v>94</v>
      </c>
      <c r="S10" s="105">
        <v>93.8</v>
      </c>
      <c r="T10" s="105">
        <v>95.1</v>
      </c>
      <c r="U10" s="105">
        <v>96</v>
      </c>
      <c r="V10" s="105">
        <v>95.8</v>
      </c>
      <c r="W10" s="105">
        <v>97.7</v>
      </c>
      <c r="X10" s="105">
        <v>97.8</v>
      </c>
      <c r="Y10" s="105">
        <v>97.9</v>
      </c>
      <c r="Z10" s="84">
        <f t="shared" si="0"/>
        <v>95.50833333333333</v>
      </c>
      <c r="AA10" s="105">
        <v>86.4</v>
      </c>
      <c r="AB10" s="107">
        <v>0.5388888888888889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97.9</v>
      </c>
      <c r="D11" s="105">
        <v>97.9</v>
      </c>
      <c r="E11" s="105">
        <v>97.2</v>
      </c>
      <c r="F11" s="105">
        <v>96.5</v>
      </c>
      <c r="G11" s="105">
        <v>95.6</v>
      </c>
      <c r="H11" s="105">
        <v>87.9</v>
      </c>
      <c r="I11" s="105">
        <v>71.9</v>
      </c>
      <c r="J11" s="105">
        <v>70.8</v>
      </c>
      <c r="K11" s="105">
        <v>75.3</v>
      </c>
      <c r="L11" s="105">
        <v>77.9</v>
      </c>
      <c r="M11" s="105">
        <v>79.6</v>
      </c>
      <c r="N11" s="105">
        <v>82.1</v>
      </c>
      <c r="O11" s="105">
        <v>83</v>
      </c>
      <c r="P11" s="105">
        <v>87.7</v>
      </c>
      <c r="Q11" s="105">
        <v>89.5</v>
      </c>
      <c r="R11" s="105">
        <v>91.3</v>
      </c>
      <c r="S11" s="105">
        <v>95.7</v>
      </c>
      <c r="T11" s="105">
        <v>96.6</v>
      </c>
      <c r="U11" s="105">
        <v>97</v>
      </c>
      <c r="V11" s="105">
        <v>97.6</v>
      </c>
      <c r="W11" s="105">
        <v>97.5</v>
      </c>
      <c r="X11" s="105">
        <v>86.8</v>
      </c>
      <c r="Y11" s="105">
        <v>86.4</v>
      </c>
      <c r="Z11" s="84">
        <f t="shared" si="0"/>
        <v>89.05833333333332</v>
      </c>
      <c r="AA11" s="105">
        <v>68.3</v>
      </c>
      <c r="AB11" s="107">
        <v>0.3590277777777778</v>
      </c>
      <c r="AC11" s="6">
        <v>9</v>
      </c>
    </row>
    <row r="12" spans="1:29" ht="13.5" customHeight="1">
      <c r="A12" s="86">
        <v>10</v>
      </c>
      <c r="B12" s="106">
        <v>88.6</v>
      </c>
      <c r="C12" s="106">
        <v>89.9</v>
      </c>
      <c r="D12" s="106">
        <v>91.6</v>
      </c>
      <c r="E12" s="106">
        <v>90.2</v>
      </c>
      <c r="F12" s="106">
        <v>93.7</v>
      </c>
      <c r="G12" s="106">
        <v>96.2</v>
      </c>
      <c r="H12" s="106">
        <v>90.5</v>
      </c>
      <c r="I12" s="106">
        <v>88.6</v>
      </c>
      <c r="J12" s="106">
        <v>75.9</v>
      </c>
      <c r="K12" s="106">
        <v>78.8</v>
      </c>
      <c r="L12" s="106">
        <v>76.2</v>
      </c>
      <c r="M12" s="106">
        <v>76.4</v>
      </c>
      <c r="N12" s="106">
        <v>73.7</v>
      </c>
      <c r="O12" s="106">
        <v>76.8</v>
      </c>
      <c r="P12" s="106">
        <v>75.6</v>
      </c>
      <c r="Q12" s="106">
        <v>76.3</v>
      </c>
      <c r="R12" s="106">
        <v>88.7</v>
      </c>
      <c r="S12" s="106">
        <v>94.3</v>
      </c>
      <c r="T12" s="106">
        <v>95.2</v>
      </c>
      <c r="U12" s="106">
        <v>93.2</v>
      </c>
      <c r="V12" s="106">
        <v>94.7</v>
      </c>
      <c r="W12" s="106">
        <v>94.1</v>
      </c>
      <c r="X12" s="106">
        <v>90.7</v>
      </c>
      <c r="Y12" s="106">
        <v>92.1</v>
      </c>
      <c r="Z12" s="87">
        <f t="shared" si="0"/>
        <v>86.75</v>
      </c>
      <c r="AA12" s="106">
        <v>68.5</v>
      </c>
      <c r="AB12" s="108">
        <v>0.47222222222222227</v>
      </c>
      <c r="AC12" s="6">
        <v>10</v>
      </c>
    </row>
    <row r="13" spans="1:29" ht="13.5" customHeight="1">
      <c r="A13" s="83">
        <v>11</v>
      </c>
      <c r="B13" s="105">
        <v>95.2</v>
      </c>
      <c r="C13" s="105">
        <v>96.2</v>
      </c>
      <c r="D13" s="105">
        <v>95.4</v>
      </c>
      <c r="E13" s="105">
        <v>96.3</v>
      </c>
      <c r="F13" s="105">
        <v>97.3</v>
      </c>
      <c r="G13" s="105">
        <v>97.6</v>
      </c>
      <c r="H13" s="105">
        <v>97.9</v>
      </c>
      <c r="I13" s="105">
        <v>97.7</v>
      </c>
      <c r="J13" s="105">
        <v>97.2</v>
      </c>
      <c r="K13" s="105">
        <v>96.3</v>
      </c>
      <c r="L13" s="105">
        <v>96.1</v>
      </c>
      <c r="M13" s="105">
        <v>95.6</v>
      </c>
      <c r="N13" s="105">
        <v>95.3</v>
      </c>
      <c r="O13" s="105">
        <v>95.6</v>
      </c>
      <c r="P13" s="105">
        <v>95.7</v>
      </c>
      <c r="Q13" s="105">
        <v>95.8</v>
      </c>
      <c r="R13" s="105">
        <v>96.6</v>
      </c>
      <c r="S13" s="105">
        <v>96.6</v>
      </c>
      <c r="T13" s="105">
        <v>97.3</v>
      </c>
      <c r="U13" s="105">
        <v>97.6</v>
      </c>
      <c r="V13" s="105">
        <v>97.6</v>
      </c>
      <c r="W13" s="105">
        <v>97.5</v>
      </c>
      <c r="X13" s="105">
        <v>97.5</v>
      </c>
      <c r="Y13" s="105">
        <v>97.5</v>
      </c>
      <c r="Z13" s="84">
        <f t="shared" si="0"/>
        <v>96.64166666666665</v>
      </c>
      <c r="AA13" s="105">
        <v>92.1</v>
      </c>
      <c r="AB13" s="107">
        <v>0.0006944444444444445</v>
      </c>
      <c r="AC13" s="5">
        <v>11</v>
      </c>
    </row>
    <row r="14" spans="1:29" ht="13.5" customHeight="1">
      <c r="A14" s="83">
        <v>12</v>
      </c>
      <c r="B14" s="105">
        <v>97.2</v>
      </c>
      <c r="C14" s="105">
        <v>97.6</v>
      </c>
      <c r="D14" s="105">
        <v>97.7</v>
      </c>
      <c r="E14" s="105">
        <v>97.1</v>
      </c>
      <c r="F14" s="105">
        <v>96.8</v>
      </c>
      <c r="G14" s="105">
        <v>96.5</v>
      </c>
      <c r="H14" s="105">
        <v>93.7</v>
      </c>
      <c r="I14" s="105">
        <v>87.4</v>
      </c>
      <c r="J14" s="105">
        <v>79.4</v>
      </c>
      <c r="K14" s="105">
        <v>77</v>
      </c>
      <c r="L14" s="105">
        <v>76.8</v>
      </c>
      <c r="M14" s="105">
        <v>73.5</v>
      </c>
      <c r="N14" s="105">
        <v>76.6</v>
      </c>
      <c r="O14" s="105">
        <v>82.7</v>
      </c>
      <c r="P14" s="105">
        <v>84.4</v>
      </c>
      <c r="Q14" s="105">
        <v>83.5</v>
      </c>
      <c r="R14" s="105">
        <v>79.9</v>
      </c>
      <c r="S14" s="105">
        <v>65.7</v>
      </c>
      <c r="T14" s="105">
        <v>86.5</v>
      </c>
      <c r="U14" s="105">
        <v>89</v>
      </c>
      <c r="V14" s="105">
        <v>88.8</v>
      </c>
      <c r="W14" s="105">
        <v>93.4</v>
      </c>
      <c r="X14" s="105">
        <v>96.5</v>
      </c>
      <c r="Y14" s="105">
        <v>96</v>
      </c>
      <c r="Z14" s="84">
        <f t="shared" si="0"/>
        <v>87.23750000000001</v>
      </c>
      <c r="AA14" s="105">
        <v>65.6</v>
      </c>
      <c r="AB14" s="107">
        <v>0.7493055555555556</v>
      </c>
      <c r="AC14" s="6">
        <v>12</v>
      </c>
    </row>
    <row r="15" spans="1:29" ht="13.5" customHeight="1">
      <c r="A15" s="83">
        <v>13</v>
      </c>
      <c r="B15" s="105">
        <v>97.6</v>
      </c>
      <c r="C15" s="105">
        <v>95.5</v>
      </c>
      <c r="D15" s="105">
        <v>95.8</v>
      </c>
      <c r="E15" s="105">
        <v>97.3</v>
      </c>
      <c r="F15" s="105">
        <v>97.8</v>
      </c>
      <c r="G15" s="105">
        <v>97.8</v>
      </c>
      <c r="H15" s="105">
        <v>98.1</v>
      </c>
      <c r="I15" s="105">
        <v>98.2</v>
      </c>
      <c r="J15" s="105">
        <v>98.1</v>
      </c>
      <c r="K15" s="105">
        <v>98.2</v>
      </c>
      <c r="L15" s="105">
        <v>98.3</v>
      </c>
      <c r="M15" s="105">
        <v>98.2</v>
      </c>
      <c r="N15" s="105">
        <v>98</v>
      </c>
      <c r="O15" s="105">
        <v>97.8</v>
      </c>
      <c r="P15" s="105">
        <v>97.6</v>
      </c>
      <c r="Q15" s="105">
        <v>98.1</v>
      </c>
      <c r="R15" s="105">
        <v>98.3</v>
      </c>
      <c r="S15" s="105">
        <v>98.3</v>
      </c>
      <c r="T15" s="105">
        <v>98.4</v>
      </c>
      <c r="U15" s="105">
        <v>98.4</v>
      </c>
      <c r="V15" s="105">
        <v>98.5</v>
      </c>
      <c r="W15" s="105">
        <v>98.3</v>
      </c>
      <c r="X15" s="105">
        <v>98.3</v>
      </c>
      <c r="Y15" s="105">
        <v>98.3</v>
      </c>
      <c r="Z15" s="84">
        <f t="shared" si="0"/>
        <v>97.88333333333337</v>
      </c>
      <c r="AA15" s="105">
        <v>95.2</v>
      </c>
      <c r="AB15" s="107">
        <v>0.08125</v>
      </c>
      <c r="AC15" s="6">
        <v>13</v>
      </c>
    </row>
    <row r="16" spans="1:29" ht="13.5" customHeight="1">
      <c r="A16" s="83">
        <v>14</v>
      </c>
      <c r="B16" s="105">
        <v>98.1</v>
      </c>
      <c r="C16" s="105">
        <v>98</v>
      </c>
      <c r="D16" s="105">
        <v>97.9</v>
      </c>
      <c r="E16" s="105">
        <v>97.9</v>
      </c>
      <c r="F16" s="105">
        <v>97.9</v>
      </c>
      <c r="G16" s="105">
        <v>97.5</v>
      </c>
      <c r="H16" s="105">
        <v>97.6</v>
      </c>
      <c r="I16" s="105">
        <v>97.4</v>
      </c>
      <c r="J16" s="105">
        <v>97.9</v>
      </c>
      <c r="K16" s="105">
        <v>98</v>
      </c>
      <c r="L16" s="105">
        <v>97.6</v>
      </c>
      <c r="M16" s="105">
        <v>97.5</v>
      </c>
      <c r="N16" s="105">
        <v>96.3</v>
      </c>
      <c r="O16" s="105">
        <v>97.8</v>
      </c>
      <c r="P16" s="105">
        <v>97.5</v>
      </c>
      <c r="Q16" s="105">
        <v>97.3</v>
      </c>
      <c r="R16" s="105">
        <v>97.5</v>
      </c>
      <c r="S16" s="105">
        <v>97.9</v>
      </c>
      <c r="T16" s="105">
        <v>98.1</v>
      </c>
      <c r="U16" s="105">
        <v>98.2</v>
      </c>
      <c r="V16" s="105">
        <v>98.3</v>
      </c>
      <c r="W16" s="105">
        <v>98.1</v>
      </c>
      <c r="X16" s="105">
        <v>97.9</v>
      </c>
      <c r="Y16" s="105">
        <v>97.7</v>
      </c>
      <c r="Z16" s="84">
        <f t="shared" si="0"/>
        <v>97.74583333333332</v>
      </c>
      <c r="AA16" s="105">
        <v>96.1</v>
      </c>
      <c r="AB16" s="107">
        <v>0.5402777777777777</v>
      </c>
      <c r="AC16" s="6">
        <v>14</v>
      </c>
    </row>
    <row r="17" spans="1:29" ht="13.5" customHeight="1">
      <c r="A17" s="83">
        <v>15</v>
      </c>
      <c r="B17" s="105">
        <v>97.8</v>
      </c>
      <c r="C17" s="105">
        <v>97.2</v>
      </c>
      <c r="D17" s="105">
        <v>98</v>
      </c>
      <c r="E17" s="105">
        <v>98.1</v>
      </c>
      <c r="F17" s="105">
        <v>98.1</v>
      </c>
      <c r="G17" s="105">
        <v>98</v>
      </c>
      <c r="H17" s="105">
        <v>98.2</v>
      </c>
      <c r="I17" s="105">
        <v>97.9</v>
      </c>
      <c r="J17" s="105">
        <v>97.1</v>
      </c>
      <c r="K17" s="105">
        <v>97.5</v>
      </c>
      <c r="L17" s="105">
        <v>97.5</v>
      </c>
      <c r="M17" s="105">
        <v>97.3</v>
      </c>
      <c r="N17" s="105">
        <v>97.9</v>
      </c>
      <c r="O17" s="105">
        <v>98.1</v>
      </c>
      <c r="P17" s="105">
        <v>97.8</v>
      </c>
      <c r="Q17" s="105">
        <v>97.6</v>
      </c>
      <c r="R17" s="105">
        <v>97.5</v>
      </c>
      <c r="S17" s="105">
        <v>96.4</v>
      </c>
      <c r="T17" s="105">
        <v>96.1</v>
      </c>
      <c r="U17" s="105">
        <v>95.1</v>
      </c>
      <c r="V17" s="105">
        <v>96.1</v>
      </c>
      <c r="W17" s="105">
        <v>97.6</v>
      </c>
      <c r="X17" s="105">
        <v>97.9</v>
      </c>
      <c r="Y17" s="105">
        <v>97.8</v>
      </c>
      <c r="Z17" s="84">
        <f t="shared" si="0"/>
        <v>97.44166666666666</v>
      </c>
      <c r="AA17" s="105">
        <v>94.8</v>
      </c>
      <c r="AB17" s="107">
        <v>0.8416666666666667</v>
      </c>
      <c r="AC17" s="6">
        <v>15</v>
      </c>
    </row>
    <row r="18" spans="1:29" ht="13.5" customHeight="1">
      <c r="A18" s="83">
        <v>16</v>
      </c>
      <c r="B18" s="105">
        <v>97.6</v>
      </c>
      <c r="C18" s="105">
        <v>96</v>
      </c>
      <c r="D18" s="105">
        <v>94.4</v>
      </c>
      <c r="E18" s="105">
        <v>92.5</v>
      </c>
      <c r="F18" s="105">
        <v>91.3</v>
      </c>
      <c r="G18" s="105">
        <v>89.7</v>
      </c>
      <c r="H18" s="105">
        <v>95.3</v>
      </c>
      <c r="I18" s="105">
        <v>97.3</v>
      </c>
      <c r="J18" s="105">
        <v>97.7</v>
      </c>
      <c r="K18" s="105">
        <v>97.6</v>
      </c>
      <c r="L18" s="105">
        <v>97.4</v>
      </c>
      <c r="M18" s="105">
        <v>97.2</v>
      </c>
      <c r="N18" s="105">
        <v>97</v>
      </c>
      <c r="O18" s="105">
        <v>97.5</v>
      </c>
      <c r="P18" s="105">
        <v>96.6</v>
      </c>
      <c r="Q18" s="105">
        <v>97.2</v>
      </c>
      <c r="R18" s="105">
        <v>97.1</v>
      </c>
      <c r="S18" s="105">
        <v>97.9</v>
      </c>
      <c r="T18" s="105">
        <v>98.1</v>
      </c>
      <c r="U18" s="105">
        <v>98</v>
      </c>
      <c r="V18" s="105">
        <v>98.1</v>
      </c>
      <c r="W18" s="105">
        <v>98.2</v>
      </c>
      <c r="X18" s="105">
        <v>98.2</v>
      </c>
      <c r="Y18" s="105">
        <v>98.4</v>
      </c>
      <c r="Z18" s="84">
        <f t="shared" si="0"/>
        <v>96.51249999999999</v>
      </c>
      <c r="AA18" s="105">
        <v>88.1</v>
      </c>
      <c r="AB18" s="107">
        <v>0.23055555555555554</v>
      </c>
      <c r="AC18" s="6">
        <v>16</v>
      </c>
    </row>
    <row r="19" spans="1:29" ht="13.5" customHeight="1">
      <c r="A19" s="83">
        <v>17</v>
      </c>
      <c r="B19" s="105">
        <v>98.5</v>
      </c>
      <c r="C19" s="105">
        <v>98.5</v>
      </c>
      <c r="D19" s="105">
        <v>98.5</v>
      </c>
      <c r="E19" s="105">
        <v>98.5</v>
      </c>
      <c r="F19" s="105">
        <v>98.5</v>
      </c>
      <c r="G19" s="105">
        <v>98.4</v>
      </c>
      <c r="H19" s="105">
        <v>98.3</v>
      </c>
      <c r="I19" s="105">
        <v>98.1</v>
      </c>
      <c r="J19" s="105">
        <v>98</v>
      </c>
      <c r="K19" s="105">
        <v>97.6</v>
      </c>
      <c r="L19" s="105">
        <v>95.7</v>
      </c>
      <c r="M19" s="105">
        <v>88.6</v>
      </c>
      <c r="N19" s="105">
        <v>86.1</v>
      </c>
      <c r="O19" s="105">
        <v>77.1</v>
      </c>
      <c r="P19" s="105">
        <v>79.2</v>
      </c>
      <c r="Q19" s="105">
        <v>82.8</v>
      </c>
      <c r="R19" s="105">
        <v>96.6</v>
      </c>
      <c r="S19" s="105">
        <v>97.9</v>
      </c>
      <c r="T19" s="105">
        <v>98</v>
      </c>
      <c r="U19" s="105">
        <v>97.9</v>
      </c>
      <c r="V19" s="105">
        <v>98.2</v>
      </c>
      <c r="W19" s="105">
        <v>97.8</v>
      </c>
      <c r="X19" s="105">
        <v>97.8</v>
      </c>
      <c r="Y19" s="105">
        <v>98</v>
      </c>
      <c r="Z19" s="84">
        <f t="shared" si="0"/>
        <v>94.77499999999999</v>
      </c>
      <c r="AA19" s="105">
        <v>75.5</v>
      </c>
      <c r="AB19" s="107">
        <v>0.5909722222222222</v>
      </c>
      <c r="AC19" s="6">
        <v>17</v>
      </c>
    </row>
    <row r="20" spans="1:29" ht="13.5" customHeight="1">
      <c r="A20" s="83">
        <v>18</v>
      </c>
      <c r="B20" s="105">
        <v>95.8</v>
      </c>
      <c r="C20" s="105">
        <v>94.9</v>
      </c>
      <c r="D20" s="105">
        <v>97</v>
      </c>
      <c r="E20" s="105">
        <v>97</v>
      </c>
      <c r="F20" s="105">
        <v>97.7</v>
      </c>
      <c r="G20" s="105">
        <v>97.7</v>
      </c>
      <c r="H20" s="105">
        <v>95.9</v>
      </c>
      <c r="I20" s="105">
        <v>74.4</v>
      </c>
      <c r="J20" s="105">
        <v>61.6</v>
      </c>
      <c r="K20" s="105">
        <v>63</v>
      </c>
      <c r="L20" s="105">
        <v>64.2</v>
      </c>
      <c r="M20" s="105">
        <v>65.1</v>
      </c>
      <c r="N20" s="105">
        <v>63.7</v>
      </c>
      <c r="O20" s="105">
        <v>62.2</v>
      </c>
      <c r="P20" s="105">
        <v>64.1</v>
      </c>
      <c r="Q20" s="105">
        <v>65.5</v>
      </c>
      <c r="R20" s="105">
        <v>66.5</v>
      </c>
      <c r="S20" s="105">
        <v>73.5</v>
      </c>
      <c r="T20" s="105">
        <v>71.5</v>
      </c>
      <c r="U20" s="105">
        <v>72</v>
      </c>
      <c r="V20" s="105">
        <v>72.8</v>
      </c>
      <c r="W20" s="105">
        <v>75.4</v>
      </c>
      <c r="X20" s="105">
        <v>77.1</v>
      </c>
      <c r="Y20" s="105">
        <v>80.3</v>
      </c>
      <c r="Z20" s="84">
        <f t="shared" si="0"/>
        <v>77.0375</v>
      </c>
      <c r="AA20" s="105">
        <v>58.6</v>
      </c>
      <c r="AB20" s="107">
        <v>0.39305555555555555</v>
      </c>
      <c r="AC20" s="6">
        <v>18</v>
      </c>
    </row>
    <row r="21" spans="1:29" ht="13.5" customHeight="1">
      <c r="A21" s="83">
        <v>19</v>
      </c>
      <c r="B21" s="105">
        <v>80.1</v>
      </c>
      <c r="C21" s="105">
        <v>82.8</v>
      </c>
      <c r="D21" s="105">
        <v>95</v>
      </c>
      <c r="E21" s="105">
        <v>97.4</v>
      </c>
      <c r="F21" s="105">
        <v>97.7</v>
      </c>
      <c r="G21" s="105">
        <v>98</v>
      </c>
      <c r="H21" s="105">
        <v>97.9</v>
      </c>
      <c r="I21" s="105">
        <v>98</v>
      </c>
      <c r="J21" s="105">
        <v>97.8</v>
      </c>
      <c r="K21" s="105">
        <v>97.8</v>
      </c>
      <c r="L21" s="105">
        <v>97.8</v>
      </c>
      <c r="M21" s="105">
        <v>97.7</v>
      </c>
      <c r="N21" s="105">
        <v>97.6</v>
      </c>
      <c r="O21" s="105">
        <v>97.7</v>
      </c>
      <c r="P21" s="105">
        <v>97.8</v>
      </c>
      <c r="Q21" s="105">
        <v>97.7</v>
      </c>
      <c r="R21" s="105">
        <v>98</v>
      </c>
      <c r="S21" s="105">
        <v>98.2</v>
      </c>
      <c r="T21" s="105">
        <v>98.2</v>
      </c>
      <c r="U21" s="105">
        <v>98.3</v>
      </c>
      <c r="V21" s="105">
        <v>98.3</v>
      </c>
      <c r="W21" s="105">
        <v>98.3</v>
      </c>
      <c r="X21" s="105">
        <v>98.3</v>
      </c>
      <c r="Y21" s="105">
        <v>98.2</v>
      </c>
      <c r="Z21" s="84">
        <f t="shared" si="0"/>
        <v>96.44166666666666</v>
      </c>
      <c r="AA21" s="105">
        <v>78.6</v>
      </c>
      <c r="AB21" s="107">
        <v>0.035416666666666666</v>
      </c>
      <c r="AC21" s="6">
        <v>19</v>
      </c>
    </row>
    <row r="22" spans="1:29" ht="13.5" customHeight="1">
      <c r="A22" s="86">
        <v>20</v>
      </c>
      <c r="B22" s="106">
        <v>98.2</v>
      </c>
      <c r="C22" s="106">
        <v>98.2</v>
      </c>
      <c r="D22" s="106">
        <v>98.3</v>
      </c>
      <c r="E22" s="106">
        <v>98.2</v>
      </c>
      <c r="F22" s="106">
        <v>97.8</v>
      </c>
      <c r="G22" s="106">
        <v>96.8</v>
      </c>
      <c r="H22" s="106">
        <v>96.2</v>
      </c>
      <c r="I22" s="106">
        <v>96.8</v>
      </c>
      <c r="J22" s="106">
        <v>96.6</v>
      </c>
      <c r="K22" s="106">
        <v>92.7</v>
      </c>
      <c r="L22" s="106">
        <v>91.6</v>
      </c>
      <c r="M22" s="106">
        <v>94.8</v>
      </c>
      <c r="N22" s="106">
        <v>97.1</v>
      </c>
      <c r="O22" s="106">
        <v>98</v>
      </c>
      <c r="P22" s="106">
        <v>98.2</v>
      </c>
      <c r="Q22" s="106">
        <v>98.3</v>
      </c>
      <c r="R22" s="106">
        <v>98.2</v>
      </c>
      <c r="S22" s="106">
        <v>98.3</v>
      </c>
      <c r="T22" s="106">
        <v>98.2</v>
      </c>
      <c r="U22" s="106">
        <v>98.1</v>
      </c>
      <c r="V22" s="106">
        <v>98.2</v>
      </c>
      <c r="W22" s="106">
        <v>98.2</v>
      </c>
      <c r="X22" s="106">
        <v>98.2</v>
      </c>
      <c r="Y22" s="106">
        <v>98.2</v>
      </c>
      <c r="Z22" s="87">
        <f t="shared" si="0"/>
        <v>97.22499999999998</v>
      </c>
      <c r="AA22" s="106">
        <v>89</v>
      </c>
      <c r="AB22" s="108">
        <v>0.4701388888888889</v>
      </c>
      <c r="AC22" s="6">
        <v>20</v>
      </c>
    </row>
    <row r="23" spans="1:29" ht="13.5" customHeight="1">
      <c r="A23" s="83">
        <v>21</v>
      </c>
      <c r="B23" s="105">
        <v>98.2</v>
      </c>
      <c r="C23" s="105">
        <v>98.3</v>
      </c>
      <c r="D23" s="105">
        <v>98.3</v>
      </c>
      <c r="E23" s="105">
        <v>98.4</v>
      </c>
      <c r="F23" s="105">
        <v>98.2</v>
      </c>
      <c r="G23" s="105">
        <v>98.1</v>
      </c>
      <c r="H23" s="105">
        <v>98.2</v>
      </c>
      <c r="I23" s="105">
        <v>98.1</v>
      </c>
      <c r="J23" s="105">
        <v>98.3</v>
      </c>
      <c r="K23" s="105">
        <v>98.4</v>
      </c>
      <c r="L23" s="105">
        <v>98.4</v>
      </c>
      <c r="M23" s="105">
        <v>98.2</v>
      </c>
      <c r="N23" s="105">
        <v>98.3</v>
      </c>
      <c r="O23" s="105">
        <v>98.4</v>
      </c>
      <c r="P23" s="105">
        <v>98.5</v>
      </c>
      <c r="Q23" s="105">
        <v>98.5</v>
      </c>
      <c r="R23" s="105">
        <v>98.5</v>
      </c>
      <c r="S23" s="105">
        <v>98.5</v>
      </c>
      <c r="T23" s="105">
        <v>98.6</v>
      </c>
      <c r="U23" s="105">
        <v>98.5</v>
      </c>
      <c r="V23" s="105">
        <v>98.4</v>
      </c>
      <c r="W23" s="105">
        <v>98.4</v>
      </c>
      <c r="X23" s="105">
        <v>98.5</v>
      </c>
      <c r="Y23" s="105">
        <v>98.5</v>
      </c>
      <c r="Z23" s="84">
        <f t="shared" si="0"/>
        <v>98.36250000000001</v>
      </c>
      <c r="AA23" s="105">
        <v>98</v>
      </c>
      <c r="AB23" s="107">
        <v>0.2340277777777778</v>
      </c>
      <c r="AC23" s="5">
        <v>21</v>
      </c>
    </row>
    <row r="24" spans="1:29" ht="13.5" customHeight="1">
      <c r="A24" s="83">
        <v>22</v>
      </c>
      <c r="B24" s="105">
        <v>98.5</v>
      </c>
      <c r="C24" s="105">
        <v>98.6</v>
      </c>
      <c r="D24" s="105">
        <v>98.6</v>
      </c>
      <c r="E24" s="105">
        <v>98.6</v>
      </c>
      <c r="F24" s="105">
        <v>98.6</v>
      </c>
      <c r="G24" s="105">
        <v>98.6</v>
      </c>
      <c r="H24" s="105">
        <v>98.7</v>
      </c>
      <c r="I24" s="105">
        <v>98.6</v>
      </c>
      <c r="J24" s="105">
        <v>98.6</v>
      </c>
      <c r="K24" s="105">
        <v>98.5</v>
      </c>
      <c r="L24" s="105">
        <v>98.6</v>
      </c>
      <c r="M24" s="105">
        <v>98.4</v>
      </c>
      <c r="N24" s="105">
        <v>98.3</v>
      </c>
      <c r="O24" s="105">
        <v>98.3</v>
      </c>
      <c r="P24" s="105">
        <v>98.3</v>
      </c>
      <c r="Q24" s="105">
        <v>98.3</v>
      </c>
      <c r="R24" s="105">
        <v>98.2</v>
      </c>
      <c r="S24" s="105">
        <v>98.2</v>
      </c>
      <c r="T24" s="105">
        <v>98.1</v>
      </c>
      <c r="U24" s="105">
        <v>98.1</v>
      </c>
      <c r="V24" s="105">
        <v>98.1</v>
      </c>
      <c r="W24" s="105">
        <v>98.1</v>
      </c>
      <c r="X24" s="105">
        <v>98.1</v>
      </c>
      <c r="Y24" s="105">
        <v>97.7</v>
      </c>
      <c r="Z24" s="84">
        <f t="shared" si="0"/>
        <v>98.36249999999997</v>
      </c>
      <c r="AA24" s="105">
        <v>97.7</v>
      </c>
      <c r="AB24" s="107">
        <v>1</v>
      </c>
      <c r="AC24" s="6">
        <v>22</v>
      </c>
    </row>
    <row r="25" spans="1:29" ht="13.5" customHeight="1">
      <c r="A25" s="83">
        <v>23</v>
      </c>
      <c r="B25" s="105">
        <v>97.7</v>
      </c>
      <c r="C25" s="105">
        <v>98</v>
      </c>
      <c r="D25" s="105">
        <v>98.3</v>
      </c>
      <c r="E25" s="105">
        <v>98.4</v>
      </c>
      <c r="F25" s="105">
        <v>98.4</v>
      </c>
      <c r="G25" s="105">
        <v>97.8</v>
      </c>
      <c r="H25" s="105">
        <v>97.4</v>
      </c>
      <c r="I25" s="105">
        <v>97.5</v>
      </c>
      <c r="J25" s="105">
        <v>81.5</v>
      </c>
      <c r="K25" s="105">
        <v>76.6</v>
      </c>
      <c r="L25" s="105">
        <v>68.1</v>
      </c>
      <c r="M25" s="105">
        <v>60.3</v>
      </c>
      <c r="N25" s="105">
        <v>55.1</v>
      </c>
      <c r="O25" s="105">
        <v>54.1</v>
      </c>
      <c r="P25" s="105">
        <v>55.7</v>
      </c>
      <c r="Q25" s="105">
        <v>55.2</v>
      </c>
      <c r="R25" s="105">
        <v>57.6</v>
      </c>
      <c r="S25" s="105">
        <v>66.1</v>
      </c>
      <c r="T25" s="105">
        <v>77.1</v>
      </c>
      <c r="U25" s="105">
        <v>71.5</v>
      </c>
      <c r="V25" s="105">
        <v>65.1</v>
      </c>
      <c r="W25" s="105">
        <v>68.6</v>
      </c>
      <c r="X25" s="105">
        <v>71</v>
      </c>
      <c r="Y25" s="105">
        <v>83</v>
      </c>
      <c r="Z25" s="84">
        <f t="shared" si="0"/>
        <v>77.08749999999998</v>
      </c>
      <c r="AA25" s="105">
        <v>51.1</v>
      </c>
      <c r="AB25" s="107">
        <v>0.5770833333333333</v>
      </c>
      <c r="AC25" s="6">
        <v>23</v>
      </c>
    </row>
    <row r="26" spans="1:29" ht="13.5" customHeight="1">
      <c r="A26" s="83">
        <v>24</v>
      </c>
      <c r="B26" s="105">
        <v>88.8</v>
      </c>
      <c r="C26" s="105">
        <v>91.7</v>
      </c>
      <c r="D26" s="105">
        <v>92.1</v>
      </c>
      <c r="E26" s="105">
        <v>83.4</v>
      </c>
      <c r="F26" s="105">
        <v>87.8</v>
      </c>
      <c r="G26" s="105">
        <v>85.8</v>
      </c>
      <c r="H26" s="105">
        <v>84.1</v>
      </c>
      <c r="I26" s="105">
        <v>72.8</v>
      </c>
      <c r="J26" s="105">
        <v>64.7</v>
      </c>
      <c r="K26" s="105">
        <v>66.9</v>
      </c>
      <c r="L26" s="105">
        <v>64.6</v>
      </c>
      <c r="M26" s="105">
        <v>63.6</v>
      </c>
      <c r="N26" s="105">
        <v>62</v>
      </c>
      <c r="O26" s="105">
        <v>63.3</v>
      </c>
      <c r="P26" s="105">
        <v>62.7</v>
      </c>
      <c r="Q26" s="105">
        <v>79.8</v>
      </c>
      <c r="R26" s="105">
        <v>88.5</v>
      </c>
      <c r="S26" s="105">
        <v>88.2</v>
      </c>
      <c r="T26" s="105">
        <v>93.3</v>
      </c>
      <c r="U26" s="105">
        <v>92.4</v>
      </c>
      <c r="V26" s="105">
        <v>92.8</v>
      </c>
      <c r="W26" s="105">
        <v>93</v>
      </c>
      <c r="X26" s="105">
        <v>89.3</v>
      </c>
      <c r="Y26" s="105">
        <v>91.7</v>
      </c>
      <c r="Z26" s="84">
        <f t="shared" si="0"/>
        <v>80.97083333333335</v>
      </c>
      <c r="AA26" s="105">
        <v>59</v>
      </c>
      <c r="AB26" s="107">
        <v>0.6305555555555555</v>
      </c>
      <c r="AC26" s="6">
        <v>24</v>
      </c>
    </row>
    <row r="27" spans="1:29" ht="13.5" customHeight="1">
      <c r="A27" s="83">
        <v>25</v>
      </c>
      <c r="B27" s="105">
        <v>90.4</v>
      </c>
      <c r="C27" s="105">
        <v>88.5</v>
      </c>
      <c r="D27" s="105">
        <v>90.6</v>
      </c>
      <c r="E27" s="105">
        <v>91.2</v>
      </c>
      <c r="F27" s="105">
        <v>92.7</v>
      </c>
      <c r="G27" s="105">
        <v>91</v>
      </c>
      <c r="H27" s="105">
        <v>82.6</v>
      </c>
      <c r="I27" s="105">
        <v>78.6</v>
      </c>
      <c r="J27" s="105">
        <v>82</v>
      </c>
      <c r="K27" s="105">
        <v>70</v>
      </c>
      <c r="L27" s="105">
        <v>64.1</v>
      </c>
      <c r="M27" s="105">
        <v>64.6</v>
      </c>
      <c r="N27" s="105">
        <v>70.7</v>
      </c>
      <c r="O27" s="105">
        <v>78.9</v>
      </c>
      <c r="P27" s="105">
        <v>94.8</v>
      </c>
      <c r="Q27" s="105">
        <v>95.6</v>
      </c>
      <c r="R27" s="105">
        <v>86.9</v>
      </c>
      <c r="S27" s="105">
        <v>96.8</v>
      </c>
      <c r="T27" s="105">
        <v>97.7</v>
      </c>
      <c r="U27" s="105">
        <v>97.9</v>
      </c>
      <c r="V27" s="105">
        <v>97.8</v>
      </c>
      <c r="W27" s="105">
        <v>97.7</v>
      </c>
      <c r="X27" s="105">
        <v>97.8</v>
      </c>
      <c r="Y27" s="105">
        <v>98.1</v>
      </c>
      <c r="Z27" s="84">
        <f t="shared" si="0"/>
        <v>87.375</v>
      </c>
      <c r="AA27" s="105">
        <v>62.2</v>
      </c>
      <c r="AB27" s="107">
        <v>0.5034722222222222</v>
      </c>
      <c r="AC27" s="6">
        <v>25</v>
      </c>
    </row>
    <row r="28" spans="1:29" ht="13.5" customHeight="1">
      <c r="A28" s="83">
        <v>26</v>
      </c>
      <c r="B28" s="105">
        <v>98.1</v>
      </c>
      <c r="C28" s="105">
        <v>97</v>
      </c>
      <c r="D28" s="105">
        <v>98</v>
      </c>
      <c r="E28" s="105">
        <v>97.7</v>
      </c>
      <c r="F28" s="105">
        <v>97.9</v>
      </c>
      <c r="G28" s="105">
        <v>97.9</v>
      </c>
      <c r="H28" s="105">
        <v>96.6</v>
      </c>
      <c r="I28" s="105">
        <v>79.1</v>
      </c>
      <c r="J28" s="105">
        <v>73.1</v>
      </c>
      <c r="K28" s="105">
        <v>67.6</v>
      </c>
      <c r="L28" s="105">
        <v>50.8</v>
      </c>
      <c r="M28" s="105">
        <v>59.5</v>
      </c>
      <c r="N28" s="105">
        <v>61.9</v>
      </c>
      <c r="O28" s="105">
        <v>67</v>
      </c>
      <c r="P28" s="105">
        <v>66.9</v>
      </c>
      <c r="Q28" s="105">
        <v>70</v>
      </c>
      <c r="R28" s="105">
        <v>88.1</v>
      </c>
      <c r="S28" s="105">
        <v>92.1</v>
      </c>
      <c r="T28" s="105">
        <v>92.4</v>
      </c>
      <c r="U28" s="105">
        <v>94.2</v>
      </c>
      <c r="V28" s="105">
        <v>95</v>
      </c>
      <c r="W28" s="105">
        <v>94.1</v>
      </c>
      <c r="X28" s="105">
        <v>94.4</v>
      </c>
      <c r="Y28" s="105">
        <v>90.6</v>
      </c>
      <c r="Z28" s="84">
        <f t="shared" si="0"/>
        <v>84.16666666666667</v>
      </c>
      <c r="AA28" s="105">
        <v>48</v>
      </c>
      <c r="AB28" s="107">
        <v>0.45694444444444443</v>
      </c>
      <c r="AC28" s="6">
        <v>26</v>
      </c>
    </row>
    <row r="29" spans="1:29" ht="13.5" customHeight="1">
      <c r="A29" s="83">
        <v>27</v>
      </c>
      <c r="B29" s="105">
        <v>87</v>
      </c>
      <c r="C29" s="105">
        <v>89.1</v>
      </c>
      <c r="D29" s="105">
        <v>85</v>
      </c>
      <c r="E29" s="105">
        <v>87</v>
      </c>
      <c r="F29" s="105">
        <v>93.5</v>
      </c>
      <c r="G29" s="105">
        <v>86.6</v>
      </c>
      <c r="H29" s="105">
        <v>90.9</v>
      </c>
      <c r="I29" s="105">
        <v>78.3</v>
      </c>
      <c r="J29" s="105">
        <v>68.8</v>
      </c>
      <c r="K29" s="105">
        <v>71</v>
      </c>
      <c r="L29" s="105">
        <v>66.3</v>
      </c>
      <c r="M29" s="105">
        <v>71.9</v>
      </c>
      <c r="N29" s="105">
        <v>67.3</v>
      </c>
      <c r="O29" s="105">
        <v>69.4</v>
      </c>
      <c r="P29" s="105">
        <v>71.4</v>
      </c>
      <c r="Q29" s="105">
        <v>77.8</v>
      </c>
      <c r="R29" s="105">
        <v>90</v>
      </c>
      <c r="S29" s="105">
        <v>94.5</v>
      </c>
      <c r="T29" s="105">
        <v>95.5</v>
      </c>
      <c r="U29" s="105">
        <v>97.2</v>
      </c>
      <c r="V29" s="105">
        <v>96.2</v>
      </c>
      <c r="W29" s="105">
        <v>95.6</v>
      </c>
      <c r="X29" s="105">
        <v>95.3</v>
      </c>
      <c r="Y29" s="105">
        <v>96.1</v>
      </c>
      <c r="Z29" s="84">
        <f t="shared" si="0"/>
        <v>84.2375</v>
      </c>
      <c r="AA29" s="105">
        <v>61.5</v>
      </c>
      <c r="AB29" s="107">
        <v>0.4451388888888889</v>
      </c>
      <c r="AC29" s="6">
        <v>27</v>
      </c>
    </row>
    <row r="30" spans="1:29" ht="13.5" customHeight="1">
      <c r="A30" s="83">
        <v>28</v>
      </c>
      <c r="B30" s="105">
        <v>95</v>
      </c>
      <c r="C30" s="105">
        <v>95.5</v>
      </c>
      <c r="D30" s="105">
        <v>94.5</v>
      </c>
      <c r="E30" s="105">
        <v>91.2</v>
      </c>
      <c r="F30" s="105">
        <v>90.3</v>
      </c>
      <c r="G30" s="105">
        <v>88.6</v>
      </c>
      <c r="H30" s="105">
        <v>86.3</v>
      </c>
      <c r="I30" s="105">
        <v>77.6</v>
      </c>
      <c r="J30" s="105">
        <v>69.8</v>
      </c>
      <c r="K30" s="105">
        <v>65.3</v>
      </c>
      <c r="L30" s="105">
        <v>70</v>
      </c>
      <c r="M30" s="105">
        <v>73.7</v>
      </c>
      <c r="N30" s="105">
        <v>79.6</v>
      </c>
      <c r="O30" s="105">
        <v>81.5</v>
      </c>
      <c r="P30" s="105">
        <v>85.3</v>
      </c>
      <c r="Q30" s="105">
        <v>94</v>
      </c>
      <c r="R30" s="105">
        <v>97.3</v>
      </c>
      <c r="S30" s="105">
        <v>96.4</v>
      </c>
      <c r="T30" s="105">
        <v>97.6</v>
      </c>
      <c r="U30" s="105">
        <v>97.9</v>
      </c>
      <c r="V30" s="105">
        <v>98</v>
      </c>
      <c r="W30" s="105">
        <v>98.1</v>
      </c>
      <c r="X30" s="105">
        <v>98.2</v>
      </c>
      <c r="Y30" s="105">
        <v>98.3</v>
      </c>
      <c r="Z30" s="84">
        <f t="shared" si="0"/>
        <v>88.33333333333333</v>
      </c>
      <c r="AA30" s="105">
        <v>62.9</v>
      </c>
      <c r="AB30" s="107">
        <v>0.4076388888888889</v>
      </c>
      <c r="AC30" s="6">
        <v>28</v>
      </c>
    </row>
    <row r="31" spans="1:29" ht="13.5" customHeight="1">
      <c r="A31" s="83">
        <v>29</v>
      </c>
      <c r="B31" s="105">
        <v>98.2</v>
      </c>
      <c r="C31" s="105">
        <v>98.2</v>
      </c>
      <c r="D31" s="105">
        <v>98.2</v>
      </c>
      <c r="E31" s="105">
        <v>98.2</v>
      </c>
      <c r="F31" s="105">
        <v>98.2</v>
      </c>
      <c r="G31" s="105">
        <v>98.3</v>
      </c>
      <c r="H31" s="105">
        <v>98.4</v>
      </c>
      <c r="I31" s="105">
        <v>98.5</v>
      </c>
      <c r="J31" s="105">
        <v>98.4</v>
      </c>
      <c r="K31" s="105">
        <v>98.4</v>
      </c>
      <c r="L31" s="105">
        <v>98.3</v>
      </c>
      <c r="M31" s="105">
        <v>98</v>
      </c>
      <c r="N31" s="105">
        <v>98.2</v>
      </c>
      <c r="O31" s="105">
        <v>98.4</v>
      </c>
      <c r="P31" s="105">
        <v>98.4</v>
      </c>
      <c r="Q31" s="105">
        <v>98.6</v>
      </c>
      <c r="R31" s="105">
        <v>98.6</v>
      </c>
      <c r="S31" s="105">
        <v>98.6</v>
      </c>
      <c r="T31" s="105">
        <v>98.6</v>
      </c>
      <c r="U31" s="105">
        <v>98.5</v>
      </c>
      <c r="V31" s="105">
        <v>98.3</v>
      </c>
      <c r="W31" s="105">
        <v>98.2</v>
      </c>
      <c r="X31" s="105">
        <v>98.3</v>
      </c>
      <c r="Y31" s="105">
        <v>98.3</v>
      </c>
      <c r="Z31" s="84">
        <f t="shared" si="0"/>
        <v>98.34583333333335</v>
      </c>
      <c r="AA31" s="105">
        <v>98</v>
      </c>
      <c r="AB31" s="107">
        <v>0.5069444444444444</v>
      </c>
      <c r="AC31" s="6">
        <v>29</v>
      </c>
    </row>
    <row r="32" spans="1:29" ht="13.5" customHeight="1">
      <c r="A32" s="83">
        <v>30</v>
      </c>
      <c r="B32" s="105">
        <v>98.1</v>
      </c>
      <c r="C32" s="105">
        <v>97.8</v>
      </c>
      <c r="D32" s="105">
        <v>94.7</v>
      </c>
      <c r="E32" s="105">
        <v>96.8</v>
      </c>
      <c r="F32" s="105">
        <v>66.2</v>
      </c>
      <c r="G32" s="105">
        <v>91.7</v>
      </c>
      <c r="H32" s="105">
        <v>65.8</v>
      </c>
      <c r="I32" s="105">
        <v>58.7</v>
      </c>
      <c r="J32" s="105">
        <v>44.6</v>
      </c>
      <c r="K32" s="105">
        <v>39.6</v>
      </c>
      <c r="L32" s="105">
        <v>39.9</v>
      </c>
      <c r="M32" s="105">
        <v>39.3</v>
      </c>
      <c r="N32" s="105">
        <v>40.8</v>
      </c>
      <c r="O32" s="105">
        <v>39.9</v>
      </c>
      <c r="P32" s="105">
        <v>37.3</v>
      </c>
      <c r="Q32" s="105">
        <v>40.4</v>
      </c>
      <c r="R32" s="105">
        <v>46.1</v>
      </c>
      <c r="S32" s="105">
        <v>58.6</v>
      </c>
      <c r="T32" s="105">
        <v>60</v>
      </c>
      <c r="U32" s="105">
        <v>74.6</v>
      </c>
      <c r="V32" s="105">
        <v>79.9</v>
      </c>
      <c r="W32" s="105">
        <v>80.3</v>
      </c>
      <c r="X32" s="105">
        <v>86.5</v>
      </c>
      <c r="Y32" s="105">
        <v>81.1</v>
      </c>
      <c r="Z32" s="84">
        <f t="shared" si="0"/>
        <v>64.94583333333331</v>
      </c>
      <c r="AA32" s="105">
        <v>36</v>
      </c>
      <c r="AB32" s="107">
        <v>0.6006944444444444</v>
      </c>
      <c r="AC32" s="6">
        <v>30</v>
      </c>
    </row>
    <row r="33" spans="1:29" ht="13.5" customHeight="1">
      <c r="A33" s="83">
        <v>31</v>
      </c>
      <c r="B33" s="105">
        <v>90.3</v>
      </c>
      <c r="C33" s="105">
        <v>92.5</v>
      </c>
      <c r="D33" s="105">
        <v>88.5</v>
      </c>
      <c r="E33" s="105">
        <v>87.3</v>
      </c>
      <c r="F33" s="105">
        <v>87.6</v>
      </c>
      <c r="G33" s="105">
        <v>87.4</v>
      </c>
      <c r="H33" s="105">
        <v>77.3</v>
      </c>
      <c r="I33" s="105">
        <v>60.5</v>
      </c>
      <c r="J33" s="105">
        <v>46.1</v>
      </c>
      <c r="K33" s="105">
        <v>43.7</v>
      </c>
      <c r="L33" s="105">
        <v>42.7</v>
      </c>
      <c r="M33" s="105">
        <v>40.8</v>
      </c>
      <c r="N33" s="105">
        <v>40.9</v>
      </c>
      <c r="O33" s="105">
        <v>41.1</v>
      </c>
      <c r="P33" s="105">
        <v>47</v>
      </c>
      <c r="Q33" s="105">
        <v>58.6</v>
      </c>
      <c r="R33" s="105">
        <v>64.7</v>
      </c>
      <c r="S33" s="105">
        <v>69</v>
      </c>
      <c r="T33" s="105">
        <v>71.2</v>
      </c>
      <c r="U33" s="105">
        <v>73.2</v>
      </c>
      <c r="V33" s="105">
        <v>70.6</v>
      </c>
      <c r="W33" s="105">
        <v>80.5</v>
      </c>
      <c r="X33" s="105">
        <v>77.1</v>
      </c>
      <c r="Y33" s="105">
        <v>77.5</v>
      </c>
      <c r="Z33" s="84">
        <f t="shared" si="0"/>
        <v>67.33749999999999</v>
      </c>
      <c r="AA33" s="105">
        <v>39.7</v>
      </c>
      <c r="AB33" s="107">
        <v>0.5333333333333333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92.61935483870967</v>
      </c>
      <c r="C34" s="89">
        <f t="shared" si="1"/>
        <v>92.8774193548387</v>
      </c>
      <c r="D34" s="89">
        <f t="shared" si="1"/>
        <v>93.46451612903225</v>
      </c>
      <c r="E34" s="89">
        <f t="shared" si="1"/>
        <v>93.11290322580645</v>
      </c>
      <c r="F34" s="89">
        <f t="shared" si="1"/>
        <v>92.1032258064516</v>
      </c>
      <c r="G34" s="89">
        <f t="shared" si="1"/>
        <v>93.01935483870969</v>
      </c>
      <c r="H34" s="89">
        <f t="shared" si="1"/>
        <v>90.5967741935484</v>
      </c>
      <c r="I34" s="89">
        <f t="shared" si="1"/>
        <v>85.66451612903225</v>
      </c>
      <c r="J34" s="89">
        <f t="shared" si="1"/>
        <v>81.13225806451612</v>
      </c>
      <c r="K34" s="89">
        <f t="shared" si="1"/>
        <v>79.53870967741933</v>
      </c>
      <c r="L34" s="89">
        <f t="shared" si="1"/>
        <v>77.68064516129031</v>
      </c>
      <c r="M34" s="89">
        <f t="shared" si="1"/>
        <v>77.86129032258066</v>
      </c>
      <c r="N34" s="89">
        <f t="shared" si="1"/>
        <v>78.01290322580645</v>
      </c>
      <c r="O34" s="89">
        <f t="shared" si="1"/>
        <v>78.93870967741935</v>
      </c>
      <c r="P34" s="89">
        <f t="shared" si="1"/>
        <v>80.03870967741938</v>
      </c>
      <c r="Q34" s="89">
        <f t="shared" si="1"/>
        <v>82.48064516129031</v>
      </c>
      <c r="R34" s="89">
        <f aca="true" t="shared" si="2" ref="R34:Y34">AVERAGE(R3:R33)</f>
        <v>86.12903225806451</v>
      </c>
      <c r="S34" s="89">
        <f t="shared" si="2"/>
        <v>88.94516129032259</v>
      </c>
      <c r="T34" s="89">
        <f t="shared" si="2"/>
        <v>91.38709677419354</v>
      </c>
      <c r="U34" s="89">
        <f t="shared" si="2"/>
        <v>92.24193548387095</v>
      </c>
      <c r="V34" s="89">
        <f t="shared" si="2"/>
        <v>92.21612903225807</v>
      </c>
      <c r="W34" s="89">
        <f t="shared" si="2"/>
        <v>92.5806451612903</v>
      </c>
      <c r="X34" s="89">
        <f t="shared" si="2"/>
        <v>92.31290322580648</v>
      </c>
      <c r="Y34" s="89">
        <f t="shared" si="2"/>
        <v>92.55806451612902</v>
      </c>
      <c r="Z34" s="89">
        <f>AVERAGE(B3:Y33)</f>
        <v>87.39637096774183</v>
      </c>
      <c r="AA34" s="90">
        <f>AVERAGE(AA3:AA33)</f>
        <v>71.13870967741934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36</v>
      </c>
      <c r="C40" s="102">
        <f>MATCH(B40,AA3:AA33,0)</f>
        <v>30</v>
      </c>
      <c r="D40" s="109">
        <f>INDEX(AB3:AB33,C40,1)</f>
        <v>0.6006944444444444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82.7</v>
      </c>
      <c r="C3" s="105">
        <v>88.2</v>
      </c>
      <c r="D3" s="105">
        <v>89</v>
      </c>
      <c r="E3" s="105">
        <v>93.2</v>
      </c>
      <c r="F3" s="105">
        <v>92.7</v>
      </c>
      <c r="G3" s="105">
        <v>95.5</v>
      </c>
      <c r="H3" s="105">
        <v>90.8</v>
      </c>
      <c r="I3" s="105">
        <v>82</v>
      </c>
      <c r="J3" s="105">
        <v>69.8</v>
      </c>
      <c r="K3" s="105">
        <v>65.4</v>
      </c>
      <c r="L3" s="105">
        <v>69.1</v>
      </c>
      <c r="M3" s="105">
        <v>67.5</v>
      </c>
      <c r="N3" s="105">
        <v>73.5</v>
      </c>
      <c r="O3" s="105">
        <v>75.1</v>
      </c>
      <c r="P3" s="105">
        <v>79.7</v>
      </c>
      <c r="Q3" s="105">
        <v>83.7</v>
      </c>
      <c r="R3" s="105">
        <v>93.4</v>
      </c>
      <c r="S3" s="105">
        <v>91.3</v>
      </c>
      <c r="T3" s="105">
        <v>91.5</v>
      </c>
      <c r="U3" s="105">
        <v>95.5</v>
      </c>
      <c r="V3" s="105">
        <v>97.6</v>
      </c>
      <c r="W3" s="105">
        <v>97.6</v>
      </c>
      <c r="X3" s="105">
        <v>97.8</v>
      </c>
      <c r="Y3" s="105">
        <v>97</v>
      </c>
      <c r="Z3" s="84">
        <f aca="true" t="shared" si="0" ref="Z3:Z32">AVERAGE(B3:Y3)</f>
        <v>85.81666666666665</v>
      </c>
      <c r="AA3" s="105">
        <v>64.6</v>
      </c>
      <c r="AB3" s="107">
        <v>0.4888888888888889</v>
      </c>
      <c r="AC3" s="5">
        <v>1</v>
      </c>
    </row>
    <row r="4" spans="1:29" ht="13.5" customHeight="1">
      <c r="A4" s="83">
        <v>2</v>
      </c>
      <c r="B4" s="105">
        <v>93.9</v>
      </c>
      <c r="C4" s="105">
        <v>91</v>
      </c>
      <c r="D4" s="105">
        <v>85.3</v>
      </c>
      <c r="E4" s="105">
        <v>79.4</v>
      </c>
      <c r="F4" s="105">
        <v>84</v>
      </c>
      <c r="G4" s="105">
        <v>84.3</v>
      </c>
      <c r="H4" s="105">
        <v>81.6</v>
      </c>
      <c r="I4" s="105">
        <v>76.8</v>
      </c>
      <c r="J4" s="105">
        <v>66.4</v>
      </c>
      <c r="K4" s="105">
        <v>65.9</v>
      </c>
      <c r="L4" s="105">
        <v>52.3</v>
      </c>
      <c r="M4" s="105">
        <v>47.4</v>
      </c>
      <c r="N4" s="105">
        <v>61.9</v>
      </c>
      <c r="O4" s="105">
        <v>56.9</v>
      </c>
      <c r="P4" s="105">
        <v>62.3</v>
      </c>
      <c r="Q4" s="105">
        <v>67.3</v>
      </c>
      <c r="R4" s="105">
        <v>81.1</v>
      </c>
      <c r="S4" s="105">
        <v>85</v>
      </c>
      <c r="T4" s="105">
        <v>82.6</v>
      </c>
      <c r="U4" s="105">
        <v>84.5</v>
      </c>
      <c r="V4" s="105">
        <v>84.1</v>
      </c>
      <c r="W4" s="105">
        <v>88.6</v>
      </c>
      <c r="X4" s="105">
        <v>78.9</v>
      </c>
      <c r="Y4" s="105">
        <v>76.8</v>
      </c>
      <c r="Z4" s="84">
        <f t="shared" si="0"/>
        <v>75.76249999999997</v>
      </c>
      <c r="AA4" s="105">
        <v>43.8</v>
      </c>
      <c r="AB4" s="107">
        <v>0.49444444444444446</v>
      </c>
      <c r="AC4" s="6">
        <v>2</v>
      </c>
    </row>
    <row r="5" spans="1:29" ht="13.5" customHeight="1">
      <c r="A5" s="83">
        <v>3</v>
      </c>
      <c r="B5" s="105">
        <v>87.3</v>
      </c>
      <c r="C5" s="105">
        <v>89.6</v>
      </c>
      <c r="D5" s="105">
        <v>93.8</v>
      </c>
      <c r="E5" s="105">
        <v>91.4</v>
      </c>
      <c r="F5" s="105">
        <v>95</v>
      </c>
      <c r="G5" s="105">
        <v>95.9</v>
      </c>
      <c r="H5" s="105">
        <v>96.9</v>
      </c>
      <c r="I5" s="105">
        <v>93.5</v>
      </c>
      <c r="J5" s="105">
        <v>78.7</v>
      </c>
      <c r="K5" s="105">
        <v>77</v>
      </c>
      <c r="L5" s="105">
        <v>79.6</v>
      </c>
      <c r="M5" s="105">
        <v>83.1</v>
      </c>
      <c r="N5" s="105">
        <v>83.8</v>
      </c>
      <c r="O5" s="105">
        <v>89.4</v>
      </c>
      <c r="P5" s="105">
        <v>91.1</v>
      </c>
      <c r="Q5" s="105">
        <v>93.3</v>
      </c>
      <c r="R5" s="105">
        <v>95.7</v>
      </c>
      <c r="S5" s="105">
        <v>97.6</v>
      </c>
      <c r="T5" s="105">
        <v>97</v>
      </c>
      <c r="U5" s="105">
        <v>95.9</v>
      </c>
      <c r="V5" s="105">
        <v>96.8</v>
      </c>
      <c r="W5" s="105">
        <v>95.7</v>
      </c>
      <c r="X5" s="105">
        <v>95.1</v>
      </c>
      <c r="Y5" s="105">
        <v>92.9</v>
      </c>
      <c r="Z5" s="84">
        <f t="shared" si="0"/>
        <v>91.08749999999999</v>
      </c>
      <c r="AA5" s="105">
        <v>74.9</v>
      </c>
      <c r="AB5" s="107">
        <v>0.4076388888888889</v>
      </c>
      <c r="AC5" s="6">
        <v>3</v>
      </c>
    </row>
    <row r="6" spans="1:29" ht="13.5" customHeight="1">
      <c r="A6" s="83">
        <v>4</v>
      </c>
      <c r="B6" s="105">
        <v>87.3</v>
      </c>
      <c r="C6" s="105">
        <v>91.3</v>
      </c>
      <c r="D6" s="105">
        <v>89.1</v>
      </c>
      <c r="E6" s="105">
        <v>95.8</v>
      </c>
      <c r="F6" s="105">
        <v>96.3</v>
      </c>
      <c r="G6" s="105">
        <v>97.2</v>
      </c>
      <c r="H6" s="105">
        <v>97.1</v>
      </c>
      <c r="I6" s="105">
        <v>96.1</v>
      </c>
      <c r="J6" s="105">
        <v>75.8</v>
      </c>
      <c r="K6" s="105">
        <v>60</v>
      </c>
      <c r="L6" s="105">
        <v>51.5</v>
      </c>
      <c r="M6" s="105">
        <v>49.1</v>
      </c>
      <c r="N6" s="105">
        <v>60</v>
      </c>
      <c r="O6" s="105">
        <v>71.7</v>
      </c>
      <c r="P6" s="105">
        <v>63.4</v>
      </c>
      <c r="Q6" s="105">
        <v>73.8</v>
      </c>
      <c r="R6" s="105">
        <v>93.2</v>
      </c>
      <c r="S6" s="105">
        <v>93.8</v>
      </c>
      <c r="T6" s="105">
        <v>77.4</v>
      </c>
      <c r="U6" s="105">
        <v>87.1</v>
      </c>
      <c r="V6" s="105">
        <v>85.4</v>
      </c>
      <c r="W6" s="105">
        <v>93.7</v>
      </c>
      <c r="X6" s="105">
        <v>89.5</v>
      </c>
      <c r="Y6" s="105">
        <v>90.9</v>
      </c>
      <c r="Z6" s="84">
        <f t="shared" si="0"/>
        <v>81.93750000000001</v>
      </c>
      <c r="AA6" s="105">
        <v>48.5</v>
      </c>
      <c r="AB6" s="107">
        <v>0.5111111111111112</v>
      </c>
      <c r="AC6" s="6">
        <v>4</v>
      </c>
    </row>
    <row r="7" spans="1:29" ht="13.5" customHeight="1">
      <c r="A7" s="83">
        <v>5</v>
      </c>
      <c r="B7" s="105">
        <v>92.8</v>
      </c>
      <c r="C7" s="105">
        <v>90.9</v>
      </c>
      <c r="D7" s="105">
        <v>95</v>
      </c>
      <c r="E7" s="105">
        <v>94</v>
      </c>
      <c r="F7" s="105">
        <v>94.6</v>
      </c>
      <c r="G7" s="105">
        <v>93.8</v>
      </c>
      <c r="H7" s="105">
        <v>92.4</v>
      </c>
      <c r="I7" s="105">
        <v>78</v>
      </c>
      <c r="J7" s="105">
        <v>61</v>
      </c>
      <c r="K7" s="105">
        <v>55.6</v>
      </c>
      <c r="L7" s="105">
        <v>50</v>
      </c>
      <c r="M7" s="105">
        <v>49.2</v>
      </c>
      <c r="N7" s="105">
        <v>45.7</v>
      </c>
      <c r="O7" s="105">
        <v>50.4</v>
      </c>
      <c r="P7" s="105">
        <v>53.4</v>
      </c>
      <c r="Q7" s="105">
        <v>61</v>
      </c>
      <c r="R7" s="105">
        <v>84.3</v>
      </c>
      <c r="S7" s="105">
        <v>85.2</v>
      </c>
      <c r="T7" s="105">
        <v>83</v>
      </c>
      <c r="U7" s="105">
        <v>81</v>
      </c>
      <c r="V7" s="105">
        <v>80</v>
      </c>
      <c r="W7" s="105">
        <v>76.7</v>
      </c>
      <c r="X7" s="105">
        <v>75.8</v>
      </c>
      <c r="Y7" s="105">
        <v>85.1</v>
      </c>
      <c r="Z7" s="84">
        <f t="shared" si="0"/>
        <v>75.37083333333334</v>
      </c>
      <c r="AA7" s="105">
        <v>42.9</v>
      </c>
      <c r="AB7" s="107">
        <v>0.545138888888889</v>
      </c>
      <c r="AC7" s="6">
        <v>5</v>
      </c>
    </row>
    <row r="8" spans="1:29" ht="13.5" customHeight="1">
      <c r="A8" s="83">
        <v>6</v>
      </c>
      <c r="B8" s="105">
        <v>87.1</v>
      </c>
      <c r="C8" s="105">
        <v>87</v>
      </c>
      <c r="D8" s="105">
        <v>84.1</v>
      </c>
      <c r="E8" s="105">
        <v>87.2</v>
      </c>
      <c r="F8" s="105">
        <v>88.5</v>
      </c>
      <c r="G8" s="105">
        <v>89.9</v>
      </c>
      <c r="H8" s="105">
        <v>85.8</v>
      </c>
      <c r="I8" s="105">
        <v>79.2</v>
      </c>
      <c r="J8" s="105">
        <v>72.4</v>
      </c>
      <c r="K8" s="105">
        <v>69.4</v>
      </c>
      <c r="L8" s="105">
        <v>60.2</v>
      </c>
      <c r="M8" s="105">
        <v>61.3</v>
      </c>
      <c r="N8" s="105">
        <v>62.7</v>
      </c>
      <c r="O8" s="105">
        <v>63.6</v>
      </c>
      <c r="P8" s="105">
        <v>65</v>
      </c>
      <c r="Q8" s="105">
        <v>68</v>
      </c>
      <c r="R8" s="105">
        <v>84.3</v>
      </c>
      <c r="S8" s="105">
        <v>88.4</v>
      </c>
      <c r="T8" s="105">
        <v>86.1</v>
      </c>
      <c r="U8" s="105">
        <v>83.1</v>
      </c>
      <c r="V8" s="105">
        <v>86.8</v>
      </c>
      <c r="W8" s="105">
        <v>90.3</v>
      </c>
      <c r="X8" s="105">
        <v>93.7</v>
      </c>
      <c r="Y8" s="105">
        <v>90.5</v>
      </c>
      <c r="Z8" s="84">
        <f t="shared" si="0"/>
        <v>79.77499999999999</v>
      </c>
      <c r="AA8" s="105">
        <v>58.6</v>
      </c>
      <c r="AB8" s="107">
        <v>0.4604166666666667</v>
      </c>
      <c r="AC8" s="6">
        <v>6</v>
      </c>
    </row>
    <row r="9" spans="1:29" ht="13.5" customHeight="1">
      <c r="A9" s="83">
        <v>7</v>
      </c>
      <c r="B9" s="105">
        <v>94.1</v>
      </c>
      <c r="C9" s="105">
        <v>96.1</v>
      </c>
      <c r="D9" s="105">
        <v>96.1</v>
      </c>
      <c r="E9" s="105">
        <v>97.5</v>
      </c>
      <c r="F9" s="105">
        <v>97.4</v>
      </c>
      <c r="G9" s="105">
        <v>97.9</v>
      </c>
      <c r="H9" s="105">
        <v>97.5</v>
      </c>
      <c r="I9" s="105">
        <v>87.5</v>
      </c>
      <c r="J9" s="105">
        <v>78.9</v>
      </c>
      <c r="K9" s="105">
        <v>70.8</v>
      </c>
      <c r="L9" s="105">
        <v>69</v>
      </c>
      <c r="M9" s="105">
        <v>64</v>
      </c>
      <c r="N9" s="105">
        <v>66.9</v>
      </c>
      <c r="O9" s="105">
        <v>71</v>
      </c>
      <c r="P9" s="105">
        <v>69.6</v>
      </c>
      <c r="Q9" s="105">
        <v>69.5</v>
      </c>
      <c r="R9" s="105">
        <v>80.3</v>
      </c>
      <c r="S9" s="105">
        <v>79.2</v>
      </c>
      <c r="T9" s="105">
        <v>75.1</v>
      </c>
      <c r="U9" s="105">
        <v>88.3</v>
      </c>
      <c r="V9" s="105">
        <v>92</v>
      </c>
      <c r="W9" s="105">
        <v>93.5</v>
      </c>
      <c r="X9" s="105">
        <v>95.9</v>
      </c>
      <c r="Y9" s="105">
        <v>96.2</v>
      </c>
      <c r="Z9" s="84">
        <f t="shared" si="0"/>
        <v>84.34583333333332</v>
      </c>
      <c r="AA9" s="105">
        <v>62</v>
      </c>
      <c r="AB9" s="107">
        <v>0.5020833333333333</v>
      </c>
      <c r="AC9" s="6">
        <v>7</v>
      </c>
    </row>
    <row r="10" spans="1:29" ht="13.5" customHeight="1">
      <c r="A10" s="83">
        <v>8</v>
      </c>
      <c r="B10" s="105">
        <v>97.7</v>
      </c>
      <c r="C10" s="105">
        <v>97.7</v>
      </c>
      <c r="D10" s="105">
        <v>97.8</v>
      </c>
      <c r="E10" s="105">
        <v>97.9</v>
      </c>
      <c r="F10" s="105">
        <v>97.9</v>
      </c>
      <c r="G10" s="105">
        <v>97.8</v>
      </c>
      <c r="H10" s="105">
        <v>98</v>
      </c>
      <c r="I10" s="105">
        <v>97.5</v>
      </c>
      <c r="J10" s="105">
        <v>96.7</v>
      </c>
      <c r="K10" s="105">
        <v>85</v>
      </c>
      <c r="L10" s="105">
        <v>78.9</v>
      </c>
      <c r="M10" s="105">
        <v>91.9</v>
      </c>
      <c r="N10" s="105">
        <v>76.4</v>
      </c>
      <c r="O10" s="105">
        <v>85.5</v>
      </c>
      <c r="P10" s="105">
        <v>79.8</v>
      </c>
      <c r="Q10" s="105">
        <v>85.7</v>
      </c>
      <c r="R10" s="105">
        <v>88.6</v>
      </c>
      <c r="S10" s="105">
        <v>92.3</v>
      </c>
      <c r="T10" s="105">
        <v>93.7</v>
      </c>
      <c r="U10" s="105">
        <v>93.4</v>
      </c>
      <c r="V10" s="105">
        <v>89.2</v>
      </c>
      <c r="W10" s="105">
        <v>88.2</v>
      </c>
      <c r="X10" s="105">
        <v>82</v>
      </c>
      <c r="Y10" s="105">
        <v>85.9</v>
      </c>
      <c r="Z10" s="84">
        <f t="shared" si="0"/>
        <v>90.64583333333336</v>
      </c>
      <c r="AA10" s="105">
        <v>76.2</v>
      </c>
      <c r="AB10" s="107">
        <v>0.5520833333333334</v>
      </c>
      <c r="AC10" s="6">
        <v>8</v>
      </c>
    </row>
    <row r="11" spans="1:29" ht="13.5" customHeight="1">
      <c r="A11" s="83">
        <v>9</v>
      </c>
      <c r="B11" s="105">
        <v>81.6</v>
      </c>
      <c r="C11" s="105">
        <v>89.1</v>
      </c>
      <c r="D11" s="105">
        <v>61.7</v>
      </c>
      <c r="E11" s="105">
        <v>60.9</v>
      </c>
      <c r="F11" s="105">
        <v>60.3</v>
      </c>
      <c r="G11" s="105">
        <v>61.4</v>
      </c>
      <c r="H11" s="105">
        <v>59.3</v>
      </c>
      <c r="I11" s="105">
        <v>49.3</v>
      </c>
      <c r="J11" s="105">
        <v>44.4</v>
      </c>
      <c r="K11" s="105">
        <v>39.4</v>
      </c>
      <c r="L11" s="105">
        <v>38.1</v>
      </c>
      <c r="M11" s="105">
        <v>35</v>
      </c>
      <c r="N11" s="105">
        <v>32.2</v>
      </c>
      <c r="O11" s="105">
        <v>32.4</v>
      </c>
      <c r="P11" s="105">
        <v>33.1</v>
      </c>
      <c r="Q11" s="105">
        <v>38.5</v>
      </c>
      <c r="R11" s="105">
        <v>47.6</v>
      </c>
      <c r="S11" s="105">
        <v>52</v>
      </c>
      <c r="T11" s="105">
        <v>69.2</v>
      </c>
      <c r="U11" s="105">
        <v>68.2</v>
      </c>
      <c r="V11" s="105">
        <v>62.3</v>
      </c>
      <c r="W11" s="105">
        <v>73.6</v>
      </c>
      <c r="X11" s="105">
        <v>80</v>
      </c>
      <c r="Y11" s="105">
        <v>83.5</v>
      </c>
      <c r="Z11" s="84">
        <f t="shared" si="0"/>
        <v>56.37916666666666</v>
      </c>
      <c r="AA11" s="105">
        <v>31.3</v>
      </c>
      <c r="AB11" s="107">
        <v>0.5569444444444445</v>
      </c>
      <c r="AC11" s="6">
        <v>9</v>
      </c>
    </row>
    <row r="12" spans="1:29" ht="13.5" customHeight="1">
      <c r="A12" s="86">
        <v>10</v>
      </c>
      <c r="B12" s="106">
        <v>79.4</v>
      </c>
      <c r="C12" s="106">
        <v>81.6</v>
      </c>
      <c r="D12" s="106">
        <v>86.3</v>
      </c>
      <c r="E12" s="106">
        <v>84.2</v>
      </c>
      <c r="F12" s="106">
        <v>78.6</v>
      </c>
      <c r="G12" s="106">
        <v>81.9</v>
      </c>
      <c r="H12" s="106">
        <v>80</v>
      </c>
      <c r="I12" s="106">
        <v>69.5</v>
      </c>
      <c r="J12" s="106">
        <v>52.6</v>
      </c>
      <c r="K12" s="106">
        <v>53.2</v>
      </c>
      <c r="L12" s="106">
        <v>58.6</v>
      </c>
      <c r="M12" s="106">
        <v>61.4</v>
      </c>
      <c r="N12" s="106">
        <v>61.9</v>
      </c>
      <c r="O12" s="106">
        <v>64.6</v>
      </c>
      <c r="P12" s="106">
        <v>65.8</v>
      </c>
      <c r="Q12" s="106">
        <v>69.2</v>
      </c>
      <c r="R12" s="106">
        <v>78.7</v>
      </c>
      <c r="S12" s="106">
        <v>81</v>
      </c>
      <c r="T12" s="106">
        <v>84</v>
      </c>
      <c r="U12" s="106">
        <v>87.2</v>
      </c>
      <c r="V12" s="106">
        <v>92.7</v>
      </c>
      <c r="W12" s="106">
        <v>95.1</v>
      </c>
      <c r="X12" s="106">
        <v>85</v>
      </c>
      <c r="Y12" s="106">
        <v>82.2</v>
      </c>
      <c r="Z12" s="87">
        <f t="shared" si="0"/>
        <v>75.61250000000001</v>
      </c>
      <c r="AA12" s="106">
        <v>49.6</v>
      </c>
      <c r="AB12" s="108">
        <v>0.3965277777777778</v>
      </c>
      <c r="AC12" s="6">
        <v>10</v>
      </c>
    </row>
    <row r="13" spans="1:29" ht="13.5" customHeight="1">
      <c r="A13" s="83">
        <v>11</v>
      </c>
      <c r="B13" s="105">
        <v>86.3</v>
      </c>
      <c r="C13" s="105">
        <v>83.7</v>
      </c>
      <c r="D13" s="105">
        <v>82.5</v>
      </c>
      <c r="E13" s="105">
        <v>87.7</v>
      </c>
      <c r="F13" s="105">
        <v>83.9</v>
      </c>
      <c r="G13" s="105">
        <v>76.8</v>
      </c>
      <c r="H13" s="105">
        <v>74.8</v>
      </c>
      <c r="I13" s="105">
        <v>69.8</v>
      </c>
      <c r="J13" s="105">
        <v>66.2</v>
      </c>
      <c r="K13" s="105">
        <v>63.6</v>
      </c>
      <c r="L13" s="105">
        <v>48.3</v>
      </c>
      <c r="M13" s="105">
        <v>44.2</v>
      </c>
      <c r="N13" s="105">
        <v>37.7</v>
      </c>
      <c r="O13" s="105">
        <v>40.1</v>
      </c>
      <c r="P13" s="105">
        <v>39.2</v>
      </c>
      <c r="Q13" s="105">
        <v>43.1</v>
      </c>
      <c r="R13" s="105">
        <v>46.1</v>
      </c>
      <c r="S13" s="105">
        <v>57.3</v>
      </c>
      <c r="T13" s="105">
        <v>59.5</v>
      </c>
      <c r="U13" s="105">
        <v>70.3</v>
      </c>
      <c r="V13" s="105">
        <v>59.2</v>
      </c>
      <c r="W13" s="105">
        <v>54.2</v>
      </c>
      <c r="X13" s="105">
        <v>50.8</v>
      </c>
      <c r="Y13" s="105">
        <v>52.9</v>
      </c>
      <c r="Z13" s="84">
        <f t="shared" si="0"/>
        <v>61.59166666666667</v>
      </c>
      <c r="AA13" s="105">
        <v>37.1</v>
      </c>
      <c r="AB13" s="107">
        <v>0.5423611111111112</v>
      </c>
      <c r="AC13" s="5">
        <v>11</v>
      </c>
    </row>
    <row r="14" spans="1:29" ht="13.5" customHeight="1">
      <c r="A14" s="83">
        <v>12</v>
      </c>
      <c r="B14" s="105">
        <v>46.2</v>
      </c>
      <c r="C14" s="105">
        <v>46.4</v>
      </c>
      <c r="D14" s="105">
        <v>54.4</v>
      </c>
      <c r="E14" s="105">
        <v>67.8</v>
      </c>
      <c r="F14" s="105">
        <v>78.2</v>
      </c>
      <c r="G14" s="105">
        <v>84.3</v>
      </c>
      <c r="H14" s="105">
        <v>78.6</v>
      </c>
      <c r="I14" s="105">
        <v>48.1</v>
      </c>
      <c r="J14" s="105">
        <v>43.7</v>
      </c>
      <c r="K14" s="105">
        <v>41.5</v>
      </c>
      <c r="L14" s="105">
        <v>40.8</v>
      </c>
      <c r="M14" s="105">
        <v>39.1</v>
      </c>
      <c r="N14" s="105">
        <v>36.8</v>
      </c>
      <c r="O14" s="105">
        <v>38.2</v>
      </c>
      <c r="P14" s="105">
        <v>39</v>
      </c>
      <c r="Q14" s="105">
        <v>48.7</v>
      </c>
      <c r="R14" s="105">
        <v>70.4</v>
      </c>
      <c r="S14" s="105">
        <v>65.6</v>
      </c>
      <c r="T14" s="105">
        <v>65.5</v>
      </c>
      <c r="U14" s="105">
        <v>68.4</v>
      </c>
      <c r="V14" s="105">
        <v>70.6</v>
      </c>
      <c r="W14" s="105">
        <v>72.1</v>
      </c>
      <c r="X14" s="105">
        <v>79.5</v>
      </c>
      <c r="Y14" s="105">
        <v>77.3</v>
      </c>
      <c r="Z14" s="84">
        <f t="shared" si="0"/>
        <v>58.38333333333333</v>
      </c>
      <c r="AA14" s="105">
        <v>36.4</v>
      </c>
      <c r="AB14" s="107">
        <v>0.5409722222222222</v>
      </c>
      <c r="AC14" s="6">
        <v>12</v>
      </c>
    </row>
    <row r="15" spans="1:29" ht="13.5" customHeight="1">
      <c r="A15" s="83">
        <v>13</v>
      </c>
      <c r="B15" s="105">
        <v>75.3</v>
      </c>
      <c r="C15" s="105">
        <v>79.7</v>
      </c>
      <c r="D15" s="105">
        <v>78.3</v>
      </c>
      <c r="E15" s="105">
        <v>78.5</v>
      </c>
      <c r="F15" s="105">
        <v>85.8</v>
      </c>
      <c r="G15" s="105">
        <v>86.9</v>
      </c>
      <c r="H15" s="105">
        <v>83.9</v>
      </c>
      <c r="I15" s="105">
        <v>73.3</v>
      </c>
      <c r="J15" s="105">
        <v>66</v>
      </c>
      <c r="K15" s="105">
        <v>63.1</v>
      </c>
      <c r="L15" s="105">
        <v>61.5</v>
      </c>
      <c r="M15" s="105">
        <v>62.4</v>
      </c>
      <c r="N15" s="105">
        <v>62.1</v>
      </c>
      <c r="O15" s="105">
        <v>63.8</v>
      </c>
      <c r="P15" s="105">
        <v>67.2</v>
      </c>
      <c r="Q15" s="105">
        <v>71.5</v>
      </c>
      <c r="R15" s="105">
        <v>82.9</v>
      </c>
      <c r="S15" s="105">
        <v>83.4</v>
      </c>
      <c r="T15" s="105">
        <v>83.2</v>
      </c>
      <c r="U15" s="105">
        <v>83.8</v>
      </c>
      <c r="V15" s="105">
        <v>87.9</v>
      </c>
      <c r="W15" s="105">
        <v>97.6</v>
      </c>
      <c r="X15" s="105">
        <v>97.9</v>
      </c>
      <c r="Y15" s="105">
        <v>96.1</v>
      </c>
      <c r="Z15" s="84">
        <f t="shared" si="0"/>
        <v>78.00416666666668</v>
      </c>
      <c r="AA15" s="105">
        <v>59.6</v>
      </c>
      <c r="AB15" s="107">
        <v>0.4486111111111111</v>
      </c>
      <c r="AC15" s="6">
        <v>13</v>
      </c>
    </row>
    <row r="16" spans="1:29" ht="13.5" customHeight="1">
      <c r="A16" s="83">
        <v>14</v>
      </c>
      <c r="B16" s="105">
        <v>92.6</v>
      </c>
      <c r="C16" s="105">
        <v>95.4</v>
      </c>
      <c r="D16" s="105">
        <v>94.4</v>
      </c>
      <c r="E16" s="105">
        <v>94.4</v>
      </c>
      <c r="F16" s="105">
        <v>90.4</v>
      </c>
      <c r="G16" s="105">
        <v>92</v>
      </c>
      <c r="H16" s="105">
        <v>94.9</v>
      </c>
      <c r="I16" s="105">
        <v>94.4</v>
      </c>
      <c r="J16" s="105">
        <v>93.6</v>
      </c>
      <c r="K16" s="105">
        <v>93</v>
      </c>
      <c r="L16" s="105">
        <v>95.2</v>
      </c>
      <c r="M16" s="105">
        <v>93.2</v>
      </c>
      <c r="N16" s="105">
        <v>92.7</v>
      </c>
      <c r="O16" s="105">
        <v>93.4</v>
      </c>
      <c r="P16" s="105">
        <v>95.3</v>
      </c>
      <c r="Q16" s="105">
        <v>85.6</v>
      </c>
      <c r="R16" s="105">
        <v>94.2</v>
      </c>
      <c r="S16" s="105">
        <v>97.3</v>
      </c>
      <c r="T16" s="105">
        <v>96.5</v>
      </c>
      <c r="U16" s="105">
        <v>92.2</v>
      </c>
      <c r="V16" s="105">
        <v>81.5</v>
      </c>
      <c r="W16" s="105">
        <v>90.3</v>
      </c>
      <c r="X16" s="105">
        <v>91.5</v>
      </c>
      <c r="Y16" s="105">
        <v>92.4</v>
      </c>
      <c r="Z16" s="84">
        <f t="shared" si="0"/>
        <v>92.76666666666667</v>
      </c>
      <c r="AA16" s="105">
        <v>77.8</v>
      </c>
      <c r="AB16" s="107">
        <v>0.8826388888888889</v>
      </c>
      <c r="AC16" s="6">
        <v>14</v>
      </c>
    </row>
    <row r="17" spans="1:29" ht="13.5" customHeight="1">
      <c r="A17" s="83">
        <v>15</v>
      </c>
      <c r="B17" s="105">
        <v>94.9</v>
      </c>
      <c r="C17" s="105">
        <v>96.1</v>
      </c>
      <c r="D17" s="105">
        <v>95.7</v>
      </c>
      <c r="E17" s="105">
        <v>95.7</v>
      </c>
      <c r="F17" s="105">
        <v>91.1</v>
      </c>
      <c r="G17" s="105">
        <v>95.1</v>
      </c>
      <c r="H17" s="105">
        <v>92.5</v>
      </c>
      <c r="I17" s="105">
        <v>86.7</v>
      </c>
      <c r="J17" s="105">
        <v>72.2</v>
      </c>
      <c r="K17" s="105">
        <v>66.5</v>
      </c>
      <c r="L17" s="105">
        <v>65.9</v>
      </c>
      <c r="M17" s="105">
        <v>70</v>
      </c>
      <c r="N17" s="105">
        <v>67.8</v>
      </c>
      <c r="O17" s="105">
        <v>75</v>
      </c>
      <c r="P17" s="105">
        <v>75.3</v>
      </c>
      <c r="Q17" s="105">
        <v>78.8</v>
      </c>
      <c r="R17" s="105">
        <v>88.6</v>
      </c>
      <c r="S17" s="105">
        <v>89.3</v>
      </c>
      <c r="T17" s="105">
        <v>89.4</v>
      </c>
      <c r="U17" s="105">
        <v>91.8</v>
      </c>
      <c r="V17" s="105">
        <v>82.8</v>
      </c>
      <c r="W17" s="105">
        <v>85.6</v>
      </c>
      <c r="X17" s="105">
        <v>94.6</v>
      </c>
      <c r="Y17" s="105">
        <v>97.4</v>
      </c>
      <c r="Z17" s="84">
        <f t="shared" si="0"/>
        <v>84.94999999999999</v>
      </c>
      <c r="AA17" s="105">
        <v>62</v>
      </c>
      <c r="AB17" s="107">
        <v>0.48194444444444445</v>
      </c>
      <c r="AC17" s="6">
        <v>15</v>
      </c>
    </row>
    <row r="18" spans="1:29" ht="13.5" customHeight="1">
      <c r="A18" s="83">
        <v>16</v>
      </c>
      <c r="B18" s="105">
        <v>97.7</v>
      </c>
      <c r="C18" s="105">
        <v>97.7</v>
      </c>
      <c r="D18" s="105">
        <v>97.1</v>
      </c>
      <c r="E18" s="105">
        <v>96.9</v>
      </c>
      <c r="F18" s="105">
        <v>95.2</v>
      </c>
      <c r="G18" s="105">
        <v>95.4</v>
      </c>
      <c r="H18" s="105">
        <v>96.1</v>
      </c>
      <c r="I18" s="105">
        <v>62</v>
      </c>
      <c r="J18" s="105">
        <v>52.9</v>
      </c>
      <c r="K18" s="105">
        <v>50.8</v>
      </c>
      <c r="L18" s="105">
        <v>45.3</v>
      </c>
      <c r="M18" s="105">
        <v>44.7</v>
      </c>
      <c r="N18" s="105">
        <v>45.9</v>
      </c>
      <c r="O18" s="105">
        <v>42.4</v>
      </c>
      <c r="P18" s="105">
        <v>45</v>
      </c>
      <c r="Q18" s="105">
        <v>50.6</v>
      </c>
      <c r="R18" s="105">
        <v>58.3</v>
      </c>
      <c r="S18" s="105">
        <v>64</v>
      </c>
      <c r="T18" s="105">
        <v>70.9</v>
      </c>
      <c r="U18" s="105">
        <v>74</v>
      </c>
      <c r="V18" s="105">
        <v>79.5</v>
      </c>
      <c r="W18" s="105">
        <v>78.5</v>
      </c>
      <c r="X18" s="105">
        <v>76.3</v>
      </c>
      <c r="Y18" s="105">
        <v>76.3</v>
      </c>
      <c r="Z18" s="84">
        <f t="shared" si="0"/>
        <v>70.56249999999999</v>
      </c>
      <c r="AA18" s="105">
        <v>40.1</v>
      </c>
      <c r="AB18" s="107">
        <v>0.4791666666666667</v>
      </c>
      <c r="AC18" s="6">
        <v>16</v>
      </c>
    </row>
    <row r="19" spans="1:29" ht="13.5" customHeight="1">
      <c r="A19" s="83">
        <v>17</v>
      </c>
      <c r="B19" s="105">
        <v>85.2</v>
      </c>
      <c r="C19" s="105">
        <v>88.6</v>
      </c>
      <c r="D19" s="105">
        <v>92</v>
      </c>
      <c r="E19" s="105">
        <v>91.2</v>
      </c>
      <c r="F19" s="105">
        <v>92.6</v>
      </c>
      <c r="G19" s="105">
        <v>91.4</v>
      </c>
      <c r="H19" s="105">
        <v>90.4</v>
      </c>
      <c r="I19" s="105">
        <v>75.7</v>
      </c>
      <c r="J19" s="105">
        <v>66.9</v>
      </c>
      <c r="K19" s="105">
        <v>65.2</v>
      </c>
      <c r="L19" s="105">
        <v>63.1</v>
      </c>
      <c r="M19" s="105">
        <v>61.5</v>
      </c>
      <c r="N19" s="105">
        <v>59</v>
      </c>
      <c r="O19" s="105">
        <v>59.3</v>
      </c>
      <c r="P19" s="105">
        <v>60.3</v>
      </c>
      <c r="Q19" s="105">
        <v>63.1</v>
      </c>
      <c r="R19" s="105">
        <v>83.8</v>
      </c>
      <c r="S19" s="105">
        <v>86.8</v>
      </c>
      <c r="T19" s="105">
        <v>87.6</v>
      </c>
      <c r="U19" s="105">
        <v>88.8</v>
      </c>
      <c r="V19" s="105">
        <v>87</v>
      </c>
      <c r="W19" s="105">
        <v>85.5</v>
      </c>
      <c r="X19" s="105">
        <v>84.4</v>
      </c>
      <c r="Y19" s="105">
        <v>83.5</v>
      </c>
      <c r="Z19" s="84">
        <f t="shared" si="0"/>
        <v>78.87083333333332</v>
      </c>
      <c r="AA19" s="105">
        <v>56.6</v>
      </c>
      <c r="AB19" s="107">
        <v>0.5715277777777777</v>
      </c>
      <c r="AC19" s="6">
        <v>17</v>
      </c>
    </row>
    <row r="20" spans="1:29" ht="13.5" customHeight="1">
      <c r="A20" s="83">
        <v>18</v>
      </c>
      <c r="B20" s="105">
        <v>84.2</v>
      </c>
      <c r="C20" s="105">
        <v>84.5</v>
      </c>
      <c r="D20" s="105">
        <v>82.3</v>
      </c>
      <c r="E20" s="105">
        <v>85.2</v>
      </c>
      <c r="F20" s="105">
        <v>79.3</v>
      </c>
      <c r="G20" s="105">
        <v>77.5</v>
      </c>
      <c r="H20" s="105">
        <v>75.1</v>
      </c>
      <c r="I20" s="105">
        <v>72.8</v>
      </c>
      <c r="J20" s="105">
        <v>69</v>
      </c>
      <c r="K20" s="105">
        <v>63.5</v>
      </c>
      <c r="L20" s="105">
        <v>69.1</v>
      </c>
      <c r="M20" s="105">
        <v>69.3</v>
      </c>
      <c r="N20" s="105">
        <v>65.9</v>
      </c>
      <c r="O20" s="105">
        <v>80.4</v>
      </c>
      <c r="P20" s="105">
        <v>90.3</v>
      </c>
      <c r="Q20" s="105">
        <v>81.1</v>
      </c>
      <c r="R20" s="105">
        <v>81.9</v>
      </c>
      <c r="S20" s="105">
        <v>87.7</v>
      </c>
      <c r="T20" s="105">
        <v>89.2</v>
      </c>
      <c r="U20" s="105">
        <v>90.6</v>
      </c>
      <c r="V20" s="105">
        <v>72.8</v>
      </c>
      <c r="W20" s="105">
        <v>66.8</v>
      </c>
      <c r="X20" s="105">
        <v>57.2</v>
      </c>
      <c r="Y20" s="105">
        <v>52.1</v>
      </c>
      <c r="Z20" s="84">
        <f t="shared" si="0"/>
        <v>76.15833333333332</v>
      </c>
      <c r="AA20" s="105">
        <v>50.9</v>
      </c>
      <c r="AB20" s="107">
        <v>0.9979166666666667</v>
      </c>
      <c r="AC20" s="6">
        <v>18</v>
      </c>
    </row>
    <row r="21" spans="1:29" ht="13.5" customHeight="1">
      <c r="A21" s="83">
        <v>19</v>
      </c>
      <c r="B21" s="105">
        <v>51.7</v>
      </c>
      <c r="C21" s="105">
        <v>54.5</v>
      </c>
      <c r="D21" s="105">
        <v>55.2</v>
      </c>
      <c r="E21" s="105">
        <v>56.6</v>
      </c>
      <c r="F21" s="105">
        <v>54.6</v>
      </c>
      <c r="G21" s="105">
        <v>66.4</v>
      </c>
      <c r="H21" s="105">
        <v>71.3</v>
      </c>
      <c r="I21" s="105">
        <v>54.3</v>
      </c>
      <c r="J21" s="105">
        <v>43.4</v>
      </c>
      <c r="K21" s="105">
        <v>40.6</v>
      </c>
      <c r="L21" s="105">
        <v>38.3</v>
      </c>
      <c r="M21" s="105">
        <v>38.1</v>
      </c>
      <c r="N21" s="105">
        <v>38</v>
      </c>
      <c r="O21" s="105">
        <v>36.5</v>
      </c>
      <c r="P21" s="105">
        <v>49</v>
      </c>
      <c r="Q21" s="105">
        <v>49.9</v>
      </c>
      <c r="R21" s="105">
        <v>63.1</v>
      </c>
      <c r="S21" s="105">
        <v>59.7</v>
      </c>
      <c r="T21" s="105">
        <v>68.5</v>
      </c>
      <c r="U21" s="105">
        <v>57.9</v>
      </c>
      <c r="V21" s="105">
        <v>53.8</v>
      </c>
      <c r="W21" s="105">
        <v>55.2</v>
      </c>
      <c r="X21" s="105">
        <v>59.6</v>
      </c>
      <c r="Y21" s="105">
        <v>69.8</v>
      </c>
      <c r="Z21" s="84">
        <f t="shared" si="0"/>
        <v>53.583333333333336</v>
      </c>
      <c r="AA21" s="105">
        <v>35.7</v>
      </c>
      <c r="AB21" s="107">
        <v>0.5972222222222222</v>
      </c>
      <c r="AC21" s="6">
        <v>19</v>
      </c>
    </row>
    <row r="22" spans="1:29" ht="13.5" customHeight="1">
      <c r="A22" s="86">
        <v>20</v>
      </c>
      <c r="B22" s="106">
        <v>76.9</v>
      </c>
      <c r="C22" s="106">
        <v>78.6</v>
      </c>
      <c r="D22" s="106">
        <v>81.3</v>
      </c>
      <c r="E22" s="106">
        <v>81.6</v>
      </c>
      <c r="F22" s="106">
        <v>80.5</v>
      </c>
      <c r="G22" s="106">
        <v>78.8</v>
      </c>
      <c r="H22" s="106">
        <v>76.5</v>
      </c>
      <c r="I22" s="106">
        <v>69.1</v>
      </c>
      <c r="J22" s="106">
        <v>69.1</v>
      </c>
      <c r="K22" s="106">
        <v>60.5</v>
      </c>
      <c r="L22" s="106">
        <v>48.8</v>
      </c>
      <c r="M22" s="106">
        <v>52.4</v>
      </c>
      <c r="N22" s="106">
        <v>54.6</v>
      </c>
      <c r="O22" s="106">
        <v>60.2</v>
      </c>
      <c r="P22" s="106">
        <v>65.9</v>
      </c>
      <c r="Q22" s="106">
        <v>70.7</v>
      </c>
      <c r="R22" s="106">
        <v>73.1</v>
      </c>
      <c r="S22" s="106">
        <v>77.3</v>
      </c>
      <c r="T22" s="106">
        <v>82.3</v>
      </c>
      <c r="U22" s="106">
        <v>84.1</v>
      </c>
      <c r="V22" s="106">
        <v>87.6</v>
      </c>
      <c r="W22" s="106">
        <v>87.8</v>
      </c>
      <c r="X22" s="106">
        <v>83.2</v>
      </c>
      <c r="Y22" s="106">
        <v>70.9</v>
      </c>
      <c r="Z22" s="87">
        <f t="shared" si="0"/>
        <v>72.99166666666666</v>
      </c>
      <c r="AA22" s="106">
        <v>48.2</v>
      </c>
      <c r="AB22" s="108">
        <v>0.4576388888888889</v>
      </c>
      <c r="AC22" s="6">
        <v>20</v>
      </c>
    </row>
    <row r="23" spans="1:29" ht="13.5" customHeight="1">
      <c r="A23" s="83">
        <v>21</v>
      </c>
      <c r="B23" s="105">
        <v>77.2</v>
      </c>
      <c r="C23" s="105">
        <v>82</v>
      </c>
      <c r="D23" s="105">
        <v>62.1</v>
      </c>
      <c r="E23" s="105">
        <v>62</v>
      </c>
      <c r="F23" s="105">
        <v>55.1</v>
      </c>
      <c r="G23" s="105">
        <v>62.8</v>
      </c>
      <c r="H23" s="105">
        <v>73.5</v>
      </c>
      <c r="I23" s="105">
        <v>52.4</v>
      </c>
      <c r="J23" s="105">
        <v>43.6</v>
      </c>
      <c r="K23" s="105">
        <v>39.6</v>
      </c>
      <c r="L23" s="105">
        <v>37.9</v>
      </c>
      <c r="M23" s="105">
        <v>34.6</v>
      </c>
      <c r="N23" s="105">
        <v>34.8</v>
      </c>
      <c r="O23" s="105">
        <v>36.3</v>
      </c>
      <c r="P23" s="105">
        <v>37.7</v>
      </c>
      <c r="Q23" s="105">
        <v>43.7</v>
      </c>
      <c r="R23" s="105">
        <v>51.2</v>
      </c>
      <c r="S23" s="105">
        <v>61.3</v>
      </c>
      <c r="T23" s="105">
        <v>71.5</v>
      </c>
      <c r="U23" s="105">
        <v>74.6</v>
      </c>
      <c r="V23" s="105">
        <v>76.5</v>
      </c>
      <c r="W23" s="105">
        <v>75.5</v>
      </c>
      <c r="X23" s="105">
        <v>73.6</v>
      </c>
      <c r="Y23" s="105">
        <v>72.4</v>
      </c>
      <c r="Z23" s="84">
        <f t="shared" si="0"/>
        <v>57.99583333333334</v>
      </c>
      <c r="AA23" s="105">
        <v>31.4</v>
      </c>
      <c r="AB23" s="107">
        <v>0.5076388888888889</v>
      </c>
      <c r="AC23" s="5">
        <v>21</v>
      </c>
    </row>
    <row r="24" spans="1:29" ht="13.5" customHeight="1">
      <c r="A24" s="83">
        <v>22</v>
      </c>
      <c r="B24" s="105">
        <v>70</v>
      </c>
      <c r="C24" s="105">
        <v>74.7</v>
      </c>
      <c r="D24" s="105">
        <v>81.8</v>
      </c>
      <c r="E24" s="105">
        <v>84</v>
      </c>
      <c r="F24" s="105">
        <v>88.3</v>
      </c>
      <c r="G24" s="105">
        <v>91.5</v>
      </c>
      <c r="H24" s="105">
        <v>90.8</v>
      </c>
      <c r="I24" s="105">
        <v>81.3</v>
      </c>
      <c r="J24" s="105">
        <v>77.4</v>
      </c>
      <c r="K24" s="105">
        <v>69.1</v>
      </c>
      <c r="L24" s="105">
        <v>65.9</v>
      </c>
      <c r="M24" s="105">
        <v>64.6</v>
      </c>
      <c r="N24" s="105">
        <v>60.4</v>
      </c>
      <c r="O24" s="105">
        <v>61.2</v>
      </c>
      <c r="P24" s="105">
        <v>64.1</v>
      </c>
      <c r="Q24" s="105">
        <v>70.5</v>
      </c>
      <c r="R24" s="105">
        <v>73.8</v>
      </c>
      <c r="S24" s="105">
        <v>73.5</v>
      </c>
      <c r="T24" s="105">
        <v>77.4</v>
      </c>
      <c r="U24" s="105">
        <v>85.1</v>
      </c>
      <c r="V24" s="105">
        <v>92.5</v>
      </c>
      <c r="W24" s="105">
        <v>97.5</v>
      </c>
      <c r="X24" s="105">
        <v>93.2</v>
      </c>
      <c r="Y24" s="105">
        <v>93.6</v>
      </c>
      <c r="Z24" s="84">
        <f t="shared" si="0"/>
        <v>78.425</v>
      </c>
      <c r="AA24" s="105">
        <v>58</v>
      </c>
      <c r="AB24" s="107">
        <v>0.5555555555555556</v>
      </c>
      <c r="AC24" s="6">
        <v>22</v>
      </c>
    </row>
    <row r="25" spans="1:29" ht="13.5" customHeight="1">
      <c r="A25" s="83">
        <v>23</v>
      </c>
      <c r="B25" s="105">
        <v>97.8</v>
      </c>
      <c r="C25" s="105">
        <v>96.2</v>
      </c>
      <c r="D25" s="105">
        <v>96.1</v>
      </c>
      <c r="E25" s="105">
        <v>97.5</v>
      </c>
      <c r="F25" s="105">
        <v>97.6</v>
      </c>
      <c r="G25" s="105">
        <v>97.6</v>
      </c>
      <c r="H25" s="105">
        <v>97.6</v>
      </c>
      <c r="I25" s="105">
        <v>98</v>
      </c>
      <c r="J25" s="105">
        <v>98.3</v>
      </c>
      <c r="K25" s="105">
        <v>98.4</v>
      </c>
      <c r="L25" s="105">
        <v>98.4</v>
      </c>
      <c r="M25" s="105">
        <v>98.4</v>
      </c>
      <c r="N25" s="105">
        <v>98.3</v>
      </c>
      <c r="O25" s="105">
        <v>86</v>
      </c>
      <c r="P25" s="105">
        <v>69.3</v>
      </c>
      <c r="Q25" s="105">
        <v>73.4</v>
      </c>
      <c r="R25" s="105">
        <v>76.9</v>
      </c>
      <c r="S25" s="105">
        <v>71.1</v>
      </c>
      <c r="T25" s="105">
        <v>57.9</v>
      </c>
      <c r="U25" s="105">
        <v>49</v>
      </c>
      <c r="V25" s="105">
        <v>52.6</v>
      </c>
      <c r="W25" s="105">
        <v>56.7</v>
      </c>
      <c r="X25" s="105">
        <v>70.8</v>
      </c>
      <c r="Y25" s="105">
        <v>74.2</v>
      </c>
      <c r="Z25" s="84">
        <f t="shared" si="0"/>
        <v>83.67083333333333</v>
      </c>
      <c r="AA25" s="105">
        <v>47.1</v>
      </c>
      <c r="AB25" s="107">
        <v>0.8479166666666668</v>
      </c>
      <c r="AC25" s="6">
        <v>23</v>
      </c>
    </row>
    <row r="26" spans="1:29" ht="13.5" customHeight="1">
      <c r="A26" s="83">
        <v>24</v>
      </c>
      <c r="B26" s="105">
        <v>75.8</v>
      </c>
      <c r="C26" s="105">
        <v>89.4</v>
      </c>
      <c r="D26" s="105">
        <v>87.4</v>
      </c>
      <c r="E26" s="105">
        <v>89.9</v>
      </c>
      <c r="F26" s="105">
        <v>91.5</v>
      </c>
      <c r="G26" s="105">
        <v>83.7</v>
      </c>
      <c r="H26" s="105">
        <v>79</v>
      </c>
      <c r="I26" s="105">
        <v>67.2</v>
      </c>
      <c r="J26" s="105">
        <v>52.6</v>
      </c>
      <c r="K26" s="105">
        <v>46.5</v>
      </c>
      <c r="L26" s="105">
        <v>44.8</v>
      </c>
      <c r="M26" s="105">
        <v>40.1</v>
      </c>
      <c r="N26" s="105">
        <v>33.6</v>
      </c>
      <c r="O26" s="105">
        <v>47.2</v>
      </c>
      <c r="P26" s="105">
        <v>47.2</v>
      </c>
      <c r="Q26" s="105">
        <v>49.2</v>
      </c>
      <c r="R26" s="105">
        <v>55.1</v>
      </c>
      <c r="S26" s="105">
        <v>63.1</v>
      </c>
      <c r="T26" s="105">
        <v>67.2</v>
      </c>
      <c r="U26" s="105">
        <v>75.1</v>
      </c>
      <c r="V26" s="105">
        <v>74.1</v>
      </c>
      <c r="W26" s="105">
        <v>76</v>
      </c>
      <c r="X26" s="105">
        <v>77.4</v>
      </c>
      <c r="Y26" s="105">
        <v>65.2</v>
      </c>
      <c r="Z26" s="84">
        <f t="shared" si="0"/>
        <v>65.7625</v>
      </c>
      <c r="AA26" s="105">
        <v>32.9</v>
      </c>
      <c r="AB26" s="107">
        <v>0.548611111111111</v>
      </c>
      <c r="AC26" s="6">
        <v>24</v>
      </c>
    </row>
    <row r="27" spans="1:29" ht="13.5" customHeight="1">
      <c r="A27" s="83">
        <v>25</v>
      </c>
      <c r="B27" s="105">
        <v>63.6</v>
      </c>
      <c r="C27" s="105">
        <v>59</v>
      </c>
      <c r="D27" s="105">
        <v>57.4</v>
      </c>
      <c r="E27" s="105">
        <v>58.3</v>
      </c>
      <c r="F27" s="105">
        <v>62.6</v>
      </c>
      <c r="G27" s="105">
        <v>62.1</v>
      </c>
      <c r="H27" s="105">
        <v>57.9</v>
      </c>
      <c r="I27" s="105">
        <v>48.9</v>
      </c>
      <c r="J27" s="105">
        <v>46.1</v>
      </c>
      <c r="K27" s="105">
        <v>42.2</v>
      </c>
      <c r="L27" s="105">
        <v>38.4</v>
      </c>
      <c r="M27" s="105">
        <v>36.7</v>
      </c>
      <c r="N27" s="105">
        <v>50.7</v>
      </c>
      <c r="O27" s="105">
        <v>52.1</v>
      </c>
      <c r="P27" s="105">
        <v>55.2</v>
      </c>
      <c r="Q27" s="105">
        <v>59.6</v>
      </c>
      <c r="R27" s="105">
        <v>79.2</v>
      </c>
      <c r="S27" s="105">
        <v>83.6</v>
      </c>
      <c r="T27" s="105">
        <v>85</v>
      </c>
      <c r="U27" s="105">
        <v>90.8</v>
      </c>
      <c r="V27" s="105">
        <v>91.9</v>
      </c>
      <c r="W27" s="105">
        <v>92.5</v>
      </c>
      <c r="X27" s="105">
        <v>88.2</v>
      </c>
      <c r="Y27" s="105">
        <v>88.7</v>
      </c>
      <c r="Z27" s="84">
        <f t="shared" si="0"/>
        <v>64.61250000000003</v>
      </c>
      <c r="AA27" s="105">
        <v>35.8</v>
      </c>
      <c r="AB27" s="107">
        <v>0.49513888888888885</v>
      </c>
      <c r="AC27" s="6">
        <v>25</v>
      </c>
    </row>
    <row r="28" spans="1:29" ht="13.5" customHeight="1">
      <c r="A28" s="83">
        <v>26</v>
      </c>
      <c r="B28" s="105">
        <v>88.6</v>
      </c>
      <c r="C28" s="105">
        <v>87.3</v>
      </c>
      <c r="D28" s="105">
        <v>93</v>
      </c>
      <c r="E28" s="105">
        <v>94.6</v>
      </c>
      <c r="F28" s="105">
        <v>92.4</v>
      </c>
      <c r="G28" s="105">
        <v>90.5</v>
      </c>
      <c r="H28" s="105">
        <v>84.4</v>
      </c>
      <c r="I28" s="105">
        <v>65.7</v>
      </c>
      <c r="J28" s="105">
        <v>54.8</v>
      </c>
      <c r="K28" s="105">
        <v>50.8</v>
      </c>
      <c r="L28" s="105">
        <v>40.3</v>
      </c>
      <c r="M28" s="105">
        <v>44.2</v>
      </c>
      <c r="N28" s="105">
        <v>40.5</v>
      </c>
      <c r="O28" s="105">
        <v>36.4</v>
      </c>
      <c r="P28" s="105">
        <v>38</v>
      </c>
      <c r="Q28" s="105">
        <v>44.7</v>
      </c>
      <c r="R28" s="105">
        <v>50.9</v>
      </c>
      <c r="S28" s="105">
        <v>59.7</v>
      </c>
      <c r="T28" s="105">
        <v>65.4</v>
      </c>
      <c r="U28" s="105">
        <v>67.6</v>
      </c>
      <c r="V28" s="105">
        <v>66.2</v>
      </c>
      <c r="W28" s="105">
        <v>69.8</v>
      </c>
      <c r="X28" s="105">
        <v>73.5</v>
      </c>
      <c r="Y28" s="105">
        <v>66.2</v>
      </c>
      <c r="Z28" s="84">
        <f t="shared" si="0"/>
        <v>65.22916666666667</v>
      </c>
      <c r="AA28" s="105">
        <v>34.3</v>
      </c>
      <c r="AB28" s="107">
        <v>0.5722222222222222</v>
      </c>
      <c r="AC28" s="6">
        <v>26</v>
      </c>
    </row>
    <row r="29" spans="1:29" ht="13.5" customHeight="1">
      <c r="A29" s="83">
        <v>27</v>
      </c>
      <c r="B29" s="105">
        <v>68.9</v>
      </c>
      <c r="C29" s="105">
        <v>73.6</v>
      </c>
      <c r="D29" s="105">
        <v>72</v>
      </c>
      <c r="E29" s="105">
        <v>80</v>
      </c>
      <c r="F29" s="105">
        <v>83.5</v>
      </c>
      <c r="G29" s="105">
        <v>88.9</v>
      </c>
      <c r="H29" s="105">
        <v>88.9</v>
      </c>
      <c r="I29" s="105">
        <v>71.1</v>
      </c>
      <c r="J29" s="105">
        <v>56.5</v>
      </c>
      <c r="K29" s="105">
        <v>55.5</v>
      </c>
      <c r="L29" s="105">
        <v>52.5</v>
      </c>
      <c r="M29" s="105">
        <v>53</v>
      </c>
      <c r="N29" s="105">
        <v>61.6</v>
      </c>
      <c r="O29" s="105">
        <v>64.5</v>
      </c>
      <c r="P29" s="105">
        <v>69.7</v>
      </c>
      <c r="Q29" s="105">
        <v>71.8</v>
      </c>
      <c r="R29" s="105">
        <v>75</v>
      </c>
      <c r="S29" s="105">
        <v>75</v>
      </c>
      <c r="T29" s="105">
        <v>76</v>
      </c>
      <c r="U29" s="105">
        <v>78.1</v>
      </c>
      <c r="V29" s="105">
        <v>82.4</v>
      </c>
      <c r="W29" s="105">
        <v>84</v>
      </c>
      <c r="X29" s="105">
        <v>85.7</v>
      </c>
      <c r="Y29" s="105">
        <v>84.5</v>
      </c>
      <c r="Z29" s="84">
        <f t="shared" si="0"/>
        <v>73.02916666666667</v>
      </c>
      <c r="AA29" s="105">
        <v>51.1</v>
      </c>
      <c r="AB29" s="107">
        <v>0.48333333333333334</v>
      </c>
      <c r="AC29" s="6">
        <v>27</v>
      </c>
    </row>
    <row r="30" spans="1:29" ht="13.5" customHeight="1">
      <c r="A30" s="83">
        <v>28</v>
      </c>
      <c r="B30" s="105">
        <v>85.5</v>
      </c>
      <c r="C30" s="105">
        <v>86.7</v>
      </c>
      <c r="D30" s="105">
        <v>86.9</v>
      </c>
      <c r="E30" s="105">
        <v>88.5</v>
      </c>
      <c r="F30" s="105">
        <v>89.8</v>
      </c>
      <c r="G30" s="105">
        <v>89.9</v>
      </c>
      <c r="H30" s="105">
        <v>89.7</v>
      </c>
      <c r="I30" s="105">
        <v>83.8</v>
      </c>
      <c r="J30" s="105">
        <v>78.6</v>
      </c>
      <c r="K30" s="105">
        <v>74.7</v>
      </c>
      <c r="L30" s="105">
        <v>74</v>
      </c>
      <c r="M30" s="105">
        <v>77.1</v>
      </c>
      <c r="N30" s="105">
        <v>77.6</v>
      </c>
      <c r="O30" s="105">
        <v>78.8</v>
      </c>
      <c r="P30" s="105">
        <v>80.5</v>
      </c>
      <c r="Q30" s="105">
        <v>82.8</v>
      </c>
      <c r="R30" s="105">
        <v>90.2</v>
      </c>
      <c r="S30" s="105">
        <v>92.5</v>
      </c>
      <c r="T30" s="105">
        <v>92.7</v>
      </c>
      <c r="U30" s="105">
        <v>94.8</v>
      </c>
      <c r="V30" s="105">
        <v>96.7</v>
      </c>
      <c r="W30" s="105">
        <v>97.5</v>
      </c>
      <c r="X30" s="105">
        <v>97.8</v>
      </c>
      <c r="Y30" s="105">
        <v>96.5</v>
      </c>
      <c r="Z30" s="84">
        <f t="shared" si="0"/>
        <v>86.81666666666668</v>
      </c>
      <c r="AA30" s="105">
        <v>72.2</v>
      </c>
      <c r="AB30" s="107">
        <v>0.45069444444444445</v>
      </c>
      <c r="AC30" s="6">
        <v>28</v>
      </c>
    </row>
    <row r="31" spans="1:29" ht="13.5" customHeight="1">
      <c r="A31" s="83">
        <v>29</v>
      </c>
      <c r="B31" s="105">
        <v>95</v>
      </c>
      <c r="C31" s="105">
        <v>97.1</v>
      </c>
      <c r="D31" s="105">
        <v>97.6</v>
      </c>
      <c r="E31" s="105">
        <v>97.8</v>
      </c>
      <c r="F31" s="105">
        <v>97.5</v>
      </c>
      <c r="G31" s="105">
        <v>95.5</v>
      </c>
      <c r="H31" s="105">
        <v>93.6</v>
      </c>
      <c r="I31" s="105">
        <v>77.6</v>
      </c>
      <c r="J31" s="105">
        <v>70.6</v>
      </c>
      <c r="K31" s="105">
        <v>63.2</v>
      </c>
      <c r="L31" s="105">
        <v>57.4</v>
      </c>
      <c r="M31" s="105">
        <v>58.8</v>
      </c>
      <c r="N31" s="105">
        <v>59.8</v>
      </c>
      <c r="O31" s="105">
        <v>62</v>
      </c>
      <c r="P31" s="105">
        <v>62.1</v>
      </c>
      <c r="Q31" s="105">
        <v>67.5</v>
      </c>
      <c r="R31" s="105">
        <v>63.1</v>
      </c>
      <c r="S31" s="105">
        <v>61.6</v>
      </c>
      <c r="T31" s="105">
        <v>68.8</v>
      </c>
      <c r="U31" s="105">
        <v>78.4</v>
      </c>
      <c r="V31" s="105">
        <v>73.3</v>
      </c>
      <c r="W31" s="105">
        <v>74.3</v>
      </c>
      <c r="X31" s="105">
        <v>79.7</v>
      </c>
      <c r="Y31" s="105">
        <v>83.7</v>
      </c>
      <c r="Z31" s="84">
        <f t="shared" si="0"/>
        <v>76.49999999999999</v>
      </c>
      <c r="AA31" s="105">
        <v>55.5</v>
      </c>
      <c r="AB31" s="107">
        <v>0.5097222222222222</v>
      </c>
      <c r="AC31" s="6">
        <v>29</v>
      </c>
    </row>
    <row r="32" spans="1:29" ht="13.5" customHeight="1">
      <c r="A32" s="83">
        <v>30</v>
      </c>
      <c r="B32" s="105">
        <v>87.7</v>
      </c>
      <c r="C32" s="105">
        <v>86.4</v>
      </c>
      <c r="D32" s="105">
        <v>86</v>
      </c>
      <c r="E32" s="105">
        <v>82.6</v>
      </c>
      <c r="F32" s="105">
        <v>86.4</v>
      </c>
      <c r="G32" s="105">
        <v>87.8</v>
      </c>
      <c r="H32" s="105">
        <v>81.1</v>
      </c>
      <c r="I32" s="105">
        <v>74.1</v>
      </c>
      <c r="J32" s="105">
        <v>70.4</v>
      </c>
      <c r="K32" s="105">
        <v>67.1</v>
      </c>
      <c r="L32" s="105">
        <v>67.7</v>
      </c>
      <c r="M32" s="105">
        <v>71.5</v>
      </c>
      <c r="N32" s="105">
        <v>92.9</v>
      </c>
      <c r="O32" s="105">
        <v>95.7</v>
      </c>
      <c r="P32" s="105">
        <v>96.5</v>
      </c>
      <c r="Q32" s="105">
        <v>97.5</v>
      </c>
      <c r="R32" s="105">
        <v>97.7</v>
      </c>
      <c r="S32" s="105">
        <v>97.7</v>
      </c>
      <c r="T32" s="105">
        <v>97.4</v>
      </c>
      <c r="U32" s="105">
        <v>97</v>
      </c>
      <c r="V32" s="105">
        <v>97.4</v>
      </c>
      <c r="W32" s="105">
        <v>97.6</v>
      </c>
      <c r="X32" s="105">
        <v>97.5</v>
      </c>
      <c r="Y32" s="105">
        <v>97.7</v>
      </c>
      <c r="Z32" s="84">
        <f t="shared" si="0"/>
        <v>87.97500000000001</v>
      </c>
      <c r="AA32" s="105">
        <v>66.3</v>
      </c>
      <c r="AB32" s="107">
        <v>0.4145833333333333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82.83333333333333</v>
      </c>
      <c r="C34" s="89">
        <f t="shared" si="1"/>
        <v>84.67</v>
      </c>
      <c r="D34" s="89">
        <f t="shared" si="1"/>
        <v>83.72333333333333</v>
      </c>
      <c r="E34" s="89">
        <f t="shared" si="1"/>
        <v>85.07666666666667</v>
      </c>
      <c r="F34" s="89">
        <f t="shared" si="1"/>
        <v>85.38666666666667</v>
      </c>
      <c r="G34" s="89">
        <f t="shared" si="1"/>
        <v>86.35</v>
      </c>
      <c r="H34" s="89">
        <f t="shared" si="1"/>
        <v>84.99999999999999</v>
      </c>
      <c r="I34" s="89">
        <f t="shared" si="1"/>
        <v>74.52333333333333</v>
      </c>
      <c r="J34" s="89">
        <f t="shared" si="1"/>
        <v>66.28666666666666</v>
      </c>
      <c r="K34" s="89">
        <f t="shared" si="1"/>
        <v>61.90333333333333</v>
      </c>
      <c r="L34" s="89">
        <f t="shared" si="1"/>
        <v>58.69666666666667</v>
      </c>
      <c r="M34" s="89">
        <f t="shared" si="1"/>
        <v>58.79333333333332</v>
      </c>
      <c r="N34" s="89">
        <f t="shared" si="1"/>
        <v>59.85666666666666</v>
      </c>
      <c r="O34" s="89">
        <f t="shared" si="1"/>
        <v>62.33666666666667</v>
      </c>
      <c r="P34" s="89">
        <f t="shared" si="1"/>
        <v>63.66666666666666</v>
      </c>
      <c r="Q34" s="89">
        <f t="shared" si="1"/>
        <v>67.12666666666668</v>
      </c>
      <c r="R34" s="89">
        <f aca="true" t="shared" si="2" ref="R34:Y34">AVERAGE(R3:R33)</f>
        <v>76.08999999999999</v>
      </c>
      <c r="S34" s="89">
        <f t="shared" si="2"/>
        <v>78.44333333333331</v>
      </c>
      <c r="T34" s="89">
        <f t="shared" si="2"/>
        <v>79.71666666666668</v>
      </c>
      <c r="U34" s="89">
        <f t="shared" si="2"/>
        <v>81.88666666666667</v>
      </c>
      <c r="V34" s="89">
        <f t="shared" si="2"/>
        <v>81.10666666666665</v>
      </c>
      <c r="W34" s="89">
        <f t="shared" si="2"/>
        <v>82.93333333333335</v>
      </c>
      <c r="X34" s="89">
        <f t="shared" si="2"/>
        <v>82.86999999999998</v>
      </c>
      <c r="Y34" s="89">
        <f t="shared" si="2"/>
        <v>82.41333333333333</v>
      </c>
      <c r="Z34" s="89">
        <f>AVERAGE(B3:Y33)</f>
        <v>75.48708333333327</v>
      </c>
      <c r="AA34" s="90">
        <f>AVERAGE(AA3:AA33)</f>
        <v>51.379999999999995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31.3</v>
      </c>
      <c r="C40" s="102">
        <f>MATCH(B40,AA3:AA33,0)</f>
        <v>9</v>
      </c>
      <c r="D40" s="109">
        <f>INDEX(AB3:AB33,C40,1)</f>
        <v>0.5569444444444445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97.5</v>
      </c>
      <c r="C3" s="105">
        <v>97.5</v>
      </c>
      <c r="D3" s="105">
        <v>97.5</v>
      </c>
      <c r="E3" s="105">
        <v>97.6</v>
      </c>
      <c r="F3" s="105">
        <v>97.7</v>
      </c>
      <c r="G3" s="105">
        <v>96.8</v>
      </c>
      <c r="H3" s="105">
        <v>96.4</v>
      </c>
      <c r="I3" s="105">
        <v>95.2</v>
      </c>
      <c r="J3" s="105">
        <v>93.3</v>
      </c>
      <c r="K3" s="105">
        <v>86.7</v>
      </c>
      <c r="L3" s="105">
        <v>83.4</v>
      </c>
      <c r="M3" s="105">
        <v>73.8</v>
      </c>
      <c r="N3" s="105">
        <v>73.8</v>
      </c>
      <c r="O3" s="105">
        <v>76.2</v>
      </c>
      <c r="P3" s="105">
        <v>82.1</v>
      </c>
      <c r="Q3" s="105">
        <v>83.8</v>
      </c>
      <c r="R3" s="105">
        <v>84.3</v>
      </c>
      <c r="S3" s="105">
        <v>88</v>
      </c>
      <c r="T3" s="105">
        <v>96.8</v>
      </c>
      <c r="U3" s="105">
        <v>97.7</v>
      </c>
      <c r="V3" s="105">
        <v>97.8</v>
      </c>
      <c r="W3" s="105">
        <v>97.9</v>
      </c>
      <c r="X3" s="105">
        <v>97.5</v>
      </c>
      <c r="Y3" s="105">
        <v>97.1</v>
      </c>
      <c r="Z3" s="84">
        <f aca="true" t="shared" si="0" ref="Z3:Z33">AVERAGE(B3:Y3)</f>
        <v>91.10000000000001</v>
      </c>
      <c r="AA3" s="105">
        <v>70.3</v>
      </c>
      <c r="AB3" s="107">
        <v>0.5076388888888889</v>
      </c>
      <c r="AC3" s="5">
        <v>1</v>
      </c>
    </row>
    <row r="4" spans="1:29" ht="13.5" customHeight="1">
      <c r="A4" s="83">
        <v>2</v>
      </c>
      <c r="B4" s="105">
        <v>97.2</v>
      </c>
      <c r="C4" s="105">
        <v>97</v>
      </c>
      <c r="D4" s="105">
        <v>96.3</v>
      </c>
      <c r="E4" s="105">
        <v>96.5</v>
      </c>
      <c r="F4" s="105">
        <v>95.2</v>
      </c>
      <c r="G4" s="105">
        <v>94</v>
      </c>
      <c r="H4" s="105">
        <v>96.8</v>
      </c>
      <c r="I4" s="105">
        <v>83.7</v>
      </c>
      <c r="J4" s="105">
        <v>66.3</v>
      </c>
      <c r="K4" s="105">
        <v>58.8</v>
      </c>
      <c r="L4" s="105">
        <v>57.5</v>
      </c>
      <c r="M4" s="105">
        <v>54.4</v>
      </c>
      <c r="N4" s="105">
        <v>54.2</v>
      </c>
      <c r="O4" s="105">
        <v>56.4</v>
      </c>
      <c r="P4" s="105">
        <v>56.8</v>
      </c>
      <c r="Q4" s="105">
        <v>74.2</v>
      </c>
      <c r="R4" s="105">
        <v>88.9</v>
      </c>
      <c r="S4" s="105">
        <v>86.4</v>
      </c>
      <c r="T4" s="105">
        <v>84.1</v>
      </c>
      <c r="U4" s="105">
        <v>82.1</v>
      </c>
      <c r="V4" s="105">
        <v>78.7</v>
      </c>
      <c r="W4" s="105">
        <v>76.3</v>
      </c>
      <c r="X4" s="105">
        <v>77.4</v>
      </c>
      <c r="Y4" s="105">
        <v>77.2</v>
      </c>
      <c r="Z4" s="84">
        <f t="shared" si="0"/>
        <v>78.60000000000001</v>
      </c>
      <c r="AA4" s="105">
        <v>53.1</v>
      </c>
      <c r="AB4" s="107">
        <v>0.5326388888888889</v>
      </c>
      <c r="AC4" s="6">
        <v>2</v>
      </c>
    </row>
    <row r="5" spans="1:29" ht="13.5" customHeight="1">
      <c r="A5" s="83">
        <v>3</v>
      </c>
      <c r="B5" s="105">
        <v>76.2</v>
      </c>
      <c r="C5" s="105">
        <v>80.8</v>
      </c>
      <c r="D5" s="105">
        <v>80.8</v>
      </c>
      <c r="E5" s="105">
        <v>82.6</v>
      </c>
      <c r="F5" s="105">
        <v>87.6</v>
      </c>
      <c r="G5" s="105">
        <v>87.5</v>
      </c>
      <c r="H5" s="105">
        <v>84.8</v>
      </c>
      <c r="I5" s="105">
        <v>78.2</v>
      </c>
      <c r="J5" s="105">
        <v>71</v>
      </c>
      <c r="K5" s="105">
        <v>70.4</v>
      </c>
      <c r="L5" s="105">
        <v>66.1</v>
      </c>
      <c r="M5" s="105">
        <v>68.2</v>
      </c>
      <c r="N5" s="105">
        <v>66.3</v>
      </c>
      <c r="O5" s="105">
        <v>56.2</v>
      </c>
      <c r="P5" s="105">
        <v>58.4</v>
      </c>
      <c r="Q5" s="105">
        <v>71.7</v>
      </c>
      <c r="R5" s="105">
        <v>84.4</v>
      </c>
      <c r="S5" s="105">
        <v>88.1</v>
      </c>
      <c r="T5" s="105">
        <v>88.6</v>
      </c>
      <c r="U5" s="105">
        <v>87.5</v>
      </c>
      <c r="V5" s="105">
        <v>87</v>
      </c>
      <c r="W5" s="105">
        <v>84.8</v>
      </c>
      <c r="X5" s="105">
        <v>85.7</v>
      </c>
      <c r="Y5" s="105">
        <v>85.5</v>
      </c>
      <c r="Z5" s="84">
        <f t="shared" si="0"/>
        <v>78.26666666666667</v>
      </c>
      <c r="AA5" s="105">
        <v>54.7</v>
      </c>
      <c r="AB5" s="107">
        <v>0.5868055555555556</v>
      </c>
      <c r="AC5" s="6">
        <v>3</v>
      </c>
    </row>
    <row r="6" spans="1:29" ht="13.5" customHeight="1">
      <c r="A6" s="83">
        <v>4</v>
      </c>
      <c r="B6" s="105">
        <v>80.9</v>
      </c>
      <c r="C6" s="105">
        <v>82.6</v>
      </c>
      <c r="D6" s="105">
        <v>81.4</v>
      </c>
      <c r="E6" s="105">
        <v>74.2</v>
      </c>
      <c r="F6" s="105">
        <v>73.8</v>
      </c>
      <c r="G6" s="105">
        <v>73.2</v>
      </c>
      <c r="H6" s="105">
        <v>81.1</v>
      </c>
      <c r="I6" s="105">
        <v>76.8</v>
      </c>
      <c r="J6" s="105">
        <v>68.5</v>
      </c>
      <c r="K6" s="105">
        <v>53.6</v>
      </c>
      <c r="L6" s="105">
        <v>58.4</v>
      </c>
      <c r="M6" s="105">
        <v>61.5</v>
      </c>
      <c r="N6" s="105">
        <v>63.4</v>
      </c>
      <c r="O6" s="105">
        <v>69.1</v>
      </c>
      <c r="P6" s="105">
        <v>72.8</v>
      </c>
      <c r="Q6" s="105">
        <v>73.4</v>
      </c>
      <c r="R6" s="105">
        <v>79.6</v>
      </c>
      <c r="S6" s="105">
        <v>87.5</v>
      </c>
      <c r="T6" s="105">
        <v>96</v>
      </c>
      <c r="U6" s="105">
        <v>97.7</v>
      </c>
      <c r="V6" s="105">
        <v>97.6</v>
      </c>
      <c r="W6" s="105">
        <v>91.8</v>
      </c>
      <c r="X6" s="105">
        <v>97.3</v>
      </c>
      <c r="Y6" s="105">
        <v>97.9</v>
      </c>
      <c r="Z6" s="84">
        <f t="shared" si="0"/>
        <v>78.75416666666666</v>
      </c>
      <c r="AA6" s="105">
        <v>46.9</v>
      </c>
      <c r="AB6" s="107">
        <v>0.44027777777777777</v>
      </c>
      <c r="AC6" s="6">
        <v>4</v>
      </c>
    </row>
    <row r="7" spans="1:29" ht="13.5" customHeight="1">
      <c r="A7" s="83">
        <v>5</v>
      </c>
      <c r="B7" s="105">
        <v>97.8</v>
      </c>
      <c r="C7" s="105">
        <v>96.6</v>
      </c>
      <c r="D7" s="105">
        <v>97.7</v>
      </c>
      <c r="E7" s="105">
        <v>97.8</v>
      </c>
      <c r="F7" s="105">
        <v>97.6</v>
      </c>
      <c r="G7" s="105">
        <v>95.9</v>
      </c>
      <c r="H7" s="105">
        <v>96.7</v>
      </c>
      <c r="I7" s="105">
        <v>86.8</v>
      </c>
      <c r="J7" s="105">
        <v>56.1</v>
      </c>
      <c r="K7" s="105">
        <v>48.9</v>
      </c>
      <c r="L7" s="105">
        <v>42.9</v>
      </c>
      <c r="M7" s="105">
        <v>40.4</v>
      </c>
      <c r="N7" s="105">
        <v>59.9</v>
      </c>
      <c r="O7" s="105">
        <v>53.5</v>
      </c>
      <c r="P7" s="105">
        <v>55.9</v>
      </c>
      <c r="Q7" s="105">
        <v>66.5</v>
      </c>
      <c r="R7" s="105">
        <v>75.2</v>
      </c>
      <c r="S7" s="105">
        <v>77.5</v>
      </c>
      <c r="T7" s="105">
        <v>76.9</v>
      </c>
      <c r="U7" s="105">
        <v>84.5</v>
      </c>
      <c r="V7" s="105">
        <v>87.8</v>
      </c>
      <c r="W7" s="105">
        <v>87.3</v>
      </c>
      <c r="X7" s="105">
        <v>95</v>
      </c>
      <c r="Y7" s="105">
        <v>93.7</v>
      </c>
      <c r="Z7" s="84">
        <f t="shared" si="0"/>
        <v>77.87083333333334</v>
      </c>
      <c r="AA7" s="105">
        <v>38.4</v>
      </c>
      <c r="AB7" s="107">
        <v>0.48333333333333334</v>
      </c>
      <c r="AC7" s="6">
        <v>5</v>
      </c>
    </row>
    <row r="8" spans="1:29" ht="13.5" customHeight="1">
      <c r="A8" s="83">
        <v>6</v>
      </c>
      <c r="B8" s="105">
        <v>93.5</v>
      </c>
      <c r="C8" s="105">
        <v>92.6</v>
      </c>
      <c r="D8" s="105">
        <v>92.5</v>
      </c>
      <c r="E8" s="105">
        <v>94.1</v>
      </c>
      <c r="F8" s="105">
        <v>96.7</v>
      </c>
      <c r="G8" s="105">
        <v>97.4</v>
      </c>
      <c r="H8" s="105">
        <v>96.7</v>
      </c>
      <c r="I8" s="105">
        <v>86.1</v>
      </c>
      <c r="J8" s="105">
        <v>71.8</v>
      </c>
      <c r="K8" s="105">
        <v>64.9</v>
      </c>
      <c r="L8" s="105">
        <v>58.7</v>
      </c>
      <c r="M8" s="105">
        <v>51</v>
      </c>
      <c r="N8" s="105">
        <v>48</v>
      </c>
      <c r="O8" s="105">
        <v>57.1</v>
      </c>
      <c r="P8" s="105">
        <v>54.6</v>
      </c>
      <c r="Q8" s="105">
        <v>52.7</v>
      </c>
      <c r="R8" s="105">
        <v>63.7</v>
      </c>
      <c r="S8" s="105">
        <v>67.7</v>
      </c>
      <c r="T8" s="105">
        <v>71.1</v>
      </c>
      <c r="U8" s="105">
        <v>71.1</v>
      </c>
      <c r="V8" s="105">
        <v>72</v>
      </c>
      <c r="W8" s="105">
        <v>73.5</v>
      </c>
      <c r="X8" s="105">
        <v>76.5</v>
      </c>
      <c r="Y8" s="105">
        <v>75.1</v>
      </c>
      <c r="Z8" s="84">
        <f t="shared" si="0"/>
        <v>74.12916666666665</v>
      </c>
      <c r="AA8" s="105">
        <v>46.2</v>
      </c>
      <c r="AB8" s="107">
        <v>0.5395833333333333</v>
      </c>
      <c r="AC8" s="6">
        <v>6</v>
      </c>
    </row>
    <row r="9" spans="1:29" ht="13.5" customHeight="1">
      <c r="A9" s="83">
        <v>7</v>
      </c>
      <c r="B9" s="105">
        <v>82.4</v>
      </c>
      <c r="C9" s="105">
        <v>82.6</v>
      </c>
      <c r="D9" s="105">
        <v>86.2</v>
      </c>
      <c r="E9" s="105">
        <v>91.7</v>
      </c>
      <c r="F9" s="105">
        <v>93</v>
      </c>
      <c r="G9" s="105">
        <v>94.3</v>
      </c>
      <c r="H9" s="105">
        <v>95.4</v>
      </c>
      <c r="I9" s="105">
        <v>92.9</v>
      </c>
      <c r="J9" s="105">
        <v>79.5</v>
      </c>
      <c r="K9" s="105">
        <v>75.2</v>
      </c>
      <c r="L9" s="105">
        <v>72.3</v>
      </c>
      <c r="M9" s="105">
        <v>72.1</v>
      </c>
      <c r="N9" s="105">
        <v>74.6</v>
      </c>
      <c r="O9" s="105">
        <v>79.3</v>
      </c>
      <c r="P9" s="105">
        <v>72.9</v>
      </c>
      <c r="Q9" s="105">
        <v>81.6</v>
      </c>
      <c r="R9" s="105">
        <v>91.6</v>
      </c>
      <c r="S9" s="105">
        <v>90.1</v>
      </c>
      <c r="T9" s="105">
        <v>88.2</v>
      </c>
      <c r="U9" s="105">
        <v>80.5</v>
      </c>
      <c r="V9" s="105">
        <v>78.8</v>
      </c>
      <c r="W9" s="105">
        <v>77</v>
      </c>
      <c r="X9" s="105">
        <v>75.2</v>
      </c>
      <c r="Y9" s="105">
        <v>70</v>
      </c>
      <c r="Z9" s="84">
        <f t="shared" si="0"/>
        <v>82.39166666666665</v>
      </c>
      <c r="AA9" s="105">
        <v>70</v>
      </c>
      <c r="AB9" s="107">
        <v>1</v>
      </c>
      <c r="AC9" s="6">
        <v>7</v>
      </c>
    </row>
    <row r="10" spans="1:29" ht="13.5" customHeight="1">
      <c r="A10" s="83">
        <v>8</v>
      </c>
      <c r="B10" s="105">
        <v>68.6</v>
      </c>
      <c r="C10" s="105">
        <v>65.8</v>
      </c>
      <c r="D10" s="105">
        <v>68.2</v>
      </c>
      <c r="E10" s="105">
        <v>74.8</v>
      </c>
      <c r="F10" s="105">
        <v>77.8</v>
      </c>
      <c r="G10" s="105">
        <v>73.8</v>
      </c>
      <c r="H10" s="105">
        <v>80</v>
      </c>
      <c r="I10" s="105">
        <v>86.3</v>
      </c>
      <c r="J10" s="105">
        <v>66.2</v>
      </c>
      <c r="K10" s="105">
        <v>58.6</v>
      </c>
      <c r="L10" s="105">
        <v>54.3</v>
      </c>
      <c r="M10" s="105">
        <v>59</v>
      </c>
      <c r="N10" s="105">
        <v>60</v>
      </c>
      <c r="O10" s="105">
        <v>59.8</v>
      </c>
      <c r="P10" s="105">
        <v>74.9</v>
      </c>
      <c r="Q10" s="105">
        <v>76.4</v>
      </c>
      <c r="R10" s="105">
        <v>79.2</v>
      </c>
      <c r="S10" s="105">
        <v>92.6</v>
      </c>
      <c r="T10" s="105">
        <v>94.3</v>
      </c>
      <c r="U10" s="105">
        <v>91</v>
      </c>
      <c r="V10" s="105">
        <v>88.8</v>
      </c>
      <c r="W10" s="105">
        <v>90.6</v>
      </c>
      <c r="X10" s="105">
        <v>76.2</v>
      </c>
      <c r="Y10" s="105">
        <v>66.5</v>
      </c>
      <c r="Z10" s="84">
        <f t="shared" si="0"/>
        <v>74.32083333333333</v>
      </c>
      <c r="AA10" s="105">
        <v>52.1</v>
      </c>
      <c r="AB10" s="107">
        <v>0.46319444444444446</v>
      </c>
      <c r="AC10" s="6">
        <v>8</v>
      </c>
    </row>
    <row r="11" spans="1:29" ht="13.5" customHeight="1">
      <c r="A11" s="83">
        <v>9</v>
      </c>
      <c r="B11" s="105">
        <v>74</v>
      </c>
      <c r="C11" s="105">
        <v>84.2</v>
      </c>
      <c r="D11" s="105">
        <v>90.4</v>
      </c>
      <c r="E11" s="105">
        <v>93.8</v>
      </c>
      <c r="F11" s="105">
        <v>95.2</v>
      </c>
      <c r="G11" s="105">
        <v>90.3</v>
      </c>
      <c r="H11" s="105">
        <v>92.1</v>
      </c>
      <c r="I11" s="105">
        <v>80.4</v>
      </c>
      <c r="J11" s="105">
        <v>62.1</v>
      </c>
      <c r="K11" s="105">
        <v>51.2</v>
      </c>
      <c r="L11" s="105">
        <v>38.3</v>
      </c>
      <c r="M11" s="105">
        <v>38.3</v>
      </c>
      <c r="N11" s="105">
        <v>39.5</v>
      </c>
      <c r="O11" s="105">
        <v>39.4</v>
      </c>
      <c r="P11" s="105">
        <v>49.5</v>
      </c>
      <c r="Q11" s="105">
        <v>55.2</v>
      </c>
      <c r="R11" s="105">
        <v>69</v>
      </c>
      <c r="S11" s="105">
        <v>70</v>
      </c>
      <c r="T11" s="105">
        <v>69.8</v>
      </c>
      <c r="U11" s="105">
        <v>68.1</v>
      </c>
      <c r="V11" s="105">
        <v>70.8</v>
      </c>
      <c r="W11" s="105">
        <v>72.3</v>
      </c>
      <c r="X11" s="105">
        <v>59.3</v>
      </c>
      <c r="Y11" s="105">
        <v>63.5</v>
      </c>
      <c r="Z11" s="84">
        <f t="shared" si="0"/>
        <v>67.36249999999998</v>
      </c>
      <c r="AA11" s="105">
        <v>34.3</v>
      </c>
      <c r="AB11" s="107">
        <v>0.5506944444444445</v>
      </c>
      <c r="AC11" s="6">
        <v>9</v>
      </c>
    </row>
    <row r="12" spans="1:29" ht="13.5" customHeight="1">
      <c r="A12" s="86">
        <v>10</v>
      </c>
      <c r="B12" s="106">
        <v>69.9</v>
      </c>
      <c r="C12" s="106">
        <v>59.1</v>
      </c>
      <c r="D12" s="106">
        <v>65.9</v>
      </c>
      <c r="E12" s="106">
        <v>71.3</v>
      </c>
      <c r="F12" s="106">
        <v>72.5</v>
      </c>
      <c r="G12" s="106">
        <v>73.9</v>
      </c>
      <c r="H12" s="106">
        <v>72.5</v>
      </c>
      <c r="I12" s="106">
        <v>64.2</v>
      </c>
      <c r="J12" s="106">
        <v>56.1</v>
      </c>
      <c r="K12" s="106">
        <v>48.5</v>
      </c>
      <c r="L12" s="106">
        <v>48.3</v>
      </c>
      <c r="M12" s="106">
        <v>51.9</v>
      </c>
      <c r="N12" s="106">
        <v>54</v>
      </c>
      <c r="O12" s="106">
        <v>56.3</v>
      </c>
      <c r="P12" s="106">
        <v>52</v>
      </c>
      <c r="Q12" s="106">
        <v>58.7</v>
      </c>
      <c r="R12" s="106">
        <v>70.5</v>
      </c>
      <c r="S12" s="106">
        <v>75.8</v>
      </c>
      <c r="T12" s="106">
        <v>72.1</v>
      </c>
      <c r="U12" s="106">
        <v>78.8</v>
      </c>
      <c r="V12" s="106">
        <v>78</v>
      </c>
      <c r="W12" s="106">
        <v>81.4</v>
      </c>
      <c r="X12" s="106">
        <v>75.1</v>
      </c>
      <c r="Y12" s="106">
        <v>69.7</v>
      </c>
      <c r="Z12" s="87">
        <f t="shared" si="0"/>
        <v>65.68749999999999</v>
      </c>
      <c r="AA12" s="106">
        <v>42.7</v>
      </c>
      <c r="AB12" s="108">
        <v>0.4486111111111111</v>
      </c>
      <c r="AC12" s="6">
        <v>10</v>
      </c>
    </row>
    <row r="13" spans="1:29" ht="13.5" customHeight="1">
      <c r="A13" s="83">
        <v>11</v>
      </c>
      <c r="B13" s="105">
        <v>63.9</v>
      </c>
      <c r="C13" s="105">
        <v>66.9</v>
      </c>
      <c r="D13" s="105">
        <v>65.6</v>
      </c>
      <c r="E13" s="105">
        <v>67.1</v>
      </c>
      <c r="F13" s="105">
        <v>67.9</v>
      </c>
      <c r="G13" s="105">
        <v>67.3</v>
      </c>
      <c r="H13" s="105">
        <v>68.6</v>
      </c>
      <c r="I13" s="105">
        <v>70.4</v>
      </c>
      <c r="J13" s="105">
        <v>65.7</v>
      </c>
      <c r="K13" s="105">
        <v>59.8</v>
      </c>
      <c r="L13" s="105">
        <v>47.6</v>
      </c>
      <c r="M13" s="105">
        <v>37.4</v>
      </c>
      <c r="N13" s="105">
        <v>39.4</v>
      </c>
      <c r="O13" s="105">
        <v>36.8</v>
      </c>
      <c r="P13" s="105">
        <v>52</v>
      </c>
      <c r="Q13" s="105">
        <v>55.2</v>
      </c>
      <c r="R13" s="105">
        <v>73.7</v>
      </c>
      <c r="S13" s="105">
        <v>79.9</v>
      </c>
      <c r="T13" s="105">
        <v>72.1</v>
      </c>
      <c r="U13" s="105">
        <v>71.7</v>
      </c>
      <c r="V13" s="105">
        <v>63.3</v>
      </c>
      <c r="W13" s="105">
        <v>69.3</v>
      </c>
      <c r="X13" s="105">
        <v>62.8</v>
      </c>
      <c r="Y13" s="105">
        <v>64.1</v>
      </c>
      <c r="Z13" s="84">
        <f t="shared" si="0"/>
        <v>62.02083333333332</v>
      </c>
      <c r="AA13" s="105">
        <v>36.4</v>
      </c>
      <c r="AB13" s="107">
        <v>0.5722222222222222</v>
      </c>
      <c r="AC13" s="5">
        <v>11</v>
      </c>
    </row>
    <row r="14" spans="1:29" ht="13.5" customHeight="1">
      <c r="A14" s="83">
        <v>12</v>
      </c>
      <c r="B14" s="105">
        <v>55.1</v>
      </c>
      <c r="C14" s="105">
        <v>55.8</v>
      </c>
      <c r="D14" s="105">
        <v>58.8</v>
      </c>
      <c r="E14" s="105">
        <v>61.1</v>
      </c>
      <c r="F14" s="105">
        <v>58.6</v>
      </c>
      <c r="G14" s="105">
        <v>66.4</v>
      </c>
      <c r="H14" s="105">
        <v>68.1</v>
      </c>
      <c r="I14" s="105">
        <v>55.1</v>
      </c>
      <c r="J14" s="105">
        <v>44.1</v>
      </c>
      <c r="K14" s="105">
        <v>36.7</v>
      </c>
      <c r="L14" s="105">
        <v>33.2</v>
      </c>
      <c r="M14" s="105">
        <v>32.9</v>
      </c>
      <c r="N14" s="105">
        <v>33.9</v>
      </c>
      <c r="O14" s="105">
        <v>29.4</v>
      </c>
      <c r="P14" s="105">
        <v>30.5</v>
      </c>
      <c r="Q14" s="105">
        <v>34.4</v>
      </c>
      <c r="R14" s="105">
        <v>46.2</v>
      </c>
      <c r="S14" s="105">
        <v>61.4</v>
      </c>
      <c r="T14" s="105">
        <v>59</v>
      </c>
      <c r="U14" s="105">
        <v>57.3</v>
      </c>
      <c r="V14" s="105">
        <v>59.7</v>
      </c>
      <c r="W14" s="105">
        <v>65.4</v>
      </c>
      <c r="X14" s="105">
        <v>61.5</v>
      </c>
      <c r="Y14" s="105">
        <v>54.5</v>
      </c>
      <c r="Z14" s="84">
        <f t="shared" si="0"/>
        <v>50.79583333333334</v>
      </c>
      <c r="AA14" s="105">
        <v>27.9</v>
      </c>
      <c r="AB14" s="107">
        <v>0.5694444444444444</v>
      </c>
      <c r="AC14" s="6">
        <v>12</v>
      </c>
    </row>
    <row r="15" spans="1:29" ht="13.5" customHeight="1">
      <c r="A15" s="83">
        <v>13</v>
      </c>
      <c r="B15" s="105">
        <v>61.3</v>
      </c>
      <c r="C15" s="105">
        <v>55.5</v>
      </c>
      <c r="D15" s="105">
        <v>62.4</v>
      </c>
      <c r="E15" s="105">
        <v>64.8</v>
      </c>
      <c r="F15" s="105">
        <v>66.4</v>
      </c>
      <c r="G15" s="105">
        <v>68.9</v>
      </c>
      <c r="H15" s="105">
        <v>63.2</v>
      </c>
      <c r="I15" s="105">
        <v>57.3</v>
      </c>
      <c r="J15" s="105">
        <v>51.3</v>
      </c>
      <c r="K15" s="105">
        <v>39.2</v>
      </c>
      <c r="L15" s="105">
        <v>44.8</v>
      </c>
      <c r="M15" s="105">
        <v>49.3</v>
      </c>
      <c r="N15" s="105">
        <v>51.2</v>
      </c>
      <c r="O15" s="105">
        <v>50.2</v>
      </c>
      <c r="P15" s="105">
        <v>51.1</v>
      </c>
      <c r="Q15" s="105">
        <v>50.3</v>
      </c>
      <c r="R15" s="105">
        <v>48.8</v>
      </c>
      <c r="S15" s="105">
        <v>54.2</v>
      </c>
      <c r="T15" s="105">
        <v>56.7</v>
      </c>
      <c r="U15" s="105">
        <v>60.7</v>
      </c>
      <c r="V15" s="105">
        <v>59.3</v>
      </c>
      <c r="W15" s="105">
        <v>72.5</v>
      </c>
      <c r="X15" s="105">
        <v>75.2</v>
      </c>
      <c r="Y15" s="105">
        <v>82.1</v>
      </c>
      <c r="Z15" s="84">
        <f t="shared" si="0"/>
        <v>58.195833333333326</v>
      </c>
      <c r="AA15" s="105">
        <v>36.2</v>
      </c>
      <c r="AB15" s="107">
        <v>0.4291666666666667</v>
      </c>
      <c r="AC15" s="6">
        <v>13</v>
      </c>
    </row>
    <row r="16" spans="1:29" ht="13.5" customHeight="1">
      <c r="A16" s="83">
        <v>14</v>
      </c>
      <c r="B16" s="105">
        <v>72.4</v>
      </c>
      <c r="C16" s="105">
        <v>51.7</v>
      </c>
      <c r="D16" s="105">
        <v>50.5</v>
      </c>
      <c r="E16" s="105">
        <v>56</v>
      </c>
      <c r="F16" s="105">
        <v>60.5</v>
      </c>
      <c r="G16" s="105">
        <v>55.4</v>
      </c>
      <c r="H16" s="105">
        <v>61.4</v>
      </c>
      <c r="I16" s="105">
        <v>57.9</v>
      </c>
      <c r="J16" s="105">
        <v>47.3</v>
      </c>
      <c r="K16" s="105">
        <v>44.9</v>
      </c>
      <c r="L16" s="105">
        <v>41.2</v>
      </c>
      <c r="M16" s="105">
        <v>35.6</v>
      </c>
      <c r="N16" s="105">
        <v>36.2</v>
      </c>
      <c r="O16" s="105">
        <v>36.8</v>
      </c>
      <c r="P16" s="105">
        <v>38.7</v>
      </c>
      <c r="Q16" s="105">
        <v>45.8</v>
      </c>
      <c r="R16" s="105">
        <v>50.5</v>
      </c>
      <c r="S16" s="105">
        <v>54.7</v>
      </c>
      <c r="T16" s="105">
        <v>66.5</v>
      </c>
      <c r="U16" s="105">
        <v>66.8</v>
      </c>
      <c r="V16" s="105">
        <v>57.7</v>
      </c>
      <c r="W16" s="105">
        <v>59.9</v>
      </c>
      <c r="X16" s="105">
        <v>68.2</v>
      </c>
      <c r="Y16" s="105">
        <v>68.8</v>
      </c>
      <c r="Z16" s="84">
        <f t="shared" si="0"/>
        <v>53.55833333333334</v>
      </c>
      <c r="AA16" s="105">
        <v>35.1</v>
      </c>
      <c r="AB16" s="107">
        <v>0.5638888888888889</v>
      </c>
      <c r="AC16" s="6">
        <v>14</v>
      </c>
    </row>
    <row r="17" spans="1:29" ht="13.5" customHeight="1">
      <c r="A17" s="83">
        <v>15</v>
      </c>
      <c r="B17" s="105">
        <v>78.6</v>
      </c>
      <c r="C17" s="105">
        <v>75.6</v>
      </c>
      <c r="D17" s="105">
        <v>72.7</v>
      </c>
      <c r="E17" s="105">
        <v>65</v>
      </c>
      <c r="F17" s="105">
        <v>59.9</v>
      </c>
      <c r="G17" s="105">
        <v>60.9</v>
      </c>
      <c r="H17" s="105">
        <v>63.7</v>
      </c>
      <c r="I17" s="105">
        <v>62.2</v>
      </c>
      <c r="J17" s="105">
        <v>52.3</v>
      </c>
      <c r="K17" s="105">
        <v>43.3</v>
      </c>
      <c r="L17" s="105">
        <v>44.7</v>
      </c>
      <c r="M17" s="105">
        <v>44</v>
      </c>
      <c r="N17" s="105">
        <v>40.9</v>
      </c>
      <c r="O17" s="105">
        <v>41.4</v>
      </c>
      <c r="P17" s="105">
        <v>41.6</v>
      </c>
      <c r="Q17" s="105">
        <v>45.3</v>
      </c>
      <c r="R17" s="105">
        <v>60</v>
      </c>
      <c r="S17" s="105">
        <v>59.4</v>
      </c>
      <c r="T17" s="105">
        <v>56</v>
      </c>
      <c r="U17" s="105">
        <v>51.9</v>
      </c>
      <c r="V17" s="105">
        <v>53.3</v>
      </c>
      <c r="W17" s="105">
        <v>50.8</v>
      </c>
      <c r="X17" s="105">
        <v>51.8</v>
      </c>
      <c r="Y17" s="105">
        <v>53.2</v>
      </c>
      <c r="Z17" s="84">
        <f t="shared" si="0"/>
        <v>55.35416666666666</v>
      </c>
      <c r="AA17" s="105">
        <v>38.9</v>
      </c>
      <c r="AB17" s="107">
        <v>0.525</v>
      </c>
      <c r="AC17" s="6">
        <v>15</v>
      </c>
    </row>
    <row r="18" spans="1:29" ht="13.5" customHeight="1">
      <c r="A18" s="83">
        <v>16</v>
      </c>
      <c r="B18" s="105">
        <v>53.7</v>
      </c>
      <c r="C18" s="105">
        <v>55.5</v>
      </c>
      <c r="D18" s="105">
        <v>57.5</v>
      </c>
      <c r="E18" s="105">
        <v>62.6</v>
      </c>
      <c r="F18" s="105">
        <v>70.1</v>
      </c>
      <c r="G18" s="105">
        <v>71.1</v>
      </c>
      <c r="H18" s="105">
        <v>75</v>
      </c>
      <c r="I18" s="105">
        <v>60.7</v>
      </c>
      <c r="J18" s="105">
        <v>51.3</v>
      </c>
      <c r="K18" s="105">
        <v>43.1</v>
      </c>
      <c r="L18" s="105">
        <v>40.6</v>
      </c>
      <c r="M18" s="105">
        <v>40.1</v>
      </c>
      <c r="N18" s="105">
        <v>36.2</v>
      </c>
      <c r="O18" s="105">
        <v>33.6</v>
      </c>
      <c r="P18" s="105">
        <v>36.8</v>
      </c>
      <c r="Q18" s="105">
        <v>43.1</v>
      </c>
      <c r="R18" s="105">
        <v>51.3</v>
      </c>
      <c r="S18" s="105">
        <v>57.6</v>
      </c>
      <c r="T18" s="105">
        <v>59.1</v>
      </c>
      <c r="U18" s="105">
        <v>61</v>
      </c>
      <c r="V18" s="105">
        <v>56.9</v>
      </c>
      <c r="W18" s="105">
        <v>63.8</v>
      </c>
      <c r="X18" s="105">
        <v>70.3</v>
      </c>
      <c r="Y18" s="105">
        <v>74.5</v>
      </c>
      <c r="Z18" s="84">
        <f t="shared" si="0"/>
        <v>55.229166666666664</v>
      </c>
      <c r="AA18" s="105">
        <v>30.8</v>
      </c>
      <c r="AB18" s="107">
        <v>0.5979166666666667</v>
      </c>
      <c r="AC18" s="6">
        <v>16</v>
      </c>
    </row>
    <row r="19" spans="1:29" ht="13.5" customHeight="1">
      <c r="A19" s="83">
        <v>17</v>
      </c>
      <c r="B19" s="105">
        <v>76.4</v>
      </c>
      <c r="C19" s="105">
        <v>81.9</v>
      </c>
      <c r="D19" s="105">
        <v>79.9</v>
      </c>
      <c r="E19" s="105">
        <v>46.7</v>
      </c>
      <c r="F19" s="105">
        <v>41.1</v>
      </c>
      <c r="G19" s="105">
        <v>54.2</v>
      </c>
      <c r="H19" s="105">
        <v>55.1</v>
      </c>
      <c r="I19" s="105">
        <v>54.1</v>
      </c>
      <c r="J19" s="105">
        <v>47.4</v>
      </c>
      <c r="K19" s="105">
        <v>42.9</v>
      </c>
      <c r="L19" s="105">
        <v>36.7</v>
      </c>
      <c r="M19" s="105">
        <v>36.9</v>
      </c>
      <c r="N19" s="105">
        <v>37.1</v>
      </c>
      <c r="O19" s="105">
        <v>37.8</v>
      </c>
      <c r="P19" s="105">
        <v>37.6</v>
      </c>
      <c r="Q19" s="105">
        <v>38.2</v>
      </c>
      <c r="R19" s="105">
        <v>46.3</v>
      </c>
      <c r="S19" s="105">
        <v>60.8</v>
      </c>
      <c r="T19" s="105">
        <v>66</v>
      </c>
      <c r="U19" s="105">
        <v>67.1</v>
      </c>
      <c r="V19" s="105">
        <v>73</v>
      </c>
      <c r="W19" s="105">
        <v>76</v>
      </c>
      <c r="X19" s="105">
        <v>77.3</v>
      </c>
      <c r="Y19" s="105">
        <v>78.1</v>
      </c>
      <c r="Z19" s="84">
        <f t="shared" si="0"/>
        <v>56.19166666666666</v>
      </c>
      <c r="AA19" s="105">
        <v>32.3</v>
      </c>
      <c r="AB19" s="107">
        <v>0.5034722222222222</v>
      </c>
      <c r="AC19" s="6">
        <v>17</v>
      </c>
    </row>
    <row r="20" spans="1:29" ht="13.5" customHeight="1">
      <c r="A20" s="83">
        <v>18</v>
      </c>
      <c r="B20" s="105">
        <v>70.2</v>
      </c>
      <c r="C20" s="105">
        <v>75.7</v>
      </c>
      <c r="D20" s="105">
        <v>62.9</v>
      </c>
      <c r="E20" s="105">
        <v>65</v>
      </c>
      <c r="F20" s="105">
        <v>57.5</v>
      </c>
      <c r="G20" s="105">
        <v>72</v>
      </c>
      <c r="H20" s="105">
        <v>71.4</v>
      </c>
      <c r="I20" s="105">
        <v>64.9</v>
      </c>
      <c r="J20" s="105">
        <v>45.5</v>
      </c>
      <c r="K20" s="105">
        <v>38</v>
      </c>
      <c r="L20" s="105">
        <v>40.2</v>
      </c>
      <c r="M20" s="105">
        <v>31</v>
      </c>
      <c r="N20" s="105">
        <v>34.6</v>
      </c>
      <c r="O20" s="105">
        <v>39.6</v>
      </c>
      <c r="P20" s="105">
        <v>45.1</v>
      </c>
      <c r="Q20" s="105">
        <v>49.3</v>
      </c>
      <c r="R20" s="105">
        <v>62.3</v>
      </c>
      <c r="S20" s="105">
        <v>62.5</v>
      </c>
      <c r="T20" s="105">
        <v>63.4</v>
      </c>
      <c r="U20" s="105">
        <v>62.6</v>
      </c>
      <c r="V20" s="105">
        <v>61.5</v>
      </c>
      <c r="W20" s="105">
        <v>59.8</v>
      </c>
      <c r="X20" s="105">
        <v>58.1</v>
      </c>
      <c r="Y20" s="105">
        <v>56.6</v>
      </c>
      <c r="Z20" s="84">
        <f t="shared" si="0"/>
        <v>56.23749999999999</v>
      </c>
      <c r="AA20" s="105">
        <v>29.7</v>
      </c>
      <c r="AB20" s="107">
        <v>0.5118055555555555</v>
      </c>
      <c r="AC20" s="6">
        <v>18</v>
      </c>
    </row>
    <row r="21" spans="1:29" ht="13.5" customHeight="1">
      <c r="A21" s="83">
        <v>19</v>
      </c>
      <c r="B21" s="105">
        <v>58.4</v>
      </c>
      <c r="C21" s="105">
        <v>59.4</v>
      </c>
      <c r="D21" s="105">
        <v>59</v>
      </c>
      <c r="E21" s="105">
        <v>59.9</v>
      </c>
      <c r="F21" s="105">
        <v>61.3</v>
      </c>
      <c r="G21" s="105">
        <v>58.6</v>
      </c>
      <c r="H21" s="105">
        <v>59.4</v>
      </c>
      <c r="I21" s="105">
        <v>49.8</v>
      </c>
      <c r="J21" s="105">
        <v>45.4</v>
      </c>
      <c r="K21" s="105">
        <v>44.2</v>
      </c>
      <c r="L21" s="105">
        <v>41.5</v>
      </c>
      <c r="M21" s="105">
        <v>38.8</v>
      </c>
      <c r="N21" s="105">
        <v>37.3</v>
      </c>
      <c r="O21" s="105">
        <v>34.7</v>
      </c>
      <c r="P21" s="105">
        <v>34</v>
      </c>
      <c r="Q21" s="105">
        <v>38.6</v>
      </c>
      <c r="R21" s="105">
        <v>43.3</v>
      </c>
      <c r="S21" s="105">
        <v>59.3</v>
      </c>
      <c r="T21" s="105">
        <v>55.9</v>
      </c>
      <c r="U21" s="105">
        <v>46.9</v>
      </c>
      <c r="V21" s="105">
        <v>49.4</v>
      </c>
      <c r="W21" s="105">
        <v>48.6</v>
      </c>
      <c r="X21" s="105">
        <v>45.6</v>
      </c>
      <c r="Y21" s="105">
        <v>46.8</v>
      </c>
      <c r="Z21" s="84">
        <f t="shared" si="0"/>
        <v>49.004166666666656</v>
      </c>
      <c r="AA21" s="105">
        <v>32.5</v>
      </c>
      <c r="AB21" s="107">
        <v>0.6048611111111112</v>
      </c>
      <c r="AC21" s="6">
        <v>19</v>
      </c>
    </row>
    <row r="22" spans="1:29" ht="13.5" customHeight="1">
      <c r="A22" s="86">
        <v>20</v>
      </c>
      <c r="B22" s="106">
        <v>53.7</v>
      </c>
      <c r="C22" s="106">
        <v>61.6</v>
      </c>
      <c r="D22" s="106">
        <v>67</v>
      </c>
      <c r="E22" s="106">
        <v>73.7</v>
      </c>
      <c r="F22" s="106">
        <v>74.3</v>
      </c>
      <c r="G22" s="106">
        <v>73.7</v>
      </c>
      <c r="H22" s="106">
        <v>72.7</v>
      </c>
      <c r="I22" s="106">
        <v>68</v>
      </c>
      <c r="J22" s="106">
        <v>59.1</v>
      </c>
      <c r="K22" s="106">
        <v>50</v>
      </c>
      <c r="L22" s="106">
        <v>45.3</v>
      </c>
      <c r="M22" s="106">
        <v>41.6</v>
      </c>
      <c r="N22" s="106">
        <v>47.1</v>
      </c>
      <c r="O22" s="106">
        <v>50.1</v>
      </c>
      <c r="P22" s="106">
        <v>51.7</v>
      </c>
      <c r="Q22" s="106">
        <v>50.1</v>
      </c>
      <c r="R22" s="106">
        <v>57.5</v>
      </c>
      <c r="S22" s="106">
        <v>65.1</v>
      </c>
      <c r="T22" s="106">
        <v>64</v>
      </c>
      <c r="U22" s="106">
        <v>66.3</v>
      </c>
      <c r="V22" s="106">
        <v>66.3</v>
      </c>
      <c r="W22" s="106">
        <v>66.4</v>
      </c>
      <c r="X22" s="106">
        <v>70.4</v>
      </c>
      <c r="Y22" s="106">
        <v>75.1</v>
      </c>
      <c r="Z22" s="87">
        <f t="shared" si="0"/>
        <v>61.28333333333334</v>
      </c>
      <c r="AA22" s="106">
        <v>39.7</v>
      </c>
      <c r="AB22" s="108">
        <v>0.4979166666666666</v>
      </c>
      <c r="AC22" s="6">
        <v>20</v>
      </c>
    </row>
    <row r="23" spans="1:29" ht="13.5" customHeight="1">
      <c r="A23" s="83">
        <v>21</v>
      </c>
      <c r="B23" s="105">
        <v>80.2</v>
      </c>
      <c r="C23" s="105">
        <v>78.6</v>
      </c>
      <c r="D23" s="105">
        <v>78.7</v>
      </c>
      <c r="E23" s="105">
        <v>80.6</v>
      </c>
      <c r="F23" s="105">
        <v>72.1</v>
      </c>
      <c r="G23" s="105">
        <v>73.5</v>
      </c>
      <c r="H23" s="105">
        <v>78.6</v>
      </c>
      <c r="I23" s="105">
        <v>75.2</v>
      </c>
      <c r="J23" s="105">
        <v>69</v>
      </c>
      <c r="K23" s="105">
        <v>66.8</v>
      </c>
      <c r="L23" s="105">
        <v>64</v>
      </c>
      <c r="M23" s="105">
        <v>63.7</v>
      </c>
      <c r="N23" s="105">
        <v>62.7</v>
      </c>
      <c r="O23" s="105">
        <v>61.3</v>
      </c>
      <c r="P23" s="105">
        <v>65.5</v>
      </c>
      <c r="Q23" s="105">
        <v>70.5</v>
      </c>
      <c r="R23" s="105">
        <v>76</v>
      </c>
      <c r="S23" s="105">
        <v>79</v>
      </c>
      <c r="T23" s="105">
        <v>77.8</v>
      </c>
      <c r="U23" s="105">
        <v>83.9</v>
      </c>
      <c r="V23" s="105">
        <v>82.7</v>
      </c>
      <c r="W23" s="105">
        <v>79.8</v>
      </c>
      <c r="X23" s="105">
        <v>84</v>
      </c>
      <c r="Y23" s="105">
        <v>81</v>
      </c>
      <c r="Z23" s="84">
        <f t="shared" si="0"/>
        <v>74.38333333333334</v>
      </c>
      <c r="AA23" s="105">
        <v>60.2</v>
      </c>
      <c r="AB23" s="107">
        <v>0.5638888888888889</v>
      </c>
      <c r="AC23" s="5">
        <v>21</v>
      </c>
    </row>
    <row r="24" spans="1:29" ht="13.5" customHeight="1">
      <c r="A24" s="83">
        <v>22</v>
      </c>
      <c r="B24" s="105">
        <v>81.2</v>
      </c>
      <c r="C24" s="105">
        <v>85.4</v>
      </c>
      <c r="D24" s="105">
        <v>84.9</v>
      </c>
      <c r="E24" s="105">
        <v>89.8</v>
      </c>
      <c r="F24" s="105">
        <v>90.6</v>
      </c>
      <c r="G24" s="105">
        <v>85.8</v>
      </c>
      <c r="H24" s="105">
        <v>90.9</v>
      </c>
      <c r="I24" s="105">
        <v>74.2</v>
      </c>
      <c r="J24" s="105">
        <v>64.8</v>
      </c>
      <c r="K24" s="105">
        <v>51.2</v>
      </c>
      <c r="L24" s="105">
        <v>44.5</v>
      </c>
      <c r="M24" s="105">
        <v>41.6</v>
      </c>
      <c r="N24" s="105">
        <v>35.9</v>
      </c>
      <c r="O24" s="105">
        <v>34</v>
      </c>
      <c r="P24" s="105">
        <v>37.3</v>
      </c>
      <c r="Q24" s="105">
        <v>44.1</v>
      </c>
      <c r="R24" s="105">
        <v>54.9</v>
      </c>
      <c r="S24" s="105">
        <v>62.2</v>
      </c>
      <c r="T24" s="105">
        <v>66.2</v>
      </c>
      <c r="U24" s="105">
        <v>63.2</v>
      </c>
      <c r="V24" s="105">
        <v>62.3</v>
      </c>
      <c r="W24" s="105">
        <v>58.9</v>
      </c>
      <c r="X24" s="105">
        <v>63.3</v>
      </c>
      <c r="Y24" s="105">
        <v>68.2</v>
      </c>
      <c r="Z24" s="84">
        <f t="shared" si="0"/>
        <v>63.975</v>
      </c>
      <c r="AA24" s="105">
        <v>32.2</v>
      </c>
      <c r="AB24" s="107">
        <v>0.5270833333333333</v>
      </c>
      <c r="AC24" s="6">
        <v>22</v>
      </c>
    </row>
    <row r="25" spans="1:29" ht="13.5" customHeight="1">
      <c r="A25" s="83">
        <v>23</v>
      </c>
      <c r="B25" s="105">
        <v>69.6</v>
      </c>
      <c r="C25" s="105">
        <v>70.7</v>
      </c>
      <c r="D25" s="105">
        <v>64.7</v>
      </c>
      <c r="E25" s="105">
        <v>72.3</v>
      </c>
      <c r="F25" s="105">
        <v>74</v>
      </c>
      <c r="G25" s="105">
        <v>79.7</v>
      </c>
      <c r="H25" s="105">
        <v>85.6</v>
      </c>
      <c r="I25" s="105">
        <v>75.7</v>
      </c>
      <c r="J25" s="105">
        <v>57</v>
      </c>
      <c r="K25" s="105">
        <v>49.5</v>
      </c>
      <c r="L25" s="105">
        <v>41.5</v>
      </c>
      <c r="M25" s="105">
        <v>35.2</v>
      </c>
      <c r="N25" s="105">
        <v>36.9</v>
      </c>
      <c r="O25" s="105">
        <v>34.7</v>
      </c>
      <c r="P25" s="105">
        <v>35</v>
      </c>
      <c r="Q25" s="105">
        <v>43</v>
      </c>
      <c r="R25" s="105">
        <v>61.9</v>
      </c>
      <c r="S25" s="105">
        <v>62.5</v>
      </c>
      <c r="T25" s="105">
        <v>66.6</v>
      </c>
      <c r="U25" s="105">
        <v>77.2</v>
      </c>
      <c r="V25" s="105">
        <v>74.2</v>
      </c>
      <c r="W25" s="105">
        <v>74.3</v>
      </c>
      <c r="X25" s="105">
        <v>70.7</v>
      </c>
      <c r="Y25" s="105">
        <v>75.5</v>
      </c>
      <c r="Z25" s="84">
        <f t="shared" si="0"/>
        <v>62</v>
      </c>
      <c r="AA25" s="105">
        <v>32.3</v>
      </c>
      <c r="AB25" s="107">
        <v>0.5708333333333333</v>
      </c>
      <c r="AC25" s="6">
        <v>23</v>
      </c>
    </row>
    <row r="26" spans="1:29" ht="13.5" customHeight="1">
      <c r="A26" s="83">
        <v>24</v>
      </c>
      <c r="B26" s="105">
        <v>72.6</v>
      </c>
      <c r="C26" s="105">
        <v>73.1</v>
      </c>
      <c r="D26" s="105">
        <v>71.2</v>
      </c>
      <c r="E26" s="105">
        <v>74.3</v>
      </c>
      <c r="F26" s="105">
        <v>77.9</v>
      </c>
      <c r="G26" s="105">
        <v>83.1</v>
      </c>
      <c r="H26" s="105">
        <v>83.7</v>
      </c>
      <c r="I26" s="105">
        <v>80</v>
      </c>
      <c r="J26" s="105">
        <v>77</v>
      </c>
      <c r="K26" s="105">
        <v>77.9</v>
      </c>
      <c r="L26" s="105">
        <v>77.8</v>
      </c>
      <c r="M26" s="105">
        <v>78</v>
      </c>
      <c r="N26" s="105">
        <v>83</v>
      </c>
      <c r="O26" s="105">
        <v>89.5</v>
      </c>
      <c r="P26" s="105">
        <v>96.6</v>
      </c>
      <c r="Q26" s="105">
        <v>97.2</v>
      </c>
      <c r="R26" s="105">
        <v>97.9</v>
      </c>
      <c r="S26" s="105">
        <v>98</v>
      </c>
      <c r="T26" s="105">
        <v>97.9</v>
      </c>
      <c r="U26" s="105">
        <v>97.8</v>
      </c>
      <c r="V26" s="105">
        <v>82</v>
      </c>
      <c r="W26" s="105">
        <v>74.3</v>
      </c>
      <c r="X26" s="105">
        <v>72.3</v>
      </c>
      <c r="Y26" s="105">
        <v>67.9</v>
      </c>
      <c r="Z26" s="84">
        <f t="shared" si="0"/>
        <v>82.54166666666667</v>
      </c>
      <c r="AA26" s="105">
        <v>66.9</v>
      </c>
      <c r="AB26" s="107">
        <v>0.9868055555555556</v>
      </c>
      <c r="AC26" s="6">
        <v>24</v>
      </c>
    </row>
    <row r="27" spans="1:29" ht="13.5" customHeight="1">
      <c r="A27" s="83">
        <v>25</v>
      </c>
      <c r="B27" s="105">
        <v>92.7</v>
      </c>
      <c r="C27" s="105">
        <v>95.3</v>
      </c>
      <c r="D27" s="105">
        <v>97.8</v>
      </c>
      <c r="E27" s="105">
        <v>98.2</v>
      </c>
      <c r="F27" s="105">
        <v>98.3</v>
      </c>
      <c r="G27" s="105">
        <v>97.8</v>
      </c>
      <c r="H27" s="105">
        <v>97.7</v>
      </c>
      <c r="I27" s="105">
        <v>69.8</v>
      </c>
      <c r="J27" s="105">
        <v>56.1</v>
      </c>
      <c r="K27" s="105">
        <v>47.6</v>
      </c>
      <c r="L27" s="105">
        <v>47.1</v>
      </c>
      <c r="M27" s="105">
        <v>39.4</v>
      </c>
      <c r="N27" s="105">
        <v>36.6</v>
      </c>
      <c r="O27" s="105">
        <v>35.6</v>
      </c>
      <c r="P27" s="105">
        <v>37.8</v>
      </c>
      <c r="Q27" s="105">
        <v>40.2</v>
      </c>
      <c r="R27" s="105">
        <v>41</v>
      </c>
      <c r="S27" s="105">
        <v>43.4</v>
      </c>
      <c r="T27" s="105">
        <v>48.6</v>
      </c>
      <c r="U27" s="105">
        <v>46.1</v>
      </c>
      <c r="V27" s="105">
        <v>48</v>
      </c>
      <c r="W27" s="105">
        <v>47.6</v>
      </c>
      <c r="X27" s="105">
        <v>47</v>
      </c>
      <c r="Y27" s="105">
        <v>45.5</v>
      </c>
      <c r="Z27" s="84">
        <f t="shared" si="0"/>
        <v>60.63333333333333</v>
      </c>
      <c r="AA27" s="105">
        <v>35</v>
      </c>
      <c r="AB27" s="107">
        <v>0.5340277777777778</v>
      </c>
      <c r="AC27" s="6">
        <v>25</v>
      </c>
    </row>
    <row r="28" spans="1:29" ht="13.5" customHeight="1">
      <c r="A28" s="83">
        <v>26</v>
      </c>
      <c r="B28" s="105">
        <v>45.6</v>
      </c>
      <c r="C28" s="105">
        <v>43.3</v>
      </c>
      <c r="D28" s="105">
        <v>51.3</v>
      </c>
      <c r="E28" s="105">
        <v>49.6</v>
      </c>
      <c r="F28" s="105">
        <v>55.7</v>
      </c>
      <c r="G28" s="105">
        <v>62.8</v>
      </c>
      <c r="H28" s="105">
        <v>73.6</v>
      </c>
      <c r="I28" s="105">
        <v>59.2</v>
      </c>
      <c r="J28" s="105">
        <v>47</v>
      </c>
      <c r="K28" s="105">
        <v>35.3</v>
      </c>
      <c r="L28" s="105">
        <v>36.2</v>
      </c>
      <c r="M28" s="105">
        <v>42.3</v>
      </c>
      <c r="N28" s="105">
        <v>43.5</v>
      </c>
      <c r="O28" s="105">
        <v>38.9</v>
      </c>
      <c r="P28" s="105">
        <v>38.3</v>
      </c>
      <c r="Q28" s="105">
        <v>37.9</v>
      </c>
      <c r="R28" s="105">
        <v>38.2</v>
      </c>
      <c r="S28" s="105">
        <v>59.7</v>
      </c>
      <c r="T28" s="105">
        <v>48.9</v>
      </c>
      <c r="U28" s="105">
        <v>55.4</v>
      </c>
      <c r="V28" s="105">
        <v>57.3</v>
      </c>
      <c r="W28" s="105">
        <v>56</v>
      </c>
      <c r="X28" s="105">
        <v>60.2</v>
      </c>
      <c r="Y28" s="105">
        <v>58.7</v>
      </c>
      <c r="Z28" s="84">
        <f t="shared" si="0"/>
        <v>49.7875</v>
      </c>
      <c r="AA28" s="105">
        <v>33.7</v>
      </c>
      <c r="AB28" s="107">
        <v>0.38958333333333334</v>
      </c>
      <c r="AC28" s="6">
        <v>26</v>
      </c>
    </row>
    <row r="29" spans="1:29" ht="13.5" customHeight="1">
      <c r="A29" s="83">
        <v>27</v>
      </c>
      <c r="B29" s="105">
        <v>63.6</v>
      </c>
      <c r="C29" s="105">
        <v>55.7</v>
      </c>
      <c r="D29" s="105">
        <v>55.4</v>
      </c>
      <c r="E29" s="105">
        <v>67</v>
      </c>
      <c r="F29" s="105">
        <v>73.4</v>
      </c>
      <c r="G29" s="105">
        <v>69.2</v>
      </c>
      <c r="H29" s="105">
        <v>60.7</v>
      </c>
      <c r="I29" s="105">
        <v>55.9</v>
      </c>
      <c r="J29" s="105">
        <v>48.7</v>
      </c>
      <c r="K29" s="105">
        <v>51.7</v>
      </c>
      <c r="L29" s="105">
        <v>58.3</v>
      </c>
      <c r="M29" s="105">
        <v>49.6</v>
      </c>
      <c r="N29" s="105">
        <v>48.5</v>
      </c>
      <c r="O29" s="105">
        <v>47.5</v>
      </c>
      <c r="P29" s="105">
        <v>44.6</v>
      </c>
      <c r="Q29" s="105">
        <v>48.3</v>
      </c>
      <c r="R29" s="105">
        <v>54.8</v>
      </c>
      <c r="S29" s="105">
        <v>59.7</v>
      </c>
      <c r="T29" s="105">
        <v>58.4</v>
      </c>
      <c r="U29" s="105">
        <v>60</v>
      </c>
      <c r="V29" s="105">
        <v>65</v>
      </c>
      <c r="W29" s="105">
        <v>67.5</v>
      </c>
      <c r="X29" s="105">
        <v>69.1</v>
      </c>
      <c r="Y29" s="105">
        <v>70</v>
      </c>
      <c r="Z29" s="84">
        <f t="shared" si="0"/>
        <v>58.44166666666666</v>
      </c>
      <c r="AA29" s="105">
        <v>44</v>
      </c>
      <c r="AB29" s="107">
        <v>0.6256944444444444</v>
      </c>
      <c r="AC29" s="6">
        <v>27</v>
      </c>
    </row>
    <row r="30" spans="1:29" ht="13.5" customHeight="1">
      <c r="A30" s="83">
        <v>28</v>
      </c>
      <c r="B30" s="105">
        <v>69.2</v>
      </c>
      <c r="C30" s="105">
        <v>68.2</v>
      </c>
      <c r="D30" s="105">
        <v>69.8</v>
      </c>
      <c r="E30" s="105">
        <v>74.9</v>
      </c>
      <c r="F30" s="105">
        <v>80.9</v>
      </c>
      <c r="G30" s="105">
        <v>87.3</v>
      </c>
      <c r="H30" s="105">
        <v>88.2</v>
      </c>
      <c r="I30" s="105">
        <v>78</v>
      </c>
      <c r="J30" s="105">
        <v>59.5</v>
      </c>
      <c r="K30" s="105">
        <v>51.1</v>
      </c>
      <c r="L30" s="105">
        <v>45.5</v>
      </c>
      <c r="M30" s="105">
        <v>41.3</v>
      </c>
      <c r="N30" s="105">
        <v>43.5</v>
      </c>
      <c r="O30" s="105">
        <v>38</v>
      </c>
      <c r="P30" s="105">
        <v>37.5</v>
      </c>
      <c r="Q30" s="105">
        <v>41.2</v>
      </c>
      <c r="R30" s="105">
        <v>46</v>
      </c>
      <c r="S30" s="105">
        <v>49.1</v>
      </c>
      <c r="T30" s="105">
        <v>52.4</v>
      </c>
      <c r="U30" s="105">
        <v>51.3</v>
      </c>
      <c r="V30" s="105">
        <v>52.8</v>
      </c>
      <c r="W30" s="105">
        <v>62.1</v>
      </c>
      <c r="X30" s="105">
        <v>71.7</v>
      </c>
      <c r="Y30" s="105">
        <v>78.4</v>
      </c>
      <c r="Z30" s="84">
        <f t="shared" si="0"/>
        <v>59.9125</v>
      </c>
      <c r="AA30" s="105">
        <v>36.3</v>
      </c>
      <c r="AB30" s="107">
        <v>0.6034722222222222</v>
      </c>
      <c r="AC30" s="6">
        <v>28</v>
      </c>
    </row>
    <row r="31" spans="1:29" ht="13.5" customHeight="1">
      <c r="A31" s="83">
        <v>29</v>
      </c>
      <c r="B31" s="105">
        <v>77.5</v>
      </c>
      <c r="C31" s="105">
        <v>78.7</v>
      </c>
      <c r="D31" s="105">
        <v>74.7</v>
      </c>
      <c r="E31" s="105">
        <v>75.3</v>
      </c>
      <c r="F31" s="105">
        <v>72.8</v>
      </c>
      <c r="G31" s="105">
        <v>76.7</v>
      </c>
      <c r="H31" s="105">
        <v>72.4</v>
      </c>
      <c r="I31" s="105">
        <v>76.1</v>
      </c>
      <c r="J31" s="105">
        <v>55.1</v>
      </c>
      <c r="K31" s="105">
        <v>46.6</v>
      </c>
      <c r="L31" s="105">
        <v>47.7</v>
      </c>
      <c r="M31" s="105">
        <v>51.5</v>
      </c>
      <c r="N31" s="105">
        <v>50.2</v>
      </c>
      <c r="O31" s="105">
        <v>50.5</v>
      </c>
      <c r="P31" s="105">
        <v>50.1</v>
      </c>
      <c r="Q31" s="105">
        <v>52.8</v>
      </c>
      <c r="R31" s="105">
        <v>61.2</v>
      </c>
      <c r="S31" s="105">
        <v>64</v>
      </c>
      <c r="T31" s="105">
        <v>59.6</v>
      </c>
      <c r="U31" s="105">
        <v>57</v>
      </c>
      <c r="V31" s="105">
        <v>61.4</v>
      </c>
      <c r="W31" s="105">
        <v>61.1</v>
      </c>
      <c r="X31" s="105">
        <v>53.9</v>
      </c>
      <c r="Y31" s="105">
        <v>59.6</v>
      </c>
      <c r="Z31" s="84">
        <f t="shared" si="0"/>
        <v>61.9375</v>
      </c>
      <c r="AA31" s="105">
        <v>45.5</v>
      </c>
      <c r="AB31" s="107">
        <v>0.4548611111111111</v>
      </c>
      <c r="AC31" s="6">
        <v>29</v>
      </c>
    </row>
    <row r="32" spans="1:29" ht="13.5" customHeight="1">
      <c r="A32" s="83">
        <v>30</v>
      </c>
      <c r="B32" s="105">
        <v>55.6</v>
      </c>
      <c r="C32" s="105">
        <v>68.4</v>
      </c>
      <c r="D32" s="105">
        <v>61.3</v>
      </c>
      <c r="E32" s="105">
        <v>76</v>
      </c>
      <c r="F32" s="105">
        <v>79.8</v>
      </c>
      <c r="G32" s="105">
        <v>76.6</v>
      </c>
      <c r="H32" s="105">
        <v>69.8</v>
      </c>
      <c r="I32" s="105">
        <v>62.7</v>
      </c>
      <c r="J32" s="105">
        <v>48.6</v>
      </c>
      <c r="K32" s="105">
        <v>44.1</v>
      </c>
      <c r="L32" s="105">
        <v>39.9</v>
      </c>
      <c r="M32" s="105">
        <v>46.9</v>
      </c>
      <c r="N32" s="105">
        <v>43</v>
      </c>
      <c r="O32" s="105">
        <v>42.2</v>
      </c>
      <c r="P32" s="105">
        <v>44.1</v>
      </c>
      <c r="Q32" s="105">
        <v>48</v>
      </c>
      <c r="R32" s="105">
        <v>52.1</v>
      </c>
      <c r="S32" s="105">
        <v>56.3</v>
      </c>
      <c r="T32" s="105">
        <v>69.1</v>
      </c>
      <c r="U32" s="105">
        <v>74.1</v>
      </c>
      <c r="V32" s="105">
        <v>71.7</v>
      </c>
      <c r="W32" s="105">
        <v>74.2</v>
      </c>
      <c r="X32" s="105">
        <v>78.3</v>
      </c>
      <c r="Y32" s="105">
        <v>81.3</v>
      </c>
      <c r="Z32" s="84">
        <f t="shared" si="0"/>
        <v>61.00416666666666</v>
      </c>
      <c r="AA32" s="105">
        <v>39.3</v>
      </c>
      <c r="AB32" s="107">
        <v>0.45625</v>
      </c>
      <c r="AC32" s="6">
        <v>30</v>
      </c>
    </row>
    <row r="33" spans="1:29" ht="13.5" customHeight="1">
      <c r="A33" s="83">
        <v>31</v>
      </c>
      <c r="B33" s="105">
        <v>82.7</v>
      </c>
      <c r="C33" s="105">
        <v>84.7</v>
      </c>
      <c r="D33" s="105">
        <v>78.3</v>
      </c>
      <c r="E33" s="105">
        <v>74.7</v>
      </c>
      <c r="F33" s="105">
        <v>72.6</v>
      </c>
      <c r="G33" s="105">
        <v>74</v>
      </c>
      <c r="H33" s="105">
        <v>70.6</v>
      </c>
      <c r="I33" s="105">
        <v>66.4</v>
      </c>
      <c r="J33" s="105">
        <v>61.9</v>
      </c>
      <c r="K33" s="105">
        <v>63.5</v>
      </c>
      <c r="L33" s="105">
        <v>63.9</v>
      </c>
      <c r="M33" s="105">
        <v>65.3</v>
      </c>
      <c r="N33" s="105">
        <v>67.4</v>
      </c>
      <c r="O33" s="105">
        <v>79.2</v>
      </c>
      <c r="P33" s="105">
        <v>95.1</v>
      </c>
      <c r="Q33" s="105">
        <v>96.2</v>
      </c>
      <c r="R33" s="105">
        <v>97.2</v>
      </c>
      <c r="S33" s="105">
        <v>97.7</v>
      </c>
      <c r="T33" s="105">
        <v>97.9</v>
      </c>
      <c r="U33" s="105">
        <v>97.9</v>
      </c>
      <c r="V33" s="105">
        <v>97.6</v>
      </c>
      <c r="W33" s="105">
        <v>97.6</v>
      </c>
      <c r="X33" s="105">
        <v>97.7</v>
      </c>
      <c r="Y33" s="105">
        <v>97.6</v>
      </c>
      <c r="Z33" s="84">
        <f t="shared" si="0"/>
        <v>82.40416666666667</v>
      </c>
      <c r="AA33" s="105">
        <v>60.5</v>
      </c>
      <c r="AB33" s="107">
        <v>0.3923611111111111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73.29677419354837</v>
      </c>
      <c r="C34" s="89">
        <f t="shared" si="1"/>
        <v>73.56451612903224</v>
      </c>
      <c r="D34" s="89">
        <f t="shared" si="1"/>
        <v>73.59032258064518</v>
      </c>
      <c r="E34" s="89">
        <f t="shared" si="1"/>
        <v>75.1290322580645</v>
      </c>
      <c r="F34" s="89">
        <f t="shared" si="1"/>
        <v>75.8967741935484</v>
      </c>
      <c r="G34" s="89">
        <f t="shared" si="1"/>
        <v>77.16451612903224</v>
      </c>
      <c r="H34" s="89">
        <f t="shared" si="1"/>
        <v>78.15806451612903</v>
      </c>
      <c r="I34" s="89">
        <f t="shared" si="1"/>
        <v>71.10322580645162</v>
      </c>
      <c r="J34" s="89">
        <f t="shared" si="1"/>
        <v>59.51612903225806</v>
      </c>
      <c r="K34" s="89">
        <f t="shared" si="1"/>
        <v>53.03870967741935</v>
      </c>
      <c r="L34" s="89">
        <f t="shared" si="1"/>
        <v>50.400000000000006</v>
      </c>
      <c r="M34" s="89">
        <f t="shared" si="1"/>
        <v>48.80645161290322</v>
      </c>
      <c r="N34" s="89">
        <f t="shared" si="1"/>
        <v>49.638709677419364</v>
      </c>
      <c r="O34" s="89">
        <f t="shared" si="1"/>
        <v>49.84193548387097</v>
      </c>
      <c r="P34" s="89">
        <f t="shared" si="1"/>
        <v>52.60967741935482</v>
      </c>
      <c r="Q34" s="89">
        <f t="shared" si="1"/>
        <v>56.9</v>
      </c>
      <c r="R34" s="89">
        <f aca="true" t="shared" si="2" ref="R34:Y34">AVERAGE(R3:R33)</f>
        <v>64.75806451612904</v>
      </c>
      <c r="S34" s="89">
        <f t="shared" si="2"/>
        <v>70.00645161290322</v>
      </c>
      <c r="T34" s="89">
        <f t="shared" si="2"/>
        <v>70.96774193548389</v>
      </c>
      <c r="U34" s="89">
        <f t="shared" si="2"/>
        <v>71.45806451612904</v>
      </c>
      <c r="V34" s="89">
        <f t="shared" si="2"/>
        <v>70.73225806451612</v>
      </c>
      <c r="W34" s="89">
        <f t="shared" si="2"/>
        <v>71.57419354838707</v>
      </c>
      <c r="X34" s="89">
        <f t="shared" si="2"/>
        <v>71.76129032258065</v>
      </c>
      <c r="Y34" s="89">
        <f t="shared" si="2"/>
        <v>72.05483870967743</v>
      </c>
      <c r="Z34" s="89">
        <f>AVERAGE(B3:Y33)</f>
        <v>65.91532258064507</v>
      </c>
      <c r="AA34" s="90">
        <f>AVERAGE(AA3:AA33)</f>
        <v>43.035483870967745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27.9</v>
      </c>
      <c r="C40" s="102">
        <f>MATCH(B40,AA3:AA33,0)</f>
        <v>12</v>
      </c>
      <c r="D40" s="109">
        <f>INDEX(AB3:AB33,C40,1)</f>
        <v>0.5694444444444444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63.31666666666666</v>
      </c>
      <c r="C5" s="39">
        <f>'2月'!Z3</f>
        <v>63.116666666666674</v>
      </c>
      <c r="D5" s="39">
        <f>'3月'!Z3</f>
        <v>78.81666666666668</v>
      </c>
      <c r="E5" s="39">
        <f>'4月'!Z3</f>
        <v>86.61666666666667</v>
      </c>
      <c r="F5" s="39">
        <f>'5月'!Z3</f>
        <v>72.9875</v>
      </c>
      <c r="G5" s="39">
        <f>'6月'!Z3</f>
        <v>98.05833333333332</v>
      </c>
      <c r="H5" s="39">
        <f>'7月'!Z3</f>
        <v>92.44166666666668</v>
      </c>
      <c r="I5" s="39">
        <f>'8月'!Z3</f>
        <v>97.03750000000001</v>
      </c>
      <c r="J5" s="39">
        <f>'9月'!Z3</f>
        <v>82.40416666666665</v>
      </c>
      <c r="K5" s="39">
        <f>'10月'!Z3</f>
        <v>75.49166666666666</v>
      </c>
      <c r="L5" s="39">
        <f>'11月'!Z3</f>
        <v>85.81666666666665</v>
      </c>
      <c r="M5" s="40">
        <f>'12月'!Z3</f>
        <v>91.10000000000001</v>
      </c>
    </row>
    <row r="6" spans="1:13" ht="18" customHeight="1">
      <c r="A6" s="41">
        <v>2</v>
      </c>
      <c r="B6" s="42">
        <f>'1月'!Z4</f>
        <v>63.283333333333324</v>
      </c>
      <c r="C6" s="42">
        <f>'2月'!Z4</f>
        <v>44.3125</v>
      </c>
      <c r="D6" s="42">
        <f>'3月'!Z4</f>
        <v>96.19583333333334</v>
      </c>
      <c r="E6" s="42">
        <f>'4月'!Z4</f>
        <v>72.60833333333332</v>
      </c>
      <c r="F6" s="42">
        <f>'5月'!Z4</f>
        <v>62.65833333333333</v>
      </c>
      <c r="G6" s="42">
        <f>'6月'!Z4</f>
        <v>74.29166666666667</v>
      </c>
      <c r="H6" s="42">
        <f>'7月'!Z4</f>
        <v>91.44999999999999</v>
      </c>
      <c r="I6" s="42">
        <f>'8月'!Z4</f>
        <v>91.77083333333331</v>
      </c>
      <c r="J6" s="42">
        <f>'9月'!Z4</f>
        <v>85.96666666666668</v>
      </c>
      <c r="K6" s="42">
        <f>'10月'!Z4</f>
        <v>81.73333333333332</v>
      </c>
      <c r="L6" s="42">
        <f>'11月'!Z4</f>
        <v>75.76249999999997</v>
      </c>
      <c r="M6" s="43">
        <f>'12月'!Z4</f>
        <v>78.60000000000001</v>
      </c>
    </row>
    <row r="7" spans="1:13" ht="18" customHeight="1">
      <c r="A7" s="41">
        <v>3</v>
      </c>
      <c r="B7" s="42">
        <f>'1月'!Z5</f>
        <v>64.08750000000002</v>
      </c>
      <c r="C7" s="42">
        <f>'2月'!Z5</f>
        <v>50.425000000000004</v>
      </c>
      <c r="D7" s="42">
        <f>'3月'!Z5</f>
        <v>56.595833333333324</v>
      </c>
      <c r="E7" s="42">
        <f>'4月'!Z5</f>
        <v>71.8</v>
      </c>
      <c r="F7" s="42">
        <f>'5月'!Z5</f>
        <v>63.724999999999994</v>
      </c>
      <c r="G7" s="42">
        <f>'6月'!Z5</f>
        <v>62.241666666666674</v>
      </c>
      <c r="H7" s="42">
        <f>'7月'!Z5</f>
        <v>93.08749999999999</v>
      </c>
      <c r="I7" s="42">
        <f>'8月'!Z5</f>
        <v>87.40416666666668</v>
      </c>
      <c r="J7" s="42">
        <f>'9月'!Z5</f>
        <v>84.74583333333335</v>
      </c>
      <c r="K7" s="42">
        <f>'10月'!Z5</f>
        <v>89.43333333333334</v>
      </c>
      <c r="L7" s="42">
        <f>'11月'!Z5</f>
        <v>91.08749999999999</v>
      </c>
      <c r="M7" s="43">
        <f>'12月'!Z5</f>
        <v>78.26666666666667</v>
      </c>
    </row>
    <row r="8" spans="1:13" ht="18" customHeight="1">
      <c r="A8" s="41">
        <v>4</v>
      </c>
      <c r="B8" s="42">
        <f>'1月'!Z6</f>
        <v>57.42083333333335</v>
      </c>
      <c r="C8" s="42">
        <f>'2月'!Z6</f>
        <v>57.70416666666667</v>
      </c>
      <c r="D8" s="42">
        <f>'3月'!Z6</f>
        <v>64.65416666666667</v>
      </c>
      <c r="E8" s="42">
        <f>'4月'!Z6</f>
        <v>74.40416666666668</v>
      </c>
      <c r="F8" s="42">
        <f>'5月'!Z6</f>
        <v>76.075</v>
      </c>
      <c r="G8" s="42">
        <f>'6月'!Z6</f>
        <v>59.19583333333333</v>
      </c>
      <c r="H8" s="42">
        <f>'7月'!Z6</f>
        <v>98.27916666666668</v>
      </c>
      <c r="I8" s="42">
        <f>'8月'!Z6</f>
        <v>95.54166666666667</v>
      </c>
      <c r="J8" s="42">
        <f>'9月'!Z6</f>
        <v>82.68333333333334</v>
      </c>
      <c r="K8" s="42">
        <f>'10月'!Z6</f>
        <v>71.64166666666668</v>
      </c>
      <c r="L8" s="42">
        <f>'11月'!Z6</f>
        <v>81.93750000000001</v>
      </c>
      <c r="M8" s="43">
        <f>'12月'!Z6</f>
        <v>78.75416666666666</v>
      </c>
    </row>
    <row r="9" spans="1:13" ht="18" customHeight="1">
      <c r="A9" s="41">
        <v>5</v>
      </c>
      <c r="B9" s="42">
        <f>'1月'!Z7</f>
        <v>56.13333333333333</v>
      </c>
      <c r="C9" s="42">
        <f>'2月'!Z7</f>
        <v>82.30416666666665</v>
      </c>
      <c r="D9" s="42">
        <f>'3月'!Z7</f>
        <v>81.97083333333333</v>
      </c>
      <c r="E9" s="42">
        <f>'4月'!Z7</f>
        <v>73.44583333333333</v>
      </c>
      <c r="F9" s="42">
        <f>'5月'!Z7</f>
        <v>81.09166666666667</v>
      </c>
      <c r="G9" s="42">
        <f>'6月'!Z7</f>
        <v>69.02500000000002</v>
      </c>
      <c r="H9" s="42">
        <f>'7月'!Z7</f>
        <v>97.55416666666666</v>
      </c>
      <c r="I9" s="42">
        <f>'8月'!Z7</f>
        <v>95.38749999999999</v>
      </c>
      <c r="J9" s="42">
        <f>'9月'!Z7</f>
        <v>92.17083333333335</v>
      </c>
      <c r="K9" s="42">
        <f>'10月'!Z7</f>
        <v>72.82916666666667</v>
      </c>
      <c r="L9" s="42">
        <f>'11月'!Z7</f>
        <v>75.37083333333334</v>
      </c>
      <c r="M9" s="43">
        <f>'12月'!Z7</f>
        <v>77.87083333333334</v>
      </c>
    </row>
    <row r="10" spans="1:13" ht="18" customHeight="1">
      <c r="A10" s="41">
        <v>6</v>
      </c>
      <c r="B10" s="42">
        <f>'1月'!Z8</f>
        <v>67.0625</v>
      </c>
      <c r="C10" s="42">
        <f>'2月'!Z8</f>
        <v>63.82083333333335</v>
      </c>
      <c r="D10" s="42">
        <f>'3月'!Z8</f>
        <v>90.00416666666665</v>
      </c>
      <c r="E10" s="42">
        <f>'4月'!Z8</f>
        <v>75.75416666666666</v>
      </c>
      <c r="F10" s="42">
        <f>'5月'!Z8</f>
        <v>90.14166666666665</v>
      </c>
      <c r="G10" s="42">
        <f>'6月'!Z8</f>
        <v>80.75833333333333</v>
      </c>
      <c r="H10" s="42">
        <f>'7月'!Z8</f>
        <v>86.55416666666667</v>
      </c>
      <c r="I10" s="42">
        <f>'8月'!Z8</f>
        <v>93.97083333333332</v>
      </c>
      <c r="J10" s="42">
        <f>'9月'!Z8</f>
        <v>98.04583333333336</v>
      </c>
      <c r="K10" s="42">
        <f>'10月'!Z8</f>
        <v>83.68333333333334</v>
      </c>
      <c r="L10" s="42">
        <f>'11月'!Z8</f>
        <v>79.77499999999999</v>
      </c>
      <c r="M10" s="43">
        <f>'12月'!Z8</f>
        <v>74.12916666666665</v>
      </c>
    </row>
    <row r="11" spans="1:13" ht="18" customHeight="1">
      <c r="A11" s="41">
        <v>7</v>
      </c>
      <c r="B11" s="42">
        <f>'1月'!Z9</f>
        <v>60.18749999999999</v>
      </c>
      <c r="C11" s="42">
        <f>'2月'!Z9</f>
        <v>51.67916666666667</v>
      </c>
      <c r="D11" s="42">
        <f>'3月'!Z9</f>
        <v>71.35416666666667</v>
      </c>
      <c r="E11" s="42">
        <f>'4月'!Z9</f>
        <v>91.40416666666665</v>
      </c>
      <c r="F11" s="42">
        <f>'5月'!Z9</f>
        <v>72.33749999999999</v>
      </c>
      <c r="G11" s="42">
        <f>'6月'!Z9</f>
        <v>85.29166666666667</v>
      </c>
      <c r="H11" s="42">
        <f>'7月'!Z9</f>
        <v>87.35833333333333</v>
      </c>
      <c r="I11" s="42">
        <f>'8月'!Z9</f>
        <v>95.05000000000001</v>
      </c>
      <c r="J11" s="42">
        <f>'9月'!Z9</f>
        <v>97.52083333333333</v>
      </c>
      <c r="K11" s="42">
        <f>'10月'!Z9</f>
        <v>94.69166666666666</v>
      </c>
      <c r="L11" s="42">
        <f>'11月'!Z9</f>
        <v>84.34583333333332</v>
      </c>
      <c r="M11" s="43">
        <f>'12月'!Z9</f>
        <v>82.39166666666665</v>
      </c>
    </row>
    <row r="12" spans="1:13" ht="18" customHeight="1">
      <c r="A12" s="41">
        <v>8</v>
      </c>
      <c r="B12" s="42">
        <f>'1月'!Z10</f>
        <v>84.14166666666667</v>
      </c>
      <c r="C12" s="42">
        <f>'2月'!Z10</f>
        <v>50.64583333333332</v>
      </c>
      <c r="D12" s="42">
        <f>'3月'!Z10</f>
        <v>60.679166666666674</v>
      </c>
      <c r="E12" s="42">
        <f>'4月'!Z10</f>
        <v>96.29166666666664</v>
      </c>
      <c r="F12" s="42">
        <f>'5月'!Z10</f>
        <v>55.883333333333326</v>
      </c>
      <c r="G12" s="42">
        <f>'6月'!Z10</f>
        <v>94.15833333333332</v>
      </c>
      <c r="H12" s="42">
        <f>'7月'!Z10</f>
        <v>83.74583333333332</v>
      </c>
      <c r="I12" s="42">
        <f>'8月'!Z10</f>
        <v>96.43749999999999</v>
      </c>
      <c r="J12" s="42">
        <f>'9月'!Z10</f>
        <v>94.09583333333335</v>
      </c>
      <c r="K12" s="42">
        <f>'10月'!Z10</f>
        <v>95.50833333333333</v>
      </c>
      <c r="L12" s="42">
        <f>'11月'!Z10</f>
        <v>90.64583333333336</v>
      </c>
      <c r="M12" s="43">
        <f>'12月'!Z10</f>
        <v>74.32083333333333</v>
      </c>
    </row>
    <row r="13" spans="1:13" ht="18" customHeight="1">
      <c r="A13" s="41">
        <v>9</v>
      </c>
      <c r="B13" s="42">
        <f>'1月'!Z11</f>
        <v>84.37500000000001</v>
      </c>
      <c r="C13" s="42">
        <f>'2月'!Z11</f>
        <v>88.92083333333333</v>
      </c>
      <c r="D13" s="42">
        <f>'3月'!Z11</f>
        <v>50.775000000000006</v>
      </c>
      <c r="E13" s="42">
        <f>'4月'!Z11</f>
        <v>87.63749999999999</v>
      </c>
      <c r="F13" s="42">
        <f>'5月'!Z11</f>
        <v>55.59166666666667</v>
      </c>
      <c r="G13" s="42">
        <f>'6月'!Z11</f>
        <v>78.55833333333335</v>
      </c>
      <c r="H13" s="42">
        <f>'7月'!Z11</f>
        <v>81.62083333333332</v>
      </c>
      <c r="I13" s="42">
        <f>'8月'!Z11</f>
        <v>91.66666666666664</v>
      </c>
      <c r="J13" s="42">
        <f>'9月'!Z11</f>
        <v>79.9875</v>
      </c>
      <c r="K13" s="42">
        <f>'10月'!Z11</f>
        <v>89.05833333333332</v>
      </c>
      <c r="L13" s="42">
        <f>'11月'!Z11</f>
        <v>56.37916666666666</v>
      </c>
      <c r="M13" s="43">
        <f>'12月'!Z11</f>
        <v>67.36249999999998</v>
      </c>
    </row>
    <row r="14" spans="1:13" ht="18" customHeight="1">
      <c r="A14" s="41">
        <v>10</v>
      </c>
      <c r="B14" s="42">
        <f>'1月'!Z12</f>
        <v>70.24583333333334</v>
      </c>
      <c r="C14" s="42">
        <f>'2月'!Z12</f>
        <v>61.27916666666667</v>
      </c>
      <c r="D14" s="42">
        <f>'3月'!Z12</f>
        <v>57.42916666666667</v>
      </c>
      <c r="E14" s="42">
        <f>'4月'!Z12</f>
        <v>54.32083333333335</v>
      </c>
      <c r="F14" s="42">
        <f>'5月'!Z12</f>
        <v>94.87916666666668</v>
      </c>
      <c r="G14" s="42">
        <f>'6月'!Z12</f>
        <v>81.42083333333333</v>
      </c>
      <c r="H14" s="42">
        <f>'7月'!Z12</f>
        <v>86.125</v>
      </c>
      <c r="I14" s="42">
        <f>'8月'!Z12</f>
        <v>97.325</v>
      </c>
      <c r="J14" s="42">
        <f>'9月'!Z12</f>
        <v>85.92916666666667</v>
      </c>
      <c r="K14" s="42">
        <f>'10月'!Z12</f>
        <v>86.75</v>
      </c>
      <c r="L14" s="42">
        <f>'11月'!Z12</f>
        <v>75.61250000000001</v>
      </c>
      <c r="M14" s="43">
        <f>'12月'!Z12</f>
        <v>65.68749999999999</v>
      </c>
    </row>
    <row r="15" spans="1:13" ht="18" customHeight="1">
      <c r="A15" s="38">
        <v>11</v>
      </c>
      <c r="B15" s="39">
        <f>'1月'!Z13</f>
        <v>54.287499999999994</v>
      </c>
      <c r="C15" s="39">
        <f>'2月'!Z13</f>
        <v>39.34583333333334</v>
      </c>
      <c r="D15" s="39">
        <f>'3月'!Z13</f>
        <v>52.604166666666664</v>
      </c>
      <c r="E15" s="39">
        <f>'4月'!Z13</f>
        <v>90.85416666666669</v>
      </c>
      <c r="F15" s="39">
        <f>'5月'!Z13</f>
        <v>80.04090909090911</v>
      </c>
      <c r="G15" s="39">
        <f>'6月'!Z13</f>
        <v>69.47083333333333</v>
      </c>
      <c r="H15" s="39">
        <f>'7月'!Z13</f>
        <v>85.28333333333335</v>
      </c>
      <c r="I15" s="39">
        <f>'8月'!Z13</f>
        <v>96.47499999999998</v>
      </c>
      <c r="J15" s="39">
        <f>'9月'!Z13</f>
        <v>90.42500000000001</v>
      </c>
      <c r="K15" s="39">
        <f>'10月'!Z13</f>
        <v>96.64166666666665</v>
      </c>
      <c r="L15" s="39">
        <f>'11月'!Z13</f>
        <v>61.59166666666667</v>
      </c>
      <c r="M15" s="40">
        <f>'12月'!Z13</f>
        <v>62.02083333333332</v>
      </c>
    </row>
    <row r="16" spans="1:13" ht="18" customHeight="1">
      <c r="A16" s="41">
        <v>12</v>
      </c>
      <c r="B16" s="42">
        <f>'1月'!Z14</f>
        <v>63.083333333333336</v>
      </c>
      <c r="C16" s="42">
        <f>'2月'!Z14</f>
        <v>53.06666666666667</v>
      </c>
      <c r="D16" s="42">
        <f>'3月'!Z14</f>
        <v>59.80416666666667</v>
      </c>
      <c r="E16" s="42">
        <f>'4月'!Z14</f>
        <v>58.82499999999998</v>
      </c>
      <c r="F16" s="42">
        <f>'5月'!Z14</f>
        <v>76.8</v>
      </c>
      <c r="G16" s="42">
        <f>'6月'!Z14</f>
        <v>79.80833333333332</v>
      </c>
      <c r="H16" s="42">
        <f>'7月'!Z14</f>
        <v>88.075</v>
      </c>
      <c r="I16" s="42">
        <f>'8月'!Z14</f>
        <v>95.70833333333333</v>
      </c>
      <c r="J16" s="42">
        <f>'9月'!Z14</f>
        <v>94.2</v>
      </c>
      <c r="K16" s="42">
        <f>'10月'!Z14</f>
        <v>87.23750000000001</v>
      </c>
      <c r="L16" s="42">
        <f>'11月'!Z14</f>
        <v>58.38333333333333</v>
      </c>
      <c r="M16" s="43">
        <f>'12月'!Z14</f>
        <v>50.79583333333334</v>
      </c>
    </row>
    <row r="17" spans="1:13" ht="18" customHeight="1">
      <c r="A17" s="41">
        <v>13</v>
      </c>
      <c r="B17" s="42">
        <f>'1月'!Z15</f>
        <v>78.95416666666667</v>
      </c>
      <c r="C17" s="42">
        <f>'2月'!Z15</f>
        <v>60.63750000000001</v>
      </c>
      <c r="D17" s="42">
        <f>'3月'!Z15</f>
        <v>74.07916666666664</v>
      </c>
      <c r="E17" s="42">
        <f>'4月'!Z15</f>
        <v>45.45833333333332</v>
      </c>
      <c r="F17" s="42">
        <f>'5月'!Z15</f>
        <v>98.04583333333333</v>
      </c>
      <c r="G17" s="42">
        <f>'6月'!Z15</f>
        <v>80.67083333333333</v>
      </c>
      <c r="H17" s="42">
        <f>'7月'!Z15</f>
        <v>93.31666666666668</v>
      </c>
      <c r="I17" s="42">
        <f>'8月'!Z15</f>
        <v>93.83333333333331</v>
      </c>
      <c r="J17" s="42">
        <f>'9月'!Z15</f>
        <v>79.72916666666667</v>
      </c>
      <c r="K17" s="42">
        <f>'10月'!Z15</f>
        <v>97.88333333333337</v>
      </c>
      <c r="L17" s="42">
        <f>'11月'!Z15</f>
        <v>78.00416666666668</v>
      </c>
      <c r="M17" s="43">
        <f>'12月'!Z15</f>
        <v>58.195833333333326</v>
      </c>
    </row>
    <row r="18" spans="1:13" ht="18" customHeight="1">
      <c r="A18" s="41">
        <v>14</v>
      </c>
      <c r="B18" s="42">
        <f>'1月'!Z16</f>
        <v>59.96666666666666</v>
      </c>
      <c r="C18" s="42">
        <f>'2月'!Z16</f>
        <v>58.62916666666666</v>
      </c>
      <c r="D18" s="42">
        <f>'3月'!Z16</f>
        <v>95.40416666666665</v>
      </c>
      <c r="E18" s="42">
        <f>'4月'!Z16</f>
        <v>60.19583333333335</v>
      </c>
      <c r="F18" s="42">
        <f>'5月'!Z16</f>
        <v>95.05416666666669</v>
      </c>
      <c r="G18" s="42">
        <f>'6月'!Z16</f>
        <v>93.47083333333332</v>
      </c>
      <c r="H18" s="42">
        <f>'7月'!Z16</f>
        <v>86.74166666666667</v>
      </c>
      <c r="I18" s="42">
        <f>'8月'!Z16</f>
        <v>96.77083333333336</v>
      </c>
      <c r="J18" s="42">
        <f>'9月'!Z16</f>
        <v>84.47083333333333</v>
      </c>
      <c r="K18" s="42">
        <f>'10月'!Z16</f>
        <v>97.74583333333332</v>
      </c>
      <c r="L18" s="42">
        <f>'11月'!Z16</f>
        <v>92.76666666666667</v>
      </c>
      <c r="M18" s="43">
        <f>'12月'!Z16</f>
        <v>53.55833333333334</v>
      </c>
    </row>
    <row r="19" spans="1:13" ht="18" customHeight="1">
      <c r="A19" s="41">
        <v>15</v>
      </c>
      <c r="B19" s="42">
        <f>'1月'!Z17</f>
        <v>51.58333333333332</v>
      </c>
      <c r="C19" s="42">
        <f>'2月'!Z17</f>
        <v>53.32500000000001</v>
      </c>
      <c r="D19" s="42">
        <f>'3月'!Z17</f>
        <v>88.22500000000001</v>
      </c>
      <c r="E19" s="42">
        <f>'4月'!Z17</f>
        <v>64.57083333333333</v>
      </c>
      <c r="F19" s="42">
        <f>'5月'!Z17</f>
        <v>97.44583333333334</v>
      </c>
      <c r="G19" s="42">
        <f>'6月'!Z17</f>
        <v>87.77083333333331</v>
      </c>
      <c r="H19" s="42">
        <f>'7月'!Z17</f>
        <v>84.74166666666666</v>
      </c>
      <c r="I19" s="42">
        <f>'8月'!Z17</f>
        <v>98.47916666666669</v>
      </c>
      <c r="J19" s="42">
        <f>'9月'!Z17</f>
        <v>68.2</v>
      </c>
      <c r="K19" s="42">
        <f>'10月'!Z17</f>
        <v>97.44166666666666</v>
      </c>
      <c r="L19" s="42">
        <f>'11月'!Z17</f>
        <v>84.94999999999999</v>
      </c>
      <c r="M19" s="43">
        <f>'12月'!Z17</f>
        <v>55.35416666666666</v>
      </c>
    </row>
    <row r="20" spans="1:13" ht="18" customHeight="1">
      <c r="A20" s="41">
        <v>16</v>
      </c>
      <c r="B20" s="42">
        <f>'1月'!Z18</f>
        <v>56.49583333333334</v>
      </c>
      <c r="C20" s="42">
        <f>'2月'!Z18</f>
        <v>53.90833333333333</v>
      </c>
      <c r="D20" s="42">
        <f>'3月'!Z18</f>
        <v>67.56250000000001</v>
      </c>
      <c r="E20" s="42">
        <f>'4月'!Z18</f>
        <v>54.05833333333334</v>
      </c>
      <c r="F20" s="42">
        <f>'5月'!Z18</f>
        <v>83.68333333333334</v>
      </c>
      <c r="G20" s="42">
        <f>'6月'!Z18</f>
        <v>90.43749999999999</v>
      </c>
      <c r="H20" s="42">
        <f>'7月'!Z18</f>
        <v>83.11250000000001</v>
      </c>
      <c r="I20" s="42">
        <f>'8月'!Z18</f>
        <v>96.57916666666665</v>
      </c>
      <c r="J20" s="42">
        <f>'9月'!Z18</f>
        <v>84.82916666666668</v>
      </c>
      <c r="K20" s="42">
        <f>'10月'!Z18</f>
        <v>96.51249999999999</v>
      </c>
      <c r="L20" s="42">
        <f>'11月'!Z18</f>
        <v>70.56249999999999</v>
      </c>
      <c r="M20" s="43">
        <f>'12月'!Z18</f>
        <v>55.229166666666664</v>
      </c>
    </row>
    <row r="21" spans="1:13" ht="18" customHeight="1">
      <c r="A21" s="41">
        <v>17</v>
      </c>
      <c r="B21" s="42">
        <f>'1月'!Z19</f>
        <v>57.50416666666667</v>
      </c>
      <c r="C21" s="42">
        <f>'2月'!Z19</f>
        <v>55.387499999999996</v>
      </c>
      <c r="D21" s="42">
        <f>'3月'!Z19</f>
        <v>46.67916666666667</v>
      </c>
      <c r="E21" s="42">
        <f>'4月'!Z19</f>
        <v>72.89166666666667</v>
      </c>
      <c r="F21" s="42">
        <f>'5月'!Z19</f>
        <v>77.20833333333333</v>
      </c>
      <c r="G21" s="42">
        <f>'6月'!Z19</f>
        <v>79.95416666666665</v>
      </c>
      <c r="H21" s="42">
        <f>'7月'!Z19</f>
        <v>84.2</v>
      </c>
      <c r="I21" s="42">
        <f>'8月'!Z19</f>
        <v>94.02083333333336</v>
      </c>
      <c r="J21" s="42">
        <f>'9月'!Z19</f>
        <v>96.41666666666669</v>
      </c>
      <c r="K21" s="42">
        <f>'10月'!Z19</f>
        <v>94.77499999999999</v>
      </c>
      <c r="L21" s="42">
        <f>'11月'!Z19</f>
        <v>78.87083333333332</v>
      </c>
      <c r="M21" s="43">
        <f>'12月'!Z19</f>
        <v>56.19166666666666</v>
      </c>
    </row>
    <row r="22" spans="1:13" ht="18" customHeight="1">
      <c r="A22" s="41">
        <v>18</v>
      </c>
      <c r="B22" s="42">
        <f>'1月'!Z20</f>
        <v>62.14583333333332</v>
      </c>
      <c r="C22" s="42">
        <f>'2月'!Z20</f>
        <v>48.07916666666667</v>
      </c>
      <c r="D22" s="42">
        <f>'3月'!Z20</f>
        <v>52.504166666666684</v>
      </c>
      <c r="E22" s="42">
        <f>'4月'!Z20</f>
        <v>86.63333333333333</v>
      </c>
      <c r="F22" s="42">
        <f>'5月'!Z20</f>
        <v>86.05416666666666</v>
      </c>
      <c r="G22" s="42">
        <f>'6月'!Z20</f>
        <v>89.60416666666669</v>
      </c>
      <c r="H22" s="42">
        <f>'7月'!Z20</f>
        <v>93.74166666666667</v>
      </c>
      <c r="I22" s="42">
        <f>'8月'!Z20</f>
        <v>96.07916666666665</v>
      </c>
      <c r="J22" s="42">
        <f>'9月'!Z20</f>
        <v>73.87083333333332</v>
      </c>
      <c r="K22" s="42">
        <f>'10月'!Z20</f>
        <v>77.0375</v>
      </c>
      <c r="L22" s="42">
        <f>'11月'!Z20</f>
        <v>76.15833333333332</v>
      </c>
      <c r="M22" s="43">
        <f>'12月'!Z20</f>
        <v>56.23749999999999</v>
      </c>
    </row>
    <row r="23" spans="1:13" ht="18" customHeight="1">
      <c r="A23" s="41">
        <v>19</v>
      </c>
      <c r="B23" s="42">
        <f>'1月'!Z21</f>
        <v>52.86249999999999</v>
      </c>
      <c r="C23" s="42">
        <f>'2月'!Z21</f>
        <v>42.67916666666667</v>
      </c>
      <c r="D23" s="42">
        <f>'3月'!Z21</f>
        <v>68.90833333333335</v>
      </c>
      <c r="E23" s="42">
        <f>'4月'!Z21</f>
        <v>60.74166666666665</v>
      </c>
      <c r="F23" s="42">
        <f>'5月'!Z21</f>
        <v>83.50416666666665</v>
      </c>
      <c r="G23" s="42">
        <f>'6月'!Z21</f>
        <v>93.91250000000001</v>
      </c>
      <c r="H23" s="42">
        <f>'7月'!Z21</f>
        <v>91.57083333333333</v>
      </c>
      <c r="I23" s="42">
        <f>'8月'!Z21</f>
        <v>98.45416666666665</v>
      </c>
      <c r="J23" s="42">
        <f>'9月'!Z21</f>
        <v>72.10000000000001</v>
      </c>
      <c r="K23" s="42">
        <f>'10月'!Z21</f>
        <v>96.44166666666666</v>
      </c>
      <c r="L23" s="42">
        <f>'11月'!Z21</f>
        <v>53.583333333333336</v>
      </c>
      <c r="M23" s="43">
        <f>'12月'!Z21</f>
        <v>49.004166666666656</v>
      </c>
    </row>
    <row r="24" spans="1:13" ht="18" customHeight="1">
      <c r="A24" s="41">
        <v>20</v>
      </c>
      <c r="B24" s="42">
        <f>'1月'!Z22</f>
        <v>83.11249999999998</v>
      </c>
      <c r="C24" s="42">
        <f>'2月'!Z22</f>
        <v>70.94166666666666</v>
      </c>
      <c r="D24" s="42">
        <f>'3月'!Z22</f>
        <v>63.30833333333334</v>
      </c>
      <c r="E24" s="42">
        <f>'4月'!Z22</f>
        <v>64.17083333333333</v>
      </c>
      <c r="F24" s="42">
        <f>'5月'!Z22</f>
        <v>76.87083333333332</v>
      </c>
      <c r="G24" s="42">
        <f>'6月'!Z22</f>
        <v>90.05416666666666</v>
      </c>
      <c r="H24" s="42">
        <f>'7月'!Z22</f>
        <v>88.72083333333332</v>
      </c>
      <c r="I24" s="42">
        <f>'8月'!Z22</f>
        <v>95.72500000000001</v>
      </c>
      <c r="J24" s="42">
        <f>'9月'!Z22</f>
        <v>78.89999999999999</v>
      </c>
      <c r="K24" s="42">
        <f>'10月'!Z22</f>
        <v>97.22499999999998</v>
      </c>
      <c r="L24" s="42">
        <f>'11月'!Z22</f>
        <v>72.99166666666666</v>
      </c>
      <c r="M24" s="43">
        <f>'12月'!Z22</f>
        <v>61.28333333333334</v>
      </c>
    </row>
    <row r="25" spans="1:13" ht="18" customHeight="1">
      <c r="A25" s="38">
        <v>21</v>
      </c>
      <c r="B25" s="39">
        <f>'1月'!Z23</f>
        <v>72.38333333333331</v>
      </c>
      <c r="C25" s="39">
        <f>'2月'!Z23</f>
        <v>47.583333333333336</v>
      </c>
      <c r="D25" s="39">
        <f>'3月'!Z23</f>
        <v>94.27499999999999</v>
      </c>
      <c r="E25" s="39">
        <f>'4月'!Z23</f>
        <v>88.39583333333333</v>
      </c>
      <c r="F25" s="39">
        <f>'5月'!Z23</f>
        <v>66.77916666666665</v>
      </c>
      <c r="G25" s="39">
        <f>'6月'!Z23</f>
        <v>98.3625</v>
      </c>
      <c r="H25" s="39">
        <f>'7月'!Z23</f>
        <v>90.44166666666666</v>
      </c>
      <c r="I25" s="39">
        <f>'8月'!Z23</f>
        <v>94.24583333333334</v>
      </c>
      <c r="J25" s="39">
        <f>'9月'!Z23</f>
        <v>64.53750000000001</v>
      </c>
      <c r="K25" s="39">
        <f>'10月'!Z23</f>
        <v>98.36250000000001</v>
      </c>
      <c r="L25" s="39">
        <f>'11月'!Z23</f>
        <v>57.99583333333334</v>
      </c>
      <c r="M25" s="40">
        <f>'12月'!Z23</f>
        <v>74.38333333333334</v>
      </c>
    </row>
    <row r="26" spans="1:13" ht="18" customHeight="1">
      <c r="A26" s="41">
        <v>22</v>
      </c>
      <c r="B26" s="42">
        <f>'1月'!Z24</f>
        <v>54.904166666666676</v>
      </c>
      <c r="C26" s="42">
        <f>'2月'!Z24</f>
        <v>64.98750000000001</v>
      </c>
      <c r="D26" s="42">
        <f>'3月'!Z24</f>
        <v>53.57499999999999</v>
      </c>
      <c r="E26" s="42">
        <f>'4月'!Z24</f>
        <v>84.64166666666668</v>
      </c>
      <c r="F26" s="42">
        <f>'5月'!Z24</f>
        <v>71.0125</v>
      </c>
      <c r="G26" s="42">
        <f>'6月'!Z24</f>
        <v>77.425</v>
      </c>
      <c r="H26" s="42">
        <f>'7月'!Z24</f>
        <v>88.20833333333336</v>
      </c>
      <c r="I26" s="42">
        <f>'8月'!Z24</f>
        <v>90.72083333333335</v>
      </c>
      <c r="J26" s="42">
        <f>'9月'!Z24</f>
        <v>84.09166666666667</v>
      </c>
      <c r="K26" s="42">
        <f>'10月'!Z24</f>
        <v>98.36249999999997</v>
      </c>
      <c r="L26" s="42">
        <f>'11月'!Z24</f>
        <v>78.425</v>
      </c>
      <c r="M26" s="43">
        <f>'12月'!Z24</f>
        <v>63.975</v>
      </c>
    </row>
    <row r="27" spans="1:13" ht="18" customHeight="1">
      <c r="A27" s="41">
        <v>23</v>
      </c>
      <c r="B27" s="42">
        <f>'1月'!Z25</f>
        <v>45.92916666666667</v>
      </c>
      <c r="C27" s="42">
        <f>'2月'!Z25</f>
        <v>79.61666666666666</v>
      </c>
      <c r="D27" s="42">
        <f>'3月'!Z25</f>
        <v>63.099999999999994</v>
      </c>
      <c r="E27" s="42">
        <f>'4月'!Z25</f>
        <v>69.48333333333333</v>
      </c>
      <c r="F27" s="42">
        <f>'5月'!Z25</f>
        <v>82.66250000000001</v>
      </c>
      <c r="G27" s="42">
        <f>'6月'!Z25</f>
        <v>81.58749999999999</v>
      </c>
      <c r="H27" s="42">
        <f>'7月'!Z25</f>
        <v>91.17916666666667</v>
      </c>
      <c r="I27" s="42">
        <f>'8月'!Z25</f>
        <v>89.67083333333335</v>
      </c>
      <c r="J27" s="42">
        <f>'9月'!Z25</f>
        <v>87.08333333333333</v>
      </c>
      <c r="K27" s="42">
        <f>'10月'!Z25</f>
        <v>77.08749999999998</v>
      </c>
      <c r="L27" s="42">
        <f>'11月'!Z25</f>
        <v>83.67083333333333</v>
      </c>
      <c r="M27" s="43">
        <f>'12月'!Z25</f>
        <v>62</v>
      </c>
    </row>
    <row r="28" spans="1:13" ht="18" customHeight="1">
      <c r="A28" s="41">
        <v>24</v>
      </c>
      <c r="B28" s="42">
        <f>'1月'!Z26</f>
        <v>55.0625</v>
      </c>
      <c r="C28" s="42">
        <f>'2月'!Z26</f>
        <v>42.03333333333333</v>
      </c>
      <c r="D28" s="42">
        <f>'3月'!Z26</f>
        <v>53.97916666666666</v>
      </c>
      <c r="E28" s="42">
        <f>'4月'!Z26</f>
        <v>79.80833333333334</v>
      </c>
      <c r="F28" s="42">
        <f>'5月'!Z26</f>
        <v>87.55000000000001</v>
      </c>
      <c r="G28" s="42">
        <f>'6月'!Z26</f>
        <v>89.39166666666667</v>
      </c>
      <c r="H28" s="42">
        <f>'7月'!Z26</f>
        <v>96.39583333333333</v>
      </c>
      <c r="I28" s="42">
        <f>'8月'!Z26</f>
        <v>86.24166666666666</v>
      </c>
      <c r="J28" s="42">
        <f>'9月'!Z26</f>
        <v>77.92916666666666</v>
      </c>
      <c r="K28" s="42">
        <f>'10月'!Z26</f>
        <v>80.97083333333335</v>
      </c>
      <c r="L28" s="42">
        <f>'11月'!Z26</f>
        <v>65.7625</v>
      </c>
      <c r="M28" s="43">
        <f>'12月'!Z26</f>
        <v>82.54166666666667</v>
      </c>
    </row>
    <row r="29" spans="1:13" ht="18" customHeight="1">
      <c r="A29" s="41">
        <v>25</v>
      </c>
      <c r="B29" s="42">
        <f>'1月'!Z27</f>
        <v>57.12083333333333</v>
      </c>
      <c r="C29" s="42">
        <f>'2月'!Z27</f>
        <v>68.11666666666666</v>
      </c>
      <c r="D29" s="42">
        <f>'3月'!Z27</f>
        <v>62.45416666666667</v>
      </c>
      <c r="E29" s="42">
        <f>'4月'!Z27</f>
        <v>74.66666666666667</v>
      </c>
      <c r="F29" s="42">
        <f>'5月'!Z27</f>
        <v>98.57083333333333</v>
      </c>
      <c r="G29" s="42">
        <f>'6月'!Z27</f>
        <v>95.13333333333334</v>
      </c>
      <c r="H29" s="42">
        <f>'7月'!Z27</f>
        <v>95.72083333333332</v>
      </c>
      <c r="I29" s="42">
        <f>'8月'!Z27</f>
        <v>86.6125</v>
      </c>
      <c r="J29" s="42">
        <f>'9月'!Z27</f>
        <v>90.53750000000001</v>
      </c>
      <c r="K29" s="42">
        <f>'10月'!Z27</f>
        <v>87.375</v>
      </c>
      <c r="L29" s="42">
        <f>'11月'!Z27</f>
        <v>64.61250000000003</v>
      </c>
      <c r="M29" s="43">
        <f>'12月'!Z27</f>
        <v>60.63333333333333</v>
      </c>
    </row>
    <row r="30" spans="1:13" ht="18" customHeight="1">
      <c r="A30" s="41">
        <v>26</v>
      </c>
      <c r="B30" s="42">
        <f>'1月'!Z28</f>
        <v>56.050000000000004</v>
      </c>
      <c r="C30" s="42">
        <f>'2月'!Z28</f>
        <v>73.34999999999998</v>
      </c>
      <c r="D30" s="42">
        <f>'3月'!Z28</f>
        <v>80.49166666666666</v>
      </c>
      <c r="E30" s="42">
        <f>'4月'!Z28</f>
        <v>77.35000000000001</v>
      </c>
      <c r="F30" s="42">
        <f>'5月'!Z28</f>
        <v>98.56666666666668</v>
      </c>
      <c r="G30" s="42">
        <f>'6月'!Z28</f>
        <v>82.93749999999999</v>
      </c>
      <c r="H30" s="42">
        <f>'7月'!Z28</f>
        <v>91.15416666666668</v>
      </c>
      <c r="I30" s="42">
        <f>'8月'!Z28</f>
        <v>84.55416666666667</v>
      </c>
      <c r="J30" s="42">
        <f>'9月'!Z28</f>
        <v>87.3</v>
      </c>
      <c r="K30" s="42">
        <f>'10月'!Z28</f>
        <v>84.16666666666667</v>
      </c>
      <c r="L30" s="42">
        <f>'11月'!Z28</f>
        <v>65.22916666666667</v>
      </c>
      <c r="M30" s="43">
        <f>'12月'!Z28</f>
        <v>49.7875</v>
      </c>
    </row>
    <row r="31" spans="1:13" ht="18" customHeight="1">
      <c r="A31" s="41">
        <v>27</v>
      </c>
      <c r="B31" s="42">
        <f>'1月'!Z29</f>
        <v>54.466666666666676</v>
      </c>
      <c r="C31" s="42">
        <f>'2月'!Z29</f>
        <v>71.80416666666669</v>
      </c>
      <c r="D31" s="42">
        <f>'3月'!Z29</f>
        <v>92.31666666666668</v>
      </c>
      <c r="E31" s="42">
        <f>'4月'!Z29</f>
        <v>81.72916666666667</v>
      </c>
      <c r="F31" s="42">
        <f>'5月'!Z29</f>
        <v>97.16250000000001</v>
      </c>
      <c r="G31" s="42">
        <f>'6月'!Z29</f>
        <v>82.775</v>
      </c>
      <c r="H31" s="42">
        <f>'7月'!Z29</f>
        <v>92.83749999999999</v>
      </c>
      <c r="I31" s="42">
        <f>'8月'!Z29</f>
        <v>75.8625</v>
      </c>
      <c r="J31" s="42">
        <f>'9月'!Z29</f>
        <v>86.84583333333335</v>
      </c>
      <c r="K31" s="42">
        <f>'10月'!Z29</f>
        <v>84.2375</v>
      </c>
      <c r="L31" s="42">
        <f>'11月'!Z29</f>
        <v>73.02916666666667</v>
      </c>
      <c r="M31" s="43">
        <f>'12月'!Z29</f>
        <v>58.44166666666666</v>
      </c>
    </row>
    <row r="32" spans="1:13" ht="18" customHeight="1">
      <c r="A32" s="41">
        <v>28</v>
      </c>
      <c r="B32" s="42">
        <f>'1月'!Z30</f>
        <v>67.1625</v>
      </c>
      <c r="C32" s="42">
        <f>'2月'!Z30</f>
        <v>68.89583333333333</v>
      </c>
      <c r="D32" s="42">
        <f>'3月'!Z30</f>
        <v>72.27916666666667</v>
      </c>
      <c r="E32" s="42">
        <f>'4月'!Z30</f>
        <v>84.61250000000001</v>
      </c>
      <c r="F32" s="42">
        <f>'5月'!Z30</f>
        <v>80.37916666666665</v>
      </c>
      <c r="G32" s="42">
        <f>'6月'!Z30</f>
        <v>93.00833333333334</v>
      </c>
      <c r="H32" s="42">
        <f>'7月'!Z30</f>
        <v>93.90833333333336</v>
      </c>
      <c r="I32" s="42">
        <f>'8月'!Z30</f>
        <v>91.10833333333333</v>
      </c>
      <c r="J32" s="42">
        <f>'9月'!Z30</f>
        <v>95.14583333333336</v>
      </c>
      <c r="K32" s="42">
        <f>'10月'!Z30</f>
        <v>88.33333333333333</v>
      </c>
      <c r="L32" s="42">
        <f>'11月'!Z30</f>
        <v>86.81666666666668</v>
      </c>
      <c r="M32" s="43">
        <f>'12月'!Z30</f>
        <v>59.9125</v>
      </c>
    </row>
    <row r="33" spans="1:13" ht="18" customHeight="1">
      <c r="A33" s="41">
        <v>29</v>
      </c>
      <c r="B33" s="42">
        <f>'1月'!Z31</f>
        <v>77.79583333333332</v>
      </c>
      <c r="C33" s="42"/>
      <c r="D33" s="42">
        <f>'3月'!Z31</f>
        <v>71.81249999999999</v>
      </c>
      <c r="E33" s="42">
        <f>'4月'!Z31</f>
        <v>86.69583333333333</v>
      </c>
      <c r="F33" s="42">
        <f>'5月'!Z31</f>
        <v>83.84583333333332</v>
      </c>
      <c r="G33" s="42">
        <f>'6月'!Z31</f>
        <v>91.0791666666667</v>
      </c>
      <c r="H33" s="42">
        <f>'7月'!Z31</f>
        <v>96.69999999999999</v>
      </c>
      <c r="I33" s="42">
        <f>'8月'!Z31</f>
        <v>91.22083333333335</v>
      </c>
      <c r="J33" s="42">
        <f>'9月'!Z31</f>
        <v>82.59583333333333</v>
      </c>
      <c r="K33" s="42">
        <f>'10月'!Z31</f>
        <v>98.34583333333335</v>
      </c>
      <c r="L33" s="42">
        <f>'11月'!Z31</f>
        <v>76.49999999999999</v>
      </c>
      <c r="M33" s="43">
        <f>'12月'!Z31</f>
        <v>61.9375</v>
      </c>
    </row>
    <row r="34" spans="1:13" ht="18" customHeight="1">
      <c r="A34" s="41">
        <v>30</v>
      </c>
      <c r="B34" s="42">
        <f>'1月'!Z32</f>
        <v>69.59583333333333</v>
      </c>
      <c r="C34" s="42"/>
      <c r="D34" s="42">
        <f>'3月'!Z32</f>
        <v>67.525</v>
      </c>
      <c r="E34" s="42">
        <f>'4月'!Z32</f>
        <v>75.3</v>
      </c>
      <c r="F34" s="42">
        <f>'5月'!Z32</f>
        <v>79.56666666666668</v>
      </c>
      <c r="G34" s="42">
        <f>'6月'!Z32</f>
        <v>91.74583333333332</v>
      </c>
      <c r="H34" s="42">
        <f>'7月'!Z32</f>
        <v>94.66249999999998</v>
      </c>
      <c r="I34" s="42">
        <f>'8月'!Z32</f>
        <v>96.9208333333333</v>
      </c>
      <c r="J34" s="42">
        <f>'9月'!Z32</f>
        <v>82.45833333333333</v>
      </c>
      <c r="K34" s="42">
        <f>'10月'!Z32</f>
        <v>64.94583333333331</v>
      </c>
      <c r="L34" s="42">
        <f>'11月'!Z32</f>
        <v>87.97500000000001</v>
      </c>
      <c r="M34" s="43">
        <f>'12月'!Z32</f>
        <v>61.00416666666666</v>
      </c>
    </row>
    <row r="35" spans="1:13" ht="18" customHeight="1">
      <c r="A35" s="41">
        <v>31</v>
      </c>
      <c r="B35" s="42">
        <f>'1月'!Z33</f>
        <v>51.725</v>
      </c>
      <c r="C35" s="42"/>
      <c r="D35" s="42">
        <f>'3月'!Z33</f>
        <v>65.69583333333333</v>
      </c>
      <c r="E35" s="42"/>
      <c r="F35" s="42">
        <f>'5月'!Z33</f>
        <v>85.91250000000002</v>
      </c>
      <c r="G35" s="42"/>
      <c r="H35" s="42">
        <f>'7月'!Z33</f>
        <v>91.68333333333335</v>
      </c>
      <c r="I35" s="42">
        <f>'8月'!Z33</f>
        <v>94.99166666666667</v>
      </c>
      <c r="J35" s="42"/>
      <c r="K35" s="42">
        <f>'10月'!Z33</f>
        <v>67.33749999999999</v>
      </c>
      <c r="L35" s="42"/>
      <c r="M35" s="43">
        <f>'12月'!Z33</f>
        <v>82.40416666666667</v>
      </c>
    </row>
    <row r="36" spans="1:13" ht="18" customHeight="1">
      <c r="A36" s="44" t="s">
        <v>7</v>
      </c>
      <c r="B36" s="45">
        <f aca="true" t="shared" si="0" ref="B36:I36">AVERAGE(B5:B35)</f>
        <v>62.98212365591396</v>
      </c>
      <c r="C36" s="45">
        <f t="shared" si="0"/>
        <v>59.521279761904744</v>
      </c>
      <c r="D36" s="45">
        <f t="shared" si="0"/>
        <v>69.51801075268816</v>
      </c>
      <c r="E36" s="45">
        <f t="shared" si="0"/>
        <v>74.84555555555556</v>
      </c>
      <c r="F36" s="45">
        <f t="shared" si="0"/>
        <v>81.03505620723361</v>
      </c>
      <c r="G36" s="45">
        <f t="shared" si="0"/>
        <v>84.05333333333333</v>
      </c>
      <c r="H36" s="45">
        <f t="shared" si="0"/>
        <v>90.34233870967739</v>
      </c>
      <c r="I36" s="45">
        <f t="shared" si="0"/>
        <v>93.09247311827959</v>
      </c>
      <c r="J36" s="45">
        <f>AVERAGE(J5:J35)</f>
        <v>84.84055555555557</v>
      </c>
      <c r="K36" s="45">
        <f>AVERAGE(K5:K35)</f>
        <v>87.39637096774193</v>
      </c>
      <c r="L36" s="45">
        <f>AVERAGE(L5:L35)</f>
        <v>75.48708333333335</v>
      </c>
      <c r="M36" s="46">
        <f>AVERAGE(M5:M35)</f>
        <v>65.91532258064515</v>
      </c>
    </row>
    <row r="37" spans="1:13" ht="18" customHeight="1">
      <c r="A37" s="47" t="s">
        <v>24</v>
      </c>
      <c r="B37" s="48">
        <f aca="true" t="shared" si="1" ref="B37:I37">AVERAGE(B5:B14)</f>
        <v>67.02541666666666</v>
      </c>
      <c r="C37" s="48">
        <f t="shared" si="1"/>
        <v>61.420833333333334</v>
      </c>
      <c r="D37" s="48">
        <f t="shared" si="1"/>
        <v>70.8475</v>
      </c>
      <c r="E37" s="48">
        <f t="shared" si="1"/>
        <v>78.42833333333331</v>
      </c>
      <c r="F37" s="48">
        <f t="shared" si="1"/>
        <v>72.53708333333334</v>
      </c>
      <c r="G37" s="48">
        <f t="shared" si="1"/>
        <v>78.30000000000001</v>
      </c>
      <c r="H37" s="48">
        <f t="shared" si="1"/>
        <v>89.82166666666666</v>
      </c>
      <c r="I37" s="48">
        <f t="shared" si="1"/>
        <v>94.15916666666668</v>
      </c>
      <c r="J37" s="48">
        <f>AVERAGE(J5:J14)</f>
        <v>88.355</v>
      </c>
      <c r="K37" s="48">
        <f>AVERAGE(K5:K14)</f>
        <v>84.08208333333332</v>
      </c>
      <c r="L37" s="48">
        <f>AVERAGE(L5:L14)</f>
        <v>79.67333333333333</v>
      </c>
      <c r="M37" s="49">
        <f>AVERAGE(M5:M14)</f>
        <v>76.84833333333333</v>
      </c>
    </row>
    <row r="38" spans="1:13" ht="18" customHeight="1">
      <c r="A38" s="50" t="s">
        <v>25</v>
      </c>
      <c r="B38" s="51">
        <f aca="true" t="shared" si="2" ref="B38:I38">AVERAGE(B15:B24)</f>
        <v>61.99958333333332</v>
      </c>
      <c r="C38" s="51">
        <f t="shared" si="2"/>
        <v>53.6</v>
      </c>
      <c r="D38" s="51">
        <f t="shared" si="2"/>
        <v>66.90791666666667</v>
      </c>
      <c r="E38" s="51">
        <f t="shared" si="2"/>
        <v>65.84</v>
      </c>
      <c r="F38" s="51">
        <f t="shared" si="2"/>
        <v>85.47075757575757</v>
      </c>
      <c r="G38" s="51">
        <f t="shared" si="2"/>
        <v>85.51541666666667</v>
      </c>
      <c r="H38" s="51">
        <f t="shared" si="2"/>
        <v>87.95041666666667</v>
      </c>
      <c r="I38" s="51">
        <f t="shared" si="2"/>
        <v>96.2125</v>
      </c>
      <c r="J38" s="51">
        <f>AVERAGE(J15:J24)</f>
        <v>82.31416666666668</v>
      </c>
      <c r="K38" s="51">
        <f>AVERAGE(K15:K24)</f>
        <v>93.89416666666668</v>
      </c>
      <c r="L38" s="51">
        <f>AVERAGE(L15:L24)</f>
        <v>72.78625</v>
      </c>
      <c r="M38" s="52">
        <f>AVERAGE(M15:M24)</f>
        <v>55.78708333333333</v>
      </c>
    </row>
    <row r="39" spans="1:13" ht="18" customHeight="1">
      <c r="A39" s="53" t="s">
        <v>26</v>
      </c>
      <c r="B39" s="54">
        <f aca="true" t="shared" si="3" ref="B39:I39">AVERAGE(B25:B35)</f>
        <v>60.19962121212121</v>
      </c>
      <c r="C39" s="54">
        <f t="shared" si="3"/>
        <v>64.54843749999999</v>
      </c>
      <c r="D39" s="54">
        <f t="shared" si="3"/>
        <v>70.68219696969696</v>
      </c>
      <c r="E39" s="54">
        <f t="shared" si="3"/>
        <v>80.26833333333333</v>
      </c>
      <c r="F39" s="54">
        <f t="shared" si="3"/>
        <v>84.72803030303031</v>
      </c>
      <c r="G39" s="54">
        <f t="shared" si="3"/>
        <v>88.34458333333332</v>
      </c>
      <c r="H39" s="54">
        <f t="shared" si="3"/>
        <v>92.99015151515152</v>
      </c>
      <c r="I39" s="54">
        <f t="shared" si="3"/>
        <v>89.28636363636363</v>
      </c>
      <c r="J39" s="54">
        <f>AVERAGE(J25:J35)</f>
        <v>83.8525</v>
      </c>
      <c r="K39" s="54">
        <f>AVERAGE(K25:K35)</f>
        <v>84.50227272727271</v>
      </c>
      <c r="L39" s="54">
        <f>AVERAGE(L25:L35)</f>
        <v>74.00166666666668</v>
      </c>
      <c r="M39" s="55">
        <f>AVERAGE(M25:M35)</f>
        <v>65.18371212121214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49.2</v>
      </c>
      <c r="C5" s="39">
        <f>'2月'!AA3</f>
        <v>48.5</v>
      </c>
      <c r="D5" s="39">
        <f>'3月'!AA3</f>
        <v>62.9</v>
      </c>
      <c r="E5" s="39">
        <f>'4月'!AA3</f>
        <v>71.9</v>
      </c>
      <c r="F5" s="39">
        <f>'5月'!AA3</f>
        <v>39.3</v>
      </c>
      <c r="G5" s="39">
        <f>'6月'!AA3</f>
        <v>94.5</v>
      </c>
      <c r="H5" s="39">
        <f>'7月'!AA3</f>
        <v>80.4</v>
      </c>
      <c r="I5" s="39">
        <f>'8月'!AA3</f>
        <v>90.8</v>
      </c>
      <c r="J5" s="39">
        <f>'9月'!AA3</f>
        <v>68.4</v>
      </c>
      <c r="K5" s="39">
        <f>'10月'!AA3</f>
        <v>54.6</v>
      </c>
      <c r="L5" s="39">
        <f>'11月'!AA3</f>
        <v>64.6</v>
      </c>
      <c r="M5" s="40">
        <f>'12月'!AA3</f>
        <v>70.3</v>
      </c>
    </row>
    <row r="6" spans="1:13" ht="18" customHeight="1">
      <c r="A6" s="41">
        <v>2</v>
      </c>
      <c r="B6" s="63">
        <f>'1月'!AA4</f>
        <v>52.9</v>
      </c>
      <c r="C6" s="42">
        <f>'2月'!AA4</f>
        <v>29.6</v>
      </c>
      <c r="D6" s="42">
        <f>'3月'!AA4</f>
        <v>85</v>
      </c>
      <c r="E6" s="42">
        <f>'4月'!AA4</f>
        <v>51.7</v>
      </c>
      <c r="F6" s="42">
        <f>'5月'!AA4</f>
        <v>30.9</v>
      </c>
      <c r="G6" s="42">
        <f>'6月'!AA4</f>
        <v>40.3</v>
      </c>
      <c r="H6" s="42">
        <f>'7月'!AA4</f>
        <v>77.6</v>
      </c>
      <c r="I6" s="42">
        <f>'8月'!AA4</f>
        <v>81.7</v>
      </c>
      <c r="J6" s="42">
        <f>'9月'!AA4</f>
        <v>73.6</v>
      </c>
      <c r="K6" s="42">
        <f>'10月'!AA4</f>
        <v>64.3</v>
      </c>
      <c r="L6" s="42">
        <f>'11月'!AA4</f>
        <v>43.8</v>
      </c>
      <c r="M6" s="43">
        <f>'12月'!AA4</f>
        <v>53.1</v>
      </c>
    </row>
    <row r="7" spans="1:13" ht="18" customHeight="1">
      <c r="A7" s="41">
        <v>3</v>
      </c>
      <c r="B7" s="63">
        <f>'1月'!AA5</f>
        <v>39.4</v>
      </c>
      <c r="C7" s="42">
        <f>'2月'!AA5</f>
        <v>28.6</v>
      </c>
      <c r="D7" s="42">
        <f>'3月'!AA5</f>
        <v>25.5</v>
      </c>
      <c r="E7" s="42">
        <f>'4月'!AA5</f>
        <v>44.5</v>
      </c>
      <c r="F7" s="42">
        <f>'5月'!AA5</f>
        <v>38.8</v>
      </c>
      <c r="G7" s="42">
        <f>'6月'!AA5</f>
        <v>45.9</v>
      </c>
      <c r="H7" s="42">
        <f>'7月'!AA5</f>
        <v>73.5</v>
      </c>
      <c r="I7" s="42">
        <f>'8月'!AA5</f>
        <v>70.6</v>
      </c>
      <c r="J7" s="42">
        <f>'9月'!AA5</f>
        <v>71.8</v>
      </c>
      <c r="K7" s="42">
        <f>'10月'!AA5</f>
        <v>66.5</v>
      </c>
      <c r="L7" s="42">
        <f>'11月'!AA5</f>
        <v>74.9</v>
      </c>
      <c r="M7" s="43">
        <f>'12月'!AA5</f>
        <v>54.7</v>
      </c>
    </row>
    <row r="8" spans="1:13" ht="18" customHeight="1">
      <c r="A8" s="41">
        <v>4</v>
      </c>
      <c r="B8" s="63">
        <f>'1月'!AA6</f>
        <v>39.5</v>
      </c>
      <c r="C8" s="42">
        <f>'2月'!AA6</f>
        <v>42.4</v>
      </c>
      <c r="D8" s="42">
        <f>'3月'!AA6</f>
        <v>39.4</v>
      </c>
      <c r="E8" s="42">
        <f>'4月'!AA6</f>
        <v>48.3</v>
      </c>
      <c r="F8" s="42">
        <f>'5月'!AA6</f>
        <v>55.8</v>
      </c>
      <c r="G8" s="42">
        <f>'6月'!AA6</f>
        <v>38.5</v>
      </c>
      <c r="H8" s="42">
        <f>'7月'!AA6</f>
        <v>97.5</v>
      </c>
      <c r="I8" s="42">
        <f>'8月'!AA6</f>
        <v>87.8</v>
      </c>
      <c r="J8" s="42">
        <f>'9月'!AA6</f>
        <v>56.7</v>
      </c>
      <c r="K8" s="42">
        <f>'10月'!AA6</f>
        <v>58.5</v>
      </c>
      <c r="L8" s="42">
        <f>'11月'!AA6</f>
        <v>48.5</v>
      </c>
      <c r="M8" s="43">
        <f>'12月'!AA6</f>
        <v>46.9</v>
      </c>
    </row>
    <row r="9" spans="1:13" ht="18" customHeight="1">
      <c r="A9" s="41">
        <v>5</v>
      </c>
      <c r="B9" s="63">
        <f>'1月'!AA7</f>
        <v>34.2</v>
      </c>
      <c r="C9" s="42">
        <f>'2月'!AA7</f>
        <v>51.3</v>
      </c>
      <c r="D9" s="42">
        <f>'3月'!AA7</f>
        <v>61.9</v>
      </c>
      <c r="E9" s="42">
        <f>'4月'!AA7</f>
        <v>45</v>
      </c>
      <c r="F9" s="42">
        <f>'5月'!AA7</f>
        <v>55</v>
      </c>
      <c r="G9" s="42">
        <f>'6月'!AA7</f>
        <v>48.4</v>
      </c>
      <c r="H9" s="42">
        <f>'7月'!AA7</f>
        <v>88.4</v>
      </c>
      <c r="I9" s="42">
        <f>'8月'!AA7</f>
        <v>83.9</v>
      </c>
      <c r="J9" s="42">
        <f>'9月'!AA7</f>
        <v>80</v>
      </c>
      <c r="K9" s="42">
        <f>'10月'!AA7</f>
        <v>49.5</v>
      </c>
      <c r="L9" s="42">
        <f>'11月'!AA7</f>
        <v>42.9</v>
      </c>
      <c r="M9" s="43">
        <f>'12月'!AA7</f>
        <v>38.4</v>
      </c>
    </row>
    <row r="10" spans="1:13" ht="18" customHeight="1">
      <c r="A10" s="41">
        <v>6</v>
      </c>
      <c r="B10" s="63">
        <f>'1月'!AA8</f>
        <v>40.3</v>
      </c>
      <c r="C10" s="42">
        <f>'2月'!AA8</f>
        <v>26.1</v>
      </c>
      <c r="D10" s="42">
        <f>'3月'!AA8</f>
        <v>66.1</v>
      </c>
      <c r="E10" s="42">
        <f>'4月'!AA8</f>
        <v>40.7</v>
      </c>
      <c r="F10" s="42">
        <f>'5月'!AA8</f>
        <v>75.3</v>
      </c>
      <c r="G10" s="42">
        <f>'6月'!AA8</f>
        <v>68</v>
      </c>
      <c r="H10" s="42">
        <f>'7月'!AA8</f>
        <v>68.2</v>
      </c>
      <c r="I10" s="42">
        <f>'8月'!AA8</f>
        <v>80.3</v>
      </c>
      <c r="J10" s="42">
        <f>'9月'!AA8</f>
        <v>96.2</v>
      </c>
      <c r="K10" s="42">
        <f>'10月'!AA8</f>
        <v>62.7</v>
      </c>
      <c r="L10" s="42">
        <f>'11月'!AA8</f>
        <v>58.6</v>
      </c>
      <c r="M10" s="43">
        <f>'12月'!AA8</f>
        <v>46.2</v>
      </c>
    </row>
    <row r="11" spans="1:13" ht="18" customHeight="1">
      <c r="A11" s="41">
        <v>7</v>
      </c>
      <c r="B11" s="63">
        <f>'1月'!AA9</f>
        <v>32.3</v>
      </c>
      <c r="C11" s="42">
        <f>'2月'!AA9</f>
        <v>25</v>
      </c>
      <c r="D11" s="42">
        <f>'3月'!AA9</f>
        <v>45.1</v>
      </c>
      <c r="E11" s="42">
        <f>'4月'!AA9</f>
        <v>70.1</v>
      </c>
      <c r="F11" s="42">
        <f>'5月'!AA9</f>
        <v>48.6</v>
      </c>
      <c r="G11" s="42">
        <f>'6月'!AA9</f>
        <v>74.7</v>
      </c>
      <c r="H11" s="42">
        <f>'7月'!AA9</f>
        <v>70.2</v>
      </c>
      <c r="I11" s="42">
        <f>'8月'!AA9</f>
        <v>82.8</v>
      </c>
      <c r="J11" s="42">
        <f>'9月'!AA9</f>
        <v>95</v>
      </c>
      <c r="K11" s="42">
        <f>'10月'!AA9</f>
        <v>78.3</v>
      </c>
      <c r="L11" s="42">
        <f>'11月'!AA9</f>
        <v>62</v>
      </c>
      <c r="M11" s="43">
        <f>'12月'!AA9</f>
        <v>70</v>
      </c>
    </row>
    <row r="12" spans="1:13" ht="18" customHeight="1">
      <c r="A12" s="41">
        <v>8</v>
      </c>
      <c r="B12" s="63">
        <f>'1月'!AA10</f>
        <v>55</v>
      </c>
      <c r="C12" s="42">
        <f>'2月'!AA10</f>
        <v>31.5</v>
      </c>
      <c r="D12" s="42">
        <f>'3月'!AA10</f>
        <v>25.9</v>
      </c>
      <c r="E12" s="42">
        <f>'4月'!AA10</f>
        <v>82.4</v>
      </c>
      <c r="F12" s="42">
        <f>'5月'!AA10</f>
        <v>21.7</v>
      </c>
      <c r="G12" s="42">
        <f>'6月'!AA10</f>
        <v>71.5</v>
      </c>
      <c r="H12" s="42">
        <f>'7月'!AA10</f>
        <v>61.4</v>
      </c>
      <c r="I12" s="42">
        <f>'8月'!AA10</f>
        <v>87.3</v>
      </c>
      <c r="J12" s="42">
        <f>'9月'!AA10</f>
        <v>75</v>
      </c>
      <c r="K12" s="42">
        <f>'10月'!AA10</f>
        <v>86.4</v>
      </c>
      <c r="L12" s="42">
        <f>'11月'!AA10</f>
        <v>76.2</v>
      </c>
      <c r="M12" s="43">
        <f>'12月'!AA10</f>
        <v>52.1</v>
      </c>
    </row>
    <row r="13" spans="1:13" ht="18" customHeight="1">
      <c r="A13" s="41">
        <v>9</v>
      </c>
      <c r="B13" s="63">
        <f>'1月'!AA11</f>
        <v>66.5</v>
      </c>
      <c r="C13" s="42">
        <f>'2月'!AA11</f>
        <v>57.7</v>
      </c>
      <c r="D13" s="42">
        <f>'3月'!AA11</f>
        <v>22.1</v>
      </c>
      <c r="E13" s="42">
        <f>'4月'!AA11</f>
        <v>41.4</v>
      </c>
      <c r="F13" s="42">
        <f>'5月'!AA11</f>
        <v>34</v>
      </c>
      <c r="G13" s="42">
        <f>'6月'!AA11</f>
        <v>60.9</v>
      </c>
      <c r="H13" s="42">
        <f>'7月'!AA11</f>
        <v>63.2</v>
      </c>
      <c r="I13" s="42">
        <f>'8月'!AA11</f>
        <v>79.4</v>
      </c>
      <c r="J13" s="42">
        <f>'9月'!AA11</f>
        <v>58</v>
      </c>
      <c r="K13" s="42">
        <f>'10月'!AA11</f>
        <v>68.3</v>
      </c>
      <c r="L13" s="42">
        <f>'11月'!AA11</f>
        <v>31.3</v>
      </c>
      <c r="M13" s="43">
        <f>'12月'!AA11</f>
        <v>34.3</v>
      </c>
    </row>
    <row r="14" spans="1:13" ht="18" customHeight="1">
      <c r="A14" s="41">
        <v>10</v>
      </c>
      <c r="B14" s="63">
        <f>'1月'!AA12</f>
        <v>35.3</v>
      </c>
      <c r="C14" s="42">
        <f>'2月'!AA12</f>
        <v>35.1</v>
      </c>
      <c r="D14" s="42">
        <f>'3月'!AA12</f>
        <v>21.5</v>
      </c>
      <c r="E14" s="42">
        <f>'4月'!AA12</f>
        <v>30</v>
      </c>
      <c r="F14" s="42">
        <f>'5月'!AA12</f>
        <v>74.7</v>
      </c>
      <c r="G14" s="42">
        <f>'6月'!AA12</f>
        <v>65.1</v>
      </c>
      <c r="H14" s="42">
        <f>'7月'!AA12</f>
        <v>75.3</v>
      </c>
      <c r="I14" s="42">
        <f>'8月'!AA12</f>
        <v>95.3</v>
      </c>
      <c r="J14" s="42">
        <f>'9月'!AA12</f>
        <v>57.1</v>
      </c>
      <c r="K14" s="42">
        <f>'10月'!AA12</f>
        <v>68.5</v>
      </c>
      <c r="L14" s="42">
        <f>'11月'!AA12</f>
        <v>49.6</v>
      </c>
      <c r="M14" s="43">
        <f>'12月'!AA12</f>
        <v>42.7</v>
      </c>
    </row>
    <row r="15" spans="1:13" ht="18" customHeight="1">
      <c r="A15" s="38">
        <v>11</v>
      </c>
      <c r="B15" s="62">
        <f>'1月'!AA13</f>
        <v>32.4</v>
      </c>
      <c r="C15" s="39">
        <f>'2月'!AA13</f>
        <v>20.5</v>
      </c>
      <c r="D15" s="39">
        <f>'3月'!AA13</f>
        <v>31.3</v>
      </c>
      <c r="E15" s="39">
        <f>'4月'!AA13</f>
        <v>73.2</v>
      </c>
      <c r="F15" s="39">
        <f>'5月'!AA13</f>
        <v>36.6</v>
      </c>
      <c r="G15" s="39">
        <f>'6月'!AA13</f>
        <v>43.9</v>
      </c>
      <c r="H15" s="39">
        <f>'7月'!AA13</f>
        <v>72.9</v>
      </c>
      <c r="I15" s="39">
        <f>'8月'!AA13</f>
        <v>93.8</v>
      </c>
      <c r="J15" s="39">
        <f>'9月'!AA13</f>
        <v>76.3</v>
      </c>
      <c r="K15" s="39">
        <f>'10月'!AA13</f>
        <v>92.1</v>
      </c>
      <c r="L15" s="39">
        <f>'11月'!AA13</f>
        <v>37.1</v>
      </c>
      <c r="M15" s="40">
        <f>'12月'!AA13</f>
        <v>36.4</v>
      </c>
    </row>
    <row r="16" spans="1:13" ht="18" customHeight="1">
      <c r="A16" s="41">
        <v>12</v>
      </c>
      <c r="B16" s="63">
        <f>'1月'!AA14</f>
        <v>33.3</v>
      </c>
      <c r="C16" s="42">
        <f>'2月'!AA14</f>
        <v>24</v>
      </c>
      <c r="D16" s="42">
        <f>'3月'!AA14</f>
        <v>40.1</v>
      </c>
      <c r="E16" s="42">
        <f>'4月'!AA14</f>
        <v>33.3</v>
      </c>
      <c r="F16" s="42">
        <f>'5月'!AA14</f>
        <v>51.8</v>
      </c>
      <c r="G16" s="42">
        <f>'6月'!AA14</f>
        <v>61.4</v>
      </c>
      <c r="H16" s="42">
        <f>'7月'!AA14</f>
        <v>71.7</v>
      </c>
      <c r="I16" s="42">
        <f>'8月'!AA14</f>
        <v>85.5</v>
      </c>
      <c r="J16" s="42">
        <f>'9月'!AA14</f>
        <v>84.2</v>
      </c>
      <c r="K16" s="42">
        <f>'10月'!AA14</f>
        <v>65.6</v>
      </c>
      <c r="L16" s="42">
        <f>'11月'!AA14</f>
        <v>36.4</v>
      </c>
      <c r="M16" s="43">
        <f>'12月'!AA14</f>
        <v>27.9</v>
      </c>
    </row>
    <row r="17" spans="1:13" ht="18" customHeight="1">
      <c r="A17" s="41">
        <v>13</v>
      </c>
      <c r="B17" s="63">
        <f>'1月'!AA15</f>
        <v>56.5</v>
      </c>
      <c r="C17" s="42">
        <f>'2月'!AA15</f>
        <v>36.3</v>
      </c>
      <c r="D17" s="42">
        <f>'3月'!AA15</f>
        <v>63.9</v>
      </c>
      <c r="E17" s="42">
        <f>'4月'!AA15</f>
        <v>22.4</v>
      </c>
      <c r="F17" s="42">
        <f>'5月'!AA15</f>
        <v>89.4</v>
      </c>
      <c r="G17" s="42">
        <f>'6月'!AA15</f>
        <v>61</v>
      </c>
      <c r="H17" s="42">
        <f>'7月'!AA15</f>
        <v>77.6</v>
      </c>
      <c r="I17" s="42">
        <f>'8月'!AA15</f>
        <v>80.8</v>
      </c>
      <c r="J17" s="42">
        <f>'9月'!AA15</f>
        <v>59.1</v>
      </c>
      <c r="K17" s="42">
        <f>'10月'!AA15</f>
        <v>95.2</v>
      </c>
      <c r="L17" s="42">
        <f>'11月'!AA15</f>
        <v>59.6</v>
      </c>
      <c r="M17" s="43">
        <f>'12月'!AA15</f>
        <v>36.2</v>
      </c>
    </row>
    <row r="18" spans="1:13" ht="18" customHeight="1">
      <c r="A18" s="41">
        <v>14</v>
      </c>
      <c r="B18" s="63">
        <f>'1月'!AA16</f>
        <v>36.6</v>
      </c>
      <c r="C18" s="42">
        <f>'2月'!AA16</f>
        <v>25.7</v>
      </c>
      <c r="D18" s="42">
        <f>'3月'!AA16</f>
        <v>79</v>
      </c>
      <c r="E18" s="42">
        <f>'4月'!AA16</f>
        <v>38.7</v>
      </c>
      <c r="F18" s="42">
        <f>'5月'!AA16</f>
        <v>83.1</v>
      </c>
      <c r="G18" s="42">
        <f>'6月'!AA16</f>
        <v>75.4</v>
      </c>
      <c r="H18" s="42">
        <f>'7月'!AA16</f>
        <v>73.7</v>
      </c>
      <c r="I18" s="42">
        <f>'8月'!AA16</f>
        <v>83.3</v>
      </c>
      <c r="J18" s="42">
        <f>'9月'!AA16</f>
        <v>65.3</v>
      </c>
      <c r="K18" s="42">
        <f>'10月'!AA16</f>
        <v>96.1</v>
      </c>
      <c r="L18" s="42">
        <f>'11月'!AA16</f>
        <v>77.8</v>
      </c>
      <c r="M18" s="43">
        <f>'12月'!AA16</f>
        <v>35.1</v>
      </c>
    </row>
    <row r="19" spans="1:13" ht="18" customHeight="1">
      <c r="A19" s="41">
        <v>15</v>
      </c>
      <c r="B19" s="63">
        <f>'1月'!AA17</f>
        <v>21.4</v>
      </c>
      <c r="C19" s="42">
        <f>'2月'!AA17</f>
        <v>29.3</v>
      </c>
      <c r="D19" s="42">
        <f>'3月'!AA17</f>
        <v>69.5</v>
      </c>
      <c r="E19" s="42">
        <f>'4月'!AA17</f>
        <v>35.5</v>
      </c>
      <c r="F19" s="42">
        <f>'5月'!AA17</f>
        <v>90.5</v>
      </c>
      <c r="G19" s="42">
        <f>'6月'!AA17</f>
        <v>74</v>
      </c>
      <c r="H19" s="42">
        <f>'7月'!AA17</f>
        <v>73.8</v>
      </c>
      <c r="I19" s="42">
        <f>'8月'!AA17</f>
        <v>97.8</v>
      </c>
      <c r="J19" s="42">
        <f>'9月'!AA17</f>
        <v>39.5</v>
      </c>
      <c r="K19" s="42">
        <f>'10月'!AA17</f>
        <v>94.8</v>
      </c>
      <c r="L19" s="42">
        <f>'11月'!AA17</f>
        <v>62</v>
      </c>
      <c r="M19" s="43">
        <f>'12月'!AA17</f>
        <v>38.9</v>
      </c>
    </row>
    <row r="20" spans="1:13" ht="18" customHeight="1">
      <c r="A20" s="41">
        <v>16</v>
      </c>
      <c r="B20" s="63">
        <f>'1月'!AA18</f>
        <v>35.6</v>
      </c>
      <c r="C20" s="42">
        <f>'2月'!AA18</f>
        <v>27.4</v>
      </c>
      <c r="D20" s="42">
        <f>'3月'!AA18</f>
        <v>38.4</v>
      </c>
      <c r="E20" s="42">
        <f>'4月'!AA18</f>
        <v>21.2</v>
      </c>
      <c r="F20" s="42">
        <f>'5月'!AA18</f>
        <v>59.2</v>
      </c>
      <c r="G20" s="42">
        <f>'6月'!AA18</f>
        <v>73.9</v>
      </c>
      <c r="H20" s="42">
        <f>'7月'!AA18</f>
        <v>63.9</v>
      </c>
      <c r="I20" s="42">
        <f>'8月'!AA18</f>
        <v>84.7</v>
      </c>
      <c r="J20" s="42">
        <f>'9月'!AA18</f>
        <v>72.4</v>
      </c>
      <c r="K20" s="42">
        <f>'10月'!AA18</f>
        <v>88.1</v>
      </c>
      <c r="L20" s="42">
        <f>'11月'!AA18</f>
        <v>40.1</v>
      </c>
      <c r="M20" s="43">
        <f>'12月'!AA18</f>
        <v>30.8</v>
      </c>
    </row>
    <row r="21" spans="1:13" ht="18" customHeight="1">
      <c r="A21" s="41">
        <v>17</v>
      </c>
      <c r="B21" s="63">
        <f>'1月'!AA19</f>
        <v>38.2</v>
      </c>
      <c r="C21" s="42">
        <f>'2月'!AA19</f>
        <v>40.2</v>
      </c>
      <c r="D21" s="42">
        <f>'3月'!AA19</f>
        <v>27.5</v>
      </c>
      <c r="E21" s="42">
        <f>'4月'!AA19</f>
        <v>49.9</v>
      </c>
      <c r="F21" s="42">
        <f>'5月'!AA19</f>
        <v>60.3</v>
      </c>
      <c r="G21" s="42">
        <f>'6月'!AA19</f>
        <v>62.9</v>
      </c>
      <c r="H21" s="42">
        <f>'7月'!AA19</f>
        <v>58.7</v>
      </c>
      <c r="I21" s="42">
        <f>'8月'!AA19</f>
        <v>73.2</v>
      </c>
      <c r="J21" s="42">
        <f>'9月'!AA19</f>
        <v>88.4</v>
      </c>
      <c r="K21" s="42">
        <f>'10月'!AA19</f>
        <v>75.5</v>
      </c>
      <c r="L21" s="42">
        <f>'11月'!AA19</f>
        <v>56.6</v>
      </c>
      <c r="M21" s="43">
        <f>'12月'!AA19</f>
        <v>32.3</v>
      </c>
    </row>
    <row r="22" spans="1:13" ht="18" customHeight="1">
      <c r="A22" s="41">
        <v>18</v>
      </c>
      <c r="B22" s="63">
        <f>'1月'!AA20</f>
        <v>40.7</v>
      </c>
      <c r="C22" s="42">
        <f>'2月'!AA20</f>
        <v>38.9</v>
      </c>
      <c r="D22" s="42">
        <f>'3月'!AA20</f>
        <v>29.8</v>
      </c>
      <c r="E22" s="42">
        <f>'4月'!AA20</f>
        <v>56</v>
      </c>
      <c r="F22" s="42">
        <f>'5月'!AA20</f>
        <v>66.4</v>
      </c>
      <c r="G22" s="42">
        <f>'6月'!AA20</f>
        <v>78.4</v>
      </c>
      <c r="H22" s="42">
        <f>'7月'!AA20</f>
        <v>74</v>
      </c>
      <c r="I22" s="42">
        <f>'8月'!AA20</f>
        <v>88.1</v>
      </c>
      <c r="J22" s="42">
        <f>'9月'!AA20</f>
        <v>47.1</v>
      </c>
      <c r="K22" s="42">
        <f>'10月'!AA20</f>
        <v>58.6</v>
      </c>
      <c r="L22" s="42">
        <f>'11月'!AA20</f>
        <v>50.9</v>
      </c>
      <c r="M22" s="43">
        <f>'12月'!AA20</f>
        <v>29.7</v>
      </c>
    </row>
    <row r="23" spans="1:13" ht="18" customHeight="1">
      <c r="A23" s="41">
        <v>19</v>
      </c>
      <c r="B23" s="63">
        <f>'1月'!AA21</f>
        <v>30.8</v>
      </c>
      <c r="C23" s="42">
        <f>'2月'!AA21</f>
        <v>22.5</v>
      </c>
      <c r="D23" s="42">
        <f>'3月'!AA21</f>
        <v>44.6</v>
      </c>
      <c r="E23" s="42">
        <f>'4月'!AA21</f>
        <v>27.6</v>
      </c>
      <c r="F23" s="42">
        <f>'5月'!AA21</f>
        <v>60.1</v>
      </c>
      <c r="G23" s="42">
        <f>'6月'!AA21</f>
        <v>82</v>
      </c>
      <c r="H23" s="42">
        <f>'7月'!AA21</f>
        <v>72.7</v>
      </c>
      <c r="I23" s="42">
        <f>'8月'!AA21</f>
        <v>97.3</v>
      </c>
      <c r="J23" s="42">
        <f>'9月'!AA21</f>
        <v>51.7</v>
      </c>
      <c r="K23" s="42">
        <f>'10月'!AA21</f>
        <v>78.6</v>
      </c>
      <c r="L23" s="42">
        <f>'11月'!AA21</f>
        <v>35.7</v>
      </c>
      <c r="M23" s="43">
        <f>'12月'!AA21</f>
        <v>32.5</v>
      </c>
    </row>
    <row r="24" spans="1:13" ht="18" customHeight="1">
      <c r="A24" s="41">
        <v>20</v>
      </c>
      <c r="B24" s="63">
        <f>'1月'!AA22</f>
        <v>49.4</v>
      </c>
      <c r="C24" s="42">
        <f>'2月'!AA22</f>
        <v>45.7</v>
      </c>
      <c r="D24" s="42">
        <f>'3月'!AA22</f>
        <v>34.1</v>
      </c>
      <c r="E24" s="42">
        <f>'4月'!AA22</f>
        <v>44.1</v>
      </c>
      <c r="F24" s="42">
        <f>'5月'!AA22</f>
        <v>56.9</v>
      </c>
      <c r="G24" s="42">
        <f>'6月'!AA22</f>
        <v>75.6</v>
      </c>
      <c r="H24" s="42">
        <f>'7月'!AA22</f>
        <v>71.4</v>
      </c>
      <c r="I24" s="42">
        <f>'8月'!AA22</f>
        <v>84.7</v>
      </c>
      <c r="J24" s="42">
        <f>'9月'!AA22</f>
        <v>53.2</v>
      </c>
      <c r="K24" s="42">
        <f>'10月'!AA22</f>
        <v>89</v>
      </c>
      <c r="L24" s="42">
        <f>'11月'!AA22</f>
        <v>48.2</v>
      </c>
      <c r="M24" s="43">
        <f>'12月'!AA22</f>
        <v>39.7</v>
      </c>
    </row>
    <row r="25" spans="1:13" ht="18" customHeight="1">
      <c r="A25" s="38">
        <v>21</v>
      </c>
      <c r="B25" s="62">
        <f>'1月'!AA23</f>
        <v>49.9</v>
      </c>
      <c r="C25" s="39">
        <f>'2月'!AA23</f>
        <v>25.5</v>
      </c>
      <c r="D25" s="39">
        <f>'3月'!AA23</f>
        <v>76.6</v>
      </c>
      <c r="E25" s="39">
        <f>'4月'!AA23</f>
        <v>74</v>
      </c>
      <c r="F25" s="39">
        <f>'5月'!AA23</f>
        <v>39</v>
      </c>
      <c r="G25" s="39">
        <f>'6月'!AA23</f>
        <v>96.2</v>
      </c>
      <c r="H25" s="39">
        <f>'7月'!AA23</f>
        <v>79.7</v>
      </c>
      <c r="I25" s="39">
        <f>'8月'!AA23</f>
        <v>84.3</v>
      </c>
      <c r="J25" s="39">
        <f>'9月'!AA23</f>
        <v>43.4</v>
      </c>
      <c r="K25" s="39">
        <f>'10月'!AA23</f>
        <v>98</v>
      </c>
      <c r="L25" s="39">
        <f>'11月'!AA23</f>
        <v>31.4</v>
      </c>
      <c r="M25" s="40">
        <f>'12月'!AA23</f>
        <v>60.2</v>
      </c>
    </row>
    <row r="26" spans="1:13" ht="18" customHeight="1">
      <c r="A26" s="41">
        <v>22</v>
      </c>
      <c r="B26" s="63">
        <f>'1月'!AA24</f>
        <v>29.4</v>
      </c>
      <c r="C26" s="42">
        <f>'2月'!AA24</f>
        <v>45.2</v>
      </c>
      <c r="D26" s="42">
        <f>'3月'!AA24</f>
        <v>28.6</v>
      </c>
      <c r="E26" s="42">
        <f>'4月'!AA24</f>
        <v>60.5</v>
      </c>
      <c r="F26" s="42">
        <f>'5月'!AA24</f>
        <v>57.8</v>
      </c>
      <c r="G26" s="42">
        <f>'6月'!AA24</f>
        <v>41.5</v>
      </c>
      <c r="H26" s="42">
        <f>'7月'!AA24</f>
        <v>73.1</v>
      </c>
      <c r="I26" s="42">
        <f>'8月'!AA24</f>
        <v>74.1</v>
      </c>
      <c r="J26" s="42">
        <f>'9月'!AA24</f>
        <v>59.1</v>
      </c>
      <c r="K26" s="42">
        <f>'10月'!AA24</f>
        <v>97.7</v>
      </c>
      <c r="L26" s="42">
        <f>'11月'!AA24</f>
        <v>58</v>
      </c>
      <c r="M26" s="43">
        <f>'12月'!AA24</f>
        <v>32.2</v>
      </c>
    </row>
    <row r="27" spans="1:13" ht="18" customHeight="1">
      <c r="A27" s="41">
        <v>23</v>
      </c>
      <c r="B27" s="63">
        <f>'1月'!AA25</f>
        <v>22.5</v>
      </c>
      <c r="C27" s="42">
        <f>'2月'!AA25</f>
        <v>51.6</v>
      </c>
      <c r="D27" s="42">
        <f>'3月'!AA25</f>
        <v>37.3</v>
      </c>
      <c r="E27" s="42">
        <f>'4月'!AA25</f>
        <v>44.8</v>
      </c>
      <c r="F27" s="42">
        <f>'5月'!AA25</f>
        <v>63.3</v>
      </c>
      <c r="G27" s="42">
        <f>'6月'!AA25</f>
        <v>54.4</v>
      </c>
      <c r="H27" s="42">
        <f>'7月'!AA25</f>
        <v>79.3</v>
      </c>
      <c r="I27" s="42">
        <f>'8月'!AA25</f>
        <v>69.9</v>
      </c>
      <c r="J27" s="42">
        <f>'9月'!AA25</f>
        <v>66.2</v>
      </c>
      <c r="K27" s="42">
        <f>'10月'!AA25</f>
        <v>51.1</v>
      </c>
      <c r="L27" s="42">
        <f>'11月'!AA25</f>
        <v>47.1</v>
      </c>
      <c r="M27" s="43">
        <f>'12月'!AA25</f>
        <v>32.3</v>
      </c>
    </row>
    <row r="28" spans="1:13" ht="18" customHeight="1">
      <c r="A28" s="41">
        <v>24</v>
      </c>
      <c r="B28" s="63">
        <f>'1月'!AA26</f>
        <v>34.4</v>
      </c>
      <c r="C28" s="42">
        <f>'2月'!AA26</f>
        <v>25.1</v>
      </c>
      <c r="D28" s="42">
        <f>'3月'!AA26</f>
        <v>24.4</v>
      </c>
      <c r="E28" s="42">
        <f>'4月'!AA26</f>
        <v>63.8</v>
      </c>
      <c r="F28" s="42">
        <f>'5月'!AA26</f>
        <v>71.6</v>
      </c>
      <c r="G28" s="42">
        <f>'6月'!AA26</f>
        <v>73.7</v>
      </c>
      <c r="H28" s="42">
        <f>'7月'!AA26</f>
        <v>89</v>
      </c>
      <c r="I28" s="42">
        <f>'8月'!AA26</f>
        <v>71.7</v>
      </c>
      <c r="J28" s="42">
        <f>'9月'!AA26</f>
        <v>56.3</v>
      </c>
      <c r="K28" s="42">
        <f>'10月'!AA26</f>
        <v>59</v>
      </c>
      <c r="L28" s="42">
        <f>'11月'!AA26</f>
        <v>32.9</v>
      </c>
      <c r="M28" s="43">
        <f>'12月'!AA26</f>
        <v>66.9</v>
      </c>
    </row>
    <row r="29" spans="1:13" ht="18" customHeight="1">
      <c r="A29" s="41">
        <v>25</v>
      </c>
      <c r="B29" s="63">
        <f>'1月'!AA27</f>
        <v>28.6</v>
      </c>
      <c r="C29" s="42">
        <f>'2月'!AA27</f>
        <v>41.9</v>
      </c>
      <c r="D29" s="42">
        <f>'3月'!AA27</f>
        <v>30.1</v>
      </c>
      <c r="E29" s="42">
        <f>'4月'!AA27</f>
        <v>56.9</v>
      </c>
      <c r="F29" s="42">
        <f>'5月'!AA27</f>
        <v>97.6</v>
      </c>
      <c r="G29" s="42">
        <f>'6月'!AA27</f>
        <v>76.5</v>
      </c>
      <c r="H29" s="42">
        <f>'7月'!AA27</f>
        <v>82.8</v>
      </c>
      <c r="I29" s="42">
        <f>'8月'!AA27</f>
        <v>75.7</v>
      </c>
      <c r="J29" s="42">
        <f>'9月'!AA27</f>
        <v>77.7</v>
      </c>
      <c r="K29" s="42">
        <f>'10月'!AA27</f>
        <v>62.2</v>
      </c>
      <c r="L29" s="42">
        <f>'11月'!AA27</f>
        <v>35.8</v>
      </c>
      <c r="M29" s="43">
        <f>'12月'!AA27</f>
        <v>35</v>
      </c>
    </row>
    <row r="30" spans="1:13" ht="18" customHeight="1">
      <c r="A30" s="41">
        <v>26</v>
      </c>
      <c r="B30" s="63">
        <f>'1月'!AA28</f>
        <v>31</v>
      </c>
      <c r="C30" s="42">
        <f>'2月'!AA28</f>
        <v>45.7</v>
      </c>
      <c r="D30" s="42">
        <f>'3月'!AA28</f>
        <v>64.2</v>
      </c>
      <c r="E30" s="42">
        <f>'4月'!AA28</f>
        <v>58.7</v>
      </c>
      <c r="F30" s="42">
        <f>'5月'!AA28</f>
        <v>95.1</v>
      </c>
      <c r="G30" s="42">
        <f>'6月'!AA28</f>
        <v>68.3</v>
      </c>
      <c r="H30" s="42">
        <f>'7月'!AA28</f>
        <v>78.2</v>
      </c>
      <c r="I30" s="42">
        <f>'8月'!AA28</f>
        <v>61.4</v>
      </c>
      <c r="J30" s="42">
        <f>'9月'!AA28</f>
        <v>60.9</v>
      </c>
      <c r="K30" s="42">
        <f>'10月'!AA28</f>
        <v>48</v>
      </c>
      <c r="L30" s="42">
        <f>'11月'!AA28</f>
        <v>34.3</v>
      </c>
      <c r="M30" s="43">
        <f>'12月'!AA28</f>
        <v>33.7</v>
      </c>
    </row>
    <row r="31" spans="1:13" ht="18" customHeight="1">
      <c r="A31" s="41">
        <v>27</v>
      </c>
      <c r="B31" s="63">
        <f>'1月'!AA29</f>
        <v>24.4</v>
      </c>
      <c r="C31" s="42">
        <f>'2月'!AA29</f>
        <v>48.2</v>
      </c>
      <c r="D31" s="42">
        <f>'3月'!AA29</f>
        <v>77.4</v>
      </c>
      <c r="E31" s="42">
        <f>'4月'!AA29</f>
        <v>59.7</v>
      </c>
      <c r="F31" s="42">
        <f>'5月'!AA29</f>
        <v>86.9</v>
      </c>
      <c r="G31" s="42">
        <f>'6月'!AA29</f>
        <v>64.4</v>
      </c>
      <c r="H31" s="42">
        <f>'7月'!AA29</f>
        <v>83.1</v>
      </c>
      <c r="I31" s="42">
        <f>'8月'!AA29</f>
        <v>47.2</v>
      </c>
      <c r="J31" s="42">
        <f>'9月'!AA29</f>
        <v>75</v>
      </c>
      <c r="K31" s="42">
        <f>'10月'!AA29</f>
        <v>61.5</v>
      </c>
      <c r="L31" s="42">
        <f>'11月'!AA29</f>
        <v>51.1</v>
      </c>
      <c r="M31" s="43">
        <f>'12月'!AA29</f>
        <v>44</v>
      </c>
    </row>
    <row r="32" spans="1:13" ht="18" customHeight="1">
      <c r="A32" s="41">
        <v>28</v>
      </c>
      <c r="B32" s="63">
        <f>'1月'!AA30</f>
        <v>40.5</v>
      </c>
      <c r="C32" s="42">
        <f>'2月'!AA30</f>
        <v>53.5</v>
      </c>
      <c r="D32" s="42">
        <f>'3月'!AA30</f>
        <v>38.1</v>
      </c>
      <c r="E32" s="42">
        <f>'4月'!AA30</f>
        <v>59.4</v>
      </c>
      <c r="F32" s="42">
        <f>'5月'!AA30</f>
        <v>58.8</v>
      </c>
      <c r="G32" s="42">
        <f>'6月'!AA30</f>
        <v>80.5</v>
      </c>
      <c r="H32" s="42">
        <f>'7月'!AA30</f>
        <v>80</v>
      </c>
      <c r="I32" s="42">
        <f>'8月'!AA30</f>
        <v>76.7</v>
      </c>
      <c r="J32" s="42">
        <f>'9月'!AA30</f>
        <v>81.5</v>
      </c>
      <c r="K32" s="42">
        <f>'10月'!AA30</f>
        <v>62.9</v>
      </c>
      <c r="L32" s="42">
        <f>'11月'!AA30</f>
        <v>72.2</v>
      </c>
      <c r="M32" s="43">
        <f>'12月'!AA30</f>
        <v>36.3</v>
      </c>
    </row>
    <row r="33" spans="1:13" ht="18" customHeight="1">
      <c r="A33" s="41">
        <v>29</v>
      </c>
      <c r="B33" s="63">
        <f>'1月'!AA31</f>
        <v>58.5</v>
      </c>
      <c r="C33" s="42"/>
      <c r="D33" s="42">
        <f>'3月'!AA31</f>
        <v>47.3</v>
      </c>
      <c r="E33" s="42">
        <f>'4月'!AA31</f>
        <v>53.8</v>
      </c>
      <c r="F33" s="42">
        <f>'5月'!AA31</f>
        <v>72.6</v>
      </c>
      <c r="G33" s="42">
        <f>'6月'!AA31</f>
        <v>75.4</v>
      </c>
      <c r="H33" s="42">
        <f>'7月'!AA31</f>
        <v>90.8</v>
      </c>
      <c r="I33" s="42">
        <f>'8月'!AA31</f>
        <v>73.2</v>
      </c>
      <c r="J33" s="42">
        <f>'9月'!AA31</f>
        <v>63.3</v>
      </c>
      <c r="K33" s="42">
        <f>'10月'!AA31</f>
        <v>98</v>
      </c>
      <c r="L33" s="42">
        <f>'11月'!AA31</f>
        <v>55.5</v>
      </c>
      <c r="M33" s="43">
        <f>'12月'!AA31</f>
        <v>45.5</v>
      </c>
    </row>
    <row r="34" spans="1:13" ht="18" customHeight="1">
      <c r="A34" s="41">
        <v>30</v>
      </c>
      <c r="B34" s="63">
        <f>'1月'!AA32</f>
        <v>44.9</v>
      </c>
      <c r="C34" s="42"/>
      <c r="D34" s="42">
        <f>'3月'!AA32</f>
        <v>44.7</v>
      </c>
      <c r="E34" s="42">
        <f>'4月'!AA32</f>
        <v>42.3</v>
      </c>
      <c r="F34" s="42">
        <f>'5月'!AA32</f>
        <v>66.2</v>
      </c>
      <c r="G34" s="42">
        <f>'6月'!AA32</f>
        <v>74.1</v>
      </c>
      <c r="H34" s="42">
        <f>'7月'!AA32</f>
        <v>63.1</v>
      </c>
      <c r="I34" s="42">
        <f>'8月'!AA32</f>
        <v>89.9</v>
      </c>
      <c r="J34" s="42">
        <f>'9月'!AA32</f>
        <v>67</v>
      </c>
      <c r="K34" s="42">
        <f>'10月'!AA32</f>
        <v>36</v>
      </c>
      <c r="L34" s="42">
        <f>'11月'!AA32</f>
        <v>66.3</v>
      </c>
      <c r="M34" s="43">
        <f>'12月'!AA32</f>
        <v>39.3</v>
      </c>
    </row>
    <row r="35" spans="1:13" ht="18" customHeight="1">
      <c r="A35" s="41">
        <v>31</v>
      </c>
      <c r="B35" s="63">
        <f>'1月'!AA33</f>
        <v>37.3</v>
      </c>
      <c r="C35" s="42"/>
      <c r="D35" s="42">
        <f>'3月'!AA33</f>
        <v>42.2</v>
      </c>
      <c r="E35" s="42"/>
      <c r="F35" s="42">
        <f>'5月'!AA33</f>
        <v>72.3</v>
      </c>
      <c r="G35" s="42"/>
      <c r="H35" s="42">
        <f>'7月'!AA33</f>
        <v>78</v>
      </c>
      <c r="I35" s="42">
        <f>'8月'!AA33</f>
        <v>88.4</v>
      </c>
      <c r="J35" s="42"/>
      <c r="K35" s="42">
        <f>'10月'!AA33</f>
        <v>39.7</v>
      </c>
      <c r="L35" s="42"/>
      <c r="M35" s="43">
        <f>'12月'!AA33</f>
        <v>60.5</v>
      </c>
    </row>
    <row r="36" spans="1:13" ht="18" customHeight="1">
      <c r="A36" s="71" t="s">
        <v>7</v>
      </c>
      <c r="B36" s="94">
        <f aca="true" t="shared" si="0" ref="B36:I36">AVERAGE(B5:B35)</f>
        <v>39.38387096774194</v>
      </c>
      <c r="C36" s="95">
        <f t="shared" si="0"/>
        <v>36.53571428571429</v>
      </c>
      <c r="D36" s="95">
        <f t="shared" si="0"/>
        <v>45.95161290322581</v>
      </c>
      <c r="E36" s="95">
        <f t="shared" si="0"/>
        <v>50.06000000000001</v>
      </c>
      <c r="F36" s="95">
        <f t="shared" si="0"/>
        <v>61.59999999999999</v>
      </c>
      <c r="G36" s="95">
        <f t="shared" si="0"/>
        <v>66.71000000000001</v>
      </c>
      <c r="H36" s="95">
        <f t="shared" si="0"/>
        <v>75.58709677419355</v>
      </c>
      <c r="I36" s="110">
        <f t="shared" si="0"/>
        <v>81.34193548387096</v>
      </c>
      <c r="J36" s="95">
        <f>AVERAGE(J5:J35)</f>
        <v>67.31333333333335</v>
      </c>
      <c r="K36" s="95">
        <f>AVERAGE(K5:K35)</f>
        <v>71.13870967741934</v>
      </c>
      <c r="L36" s="95">
        <f>AVERAGE(L5:L35)</f>
        <v>51.379999999999995</v>
      </c>
      <c r="M36" s="96">
        <f>AVERAGE(M5:M35)</f>
        <v>43.035483870967745</v>
      </c>
    </row>
    <row r="37" spans="1:13" ht="18" customHeight="1">
      <c r="A37" s="72" t="s">
        <v>27</v>
      </c>
      <c r="B37" s="93">
        <f aca="true" t="shared" si="1" ref="B37:I37">MIN(B5:B35)</f>
        <v>21.4</v>
      </c>
      <c r="C37" s="97">
        <f t="shared" si="1"/>
        <v>20.5</v>
      </c>
      <c r="D37" s="97">
        <f t="shared" si="1"/>
        <v>21.5</v>
      </c>
      <c r="E37" s="97">
        <f t="shared" si="1"/>
        <v>21.2</v>
      </c>
      <c r="F37" s="97">
        <f t="shared" si="1"/>
        <v>21.7</v>
      </c>
      <c r="G37" s="97">
        <f t="shared" si="1"/>
        <v>38.5</v>
      </c>
      <c r="H37" s="97">
        <f t="shared" si="1"/>
        <v>58.7</v>
      </c>
      <c r="I37" s="111">
        <f t="shared" si="1"/>
        <v>47.2</v>
      </c>
      <c r="J37" s="97">
        <f>MIN(J5:J35)</f>
        <v>39.5</v>
      </c>
      <c r="K37" s="97">
        <f>MIN(K5:K35)</f>
        <v>36</v>
      </c>
      <c r="L37" s="97">
        <f>MIN(L5:L35)</f>
        <v>31.3</v>
      </c>
      <c r="M37" s="98">
        <f>MIN(M5:M35)</f>
        <v>27.9</v>
      </c>
    </row>
    <row r="38" spans="1:13" ht="18" customHeight="1">
      <c r="A38" s="47" t="s">
        <v>24</v>
      </c>
      <c r="B38" s="64">
        <f aca="true" t="shared" si="2" ref="B38:I38">AVERAGE(B5:B14)</f>
        <v>44.46</v>
      </c>
      <c r="C38" s="48">
        <f t="shared" si="2"/>
        <v>37.58</v>
      </c>
      <c r="D38" s="48">
        <f t="shared" si="2"/>
        <v>45.54</v>
      </c>
      <c r="E38" s="48">
        <f t="shared" si="2"/>
        <v>52.6</v>
      </c>
      <c r="F38" s="48">
        <f t="shared" si="2"/>
        <v>47.41</v>
      </c>
      <c r="G38" s="48">
        <f t="shared" si="2"/>
        <v>60.78000000000001</v>
      </c>
      <c r="H38" s="48">
        <f t="shared" si="2"/>
        <v>75.57</v>
      </c>
      <c r="I38" s="48">
        <f t="shared" si="2"/>
        <v>83.98999999999998</v>
      </c>
      <c r="J38" s="48">
        <f>AVERAGE(J5:J14)</f>
        <v>73.18</v>
      </c>
      <c r="K38" s="48">
        <f>AVERAGE(K5:K14)</f>
        <v>65.75999999999999</v>
      </c>
      <c r="L38" s="48">
        <f>AVERAGE(L5:L14)</f>
        <v>55.239999999999995</v>
      </c>
      <c r="M38" s="49">
        <f>AVERAGE(M5:M14)</f>
        <v>50.870000000000005</v>
      </c>
    </row>
    <row r="39" spans="1:13" ht="18" customHeight="1">
      <c r="A39" s="50" t="s">
        <v>25</v>
      </c>
      <c r="B39" s="65">
        <f aca="true" t="shared" si="3" ref="B39:I39">AVERAGE(B15:B24)</f>
        <v>37.489999999999995</v>
      </c>
      <c r="C39" s="51">
        <f t="shared" si="3"/>
        <v>31.050000000000004</v>
      </c>
      <c r="D39" s="51">
        <f t="shared" si="3"/>
        <v>45.82000000000001</v>
      </c>
      <c r="E39" s="51">
        <f t="shared" si="3"/>
        <v>40.190000000000005</v>
      </c>
      <c r="F39" s="51">
        <f t="shared" si="3"/>
        <v>65.42999999999999</v>
      </c>
      <c r="G39" s="51">
        <f t="shared" si="3"/>
        <v>68.85</v>
      </c>
      <c r="H39" s="51">
        <f t="shared" si="3"/>
        <v>71.03999999999999</v>
      </c>
      <c r="I39" s="51">
        <f t="shared" si="3"/>
        <v>86.92000000000002</v>
      </c>
      <c r="J39" s="51">
        <f>AVERAGE(J15:J24)</f>
        <v>63.720000000000006</v>
      </c>
      <c r="K39" s="51">
        <f>AVERAGE(K15:K24)</f>
        <v>83.36</v>
      </c>
      <c r="L39" s="51">
        <f>AVERAGE(L15:L24)</f>
        <v>50.44</v>
      </c>
      <c r="M39" s="52">
        <f>AVERAGE(M15:M24)</f>
        <v>33.95</v>
      </c>
    </row>
    <row r="40" spans="1:13" ht="18" customHeight="1">
      <c r="A40" s="53" t="s">
        <v>26</v>
      </c>
      <c r="B40" s="66">
        <f aca="true" t="shared" si="4" ref="B40:I40">AVERAGE(B25:B35)</f>
        <v>36.49090909090909</v>
      </c>
      <c r="C40" s="54">
        <f t="shared" si="4"/>
        <v>42.0875</v>
      </c>
      <c r="D40" s="54">
        <f t="shared" si="4"/>
        <v>46.445454545454545</v>
      </c>
      <c r="E40" s="54">
        <f t="shared" si="4"/>
        <v>57.389999999999986</v>
      </c>
      <c r="F40" s="54">
        <f t="shared" si="4"/>
        <v>71.01818181818182</v>
      </c>
      <c r="G40" s="54">
        <f t="shared" si="4"/>
        <v>70.5</v>
      </c>
      <c r="H40" s="54">
        <f t="shared" si="4"/>
        <v>79.73636363636363</v>
      </c>
      <c r="I40" s="54">
        <f t="shared" si="4"/>
        <v>73.86363636363636</v>
      </c>
      <c r="J40" s="54">
        <f>AVERAGE(J25:J35)</f>
        <v>65.03999999999999</v>
      </c>
      <c r="K40" s="54">
        <f>AVERAGE(K25:K35)</f>
        <v>64.91818181818182</v>
      </c>
      <c r="L40" s="54">
        <f>AVERAGE(L25:L35)</f>
        <v>48.46</v>
      </c>
      <c r="M40" s="55">
        <f>AVERAGE(M25:M35)</f>
        <v>44.17272727272728</v>
      </c>
    </row>
    <row r="41" spans="1:13" ht="18" customHeight="1">
      <c r="A41" s="70" t="s">
        <v>28</v>
      </c>
      <c r="B41" s="67">
        <f>'1月'!D36</f>
        <v>19</v>
      </c>
      <c r="C41" s="68">
        <f>'2月'!D36</f>
        <v>16</v>
      </c>
      <c r="D41" s="68">
        <f>'3月'!D36</f>
        <v>15</v>
      </c>
      <c r="E41" s="68">
        <f>'4月'!D36</f>
        <v>7</v>
      </c>
      <c r="F41" s="68">
        <f>'5月'!D36</f>
        <v>7</v>
      </c>
      <c r="G41" s="68">
        <f>'6月'!D36</f>
        <v>1</v>
      </c>
      <c r="H41" s="68">
        <f>'7月'!D36</f>
        <v>0</v>
      </c>
      <c r="I41" s="68">
        <f>'8月'!D36</f>
        <v>0</v>
      </c>
      <c r="J41" s="68">
        <f>'9月'!D36</f>
        <v>1</v>
      </c>
      <c r="K41" s="68">
        <f>'10月'!D36</f>
        <v>2</v>
      </c>
      <c r="L41" s="68">
        <f>'11月'!D36</f>
        <v>8</v>
      </c>
      <c r="M41" s="69">
        <f>'12月'!D36</f>
        <v>18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57.3</v>
      </c>
      <c r="C3" s="105">
        <v>56.1</v>
      </c>
      <c r="D3" s="105">
        <v>53.5</v>
      </c>
      <c r="E3" s="105">
        <v>51.1</v>
      </c>
      <c r="F3" s="105">
        <v>53.4</v>
      </c>
      <c r="G3" s="105">
        <v>54.6</v>
      </c>
      <c r="H3" s="105">
        <v>57.7</v>
      </c>
      <c r="I3" s="105">
        <v>55.7</v>
      </c>
      <c r="J3" s="105">
        <v>60</v>
      </c>
      <c r="K3" s="105">
        <v>61.5</v>
      </c>
      <c r="L3" s="105">
        <v>63.5</v>
      </c>
      <c r="M3" s="105">
        <v>65.1</v>
      </c>
      <c r="N3" s="105">
        <v>63.6</v>
      </c>
      <c r="O3" s="105">
        <v>64.7</v>
      </c>
      <c r="P3" s="105">
        <v>68.9</v>
      </c>
      <c r="Q3" s="105">
        <v>71.2</v>
      </c>
      <c r="R3" s="105">
        <v>76.3</v>
      </c>
      <c r="S3" s="105">
        <v>85</v>
      </c>
      <c r="T3" s="105">
        <v>84.4</v>
      </c>
      <c r="U3" s="105">
        <v>82.3</v>
      </c>
      <c r="V3" s="105">
        <v>67.4</v>
      </c>
      <c r="W3" s="105">
        <v>59.9</v>
      </c>
      <c r="X3" s="105">
        <v>53.1</v>
      </c>
      <c r="Y3" s="105">
        <v>48.5</v>
      </c>
      <c r="Z3" s="84">
        <f aca="true" t="shared" si="0" ref="Z3:Z31">AVERAGE(B3:Y3)</f>
        <v>63.116666666666674</v>
      </c>
      <c r="AA3" s="105">
        <v>48.5</v>
      </c>
      <c r="AB3" s="107">
        <v>1</v>
      </c>
      <c r="AC3" s="5">
        <v>1</v>
      </c>
    </row>
    <row r="4" spans="1:29" ht="13.5" customHeight="1">
      <c r="A4" s="83">
        <v>2</v>
      </c>
      <c r="B4" s="105">
        <v>47.8</v>
      </c>
      <c r="C4" s="105">
        <v>50.7</v>
      </c>
      <c r="D4" s="105">
        <v>52</v>
      </c>
      <c r="E4" s="105">
        <v>53.7</v>
      </c>
      <c r="F4" s="105">
        <v>48.9</v>
      </c>
      <c r="G4" s="105">
        <v>54.6</v>
      </c>
      <c r="H4" s="105">
        <v>53.2</v>
      </c>
      <c r="I4" s="105">
        <v>42.3</v>
      </c>
      <c r="J4" s="105">
        <v>38</v>
      </c>
      <c r="K4" s="105">
        <v>34.4</v>
      </c>
      <c r="L4" s="105">
        <v>32</v>
      </c>
      <c r="M4" s="105">
        <v>30.4</v>
      </c>
      <c r="N4" s="105">
        <v>30.7</v>
      </c>
      <c r="O4" s="105">
        <v>31.6</v>
      </c>
      <c r="P4" s="105">
        <v>31.7</v>
      </c>
      <c r="Q4" s="105">
        <v>36.2</v>
      </c>
      <c r="R4" s="105">
        <v>38.6</v>
      </c>
      <c r="S4" s="105">
        <v>42.2</v>
      </c>
      <c r="T4" s="105">
        <v>40.8</v>
      </c>
      <c r="U4" s="105">
        <v>46</v>
      </c>
      <c r="V4" s="105">
        <v>57.8</v>
      </c>
      <c r="W4" s="105">
        <v>60</v>
      </c>
      <c r="X4" s="105">
        <v>56.8</v>
      </c>
      <c r="Y4" s="105">
        <v>53.1</v>
      </c>
      <c r="Z4" s="84">
        <f t="shared" si="0"/>
        <v>44.3125</v>
      </c>
      <c r="AA4" s="105">
        <v>29.6</v>
      </c>
      <c r="AB4" s="107">
        <v>0.6013888888888889</v>
      </c>
      <c r="AC4" s="6">
        <v>2</v>
      </c>
    </row>
    <row r="5" spans="1:29" ht="13.5" customHeight="1">
      <c r="A5" s="83">
        <v>3</v>
      </c>
      <c r="B5" s="105">
        <v>55</v>
      </c>
      <c r="C5" s="105">
        <v>60.9</v>
      </c>
      <c r="D5" s="105">
        <v>69.1</v>
      </c>
      <c r="E5" s="105">
        <v>71</v>
      </c>
      <c r="F5" s="105">
        <v>74.6</v>
      </c>
      <c r="G5" s="105">
        <v>76.1</v>
      </c>
      <c r="H5" s="105">
        <v>81.7</v>
      </c>
      <c r="I5" s="105">
        <v>47.5</v>
      </c>
      <c r="J5" s="105">
        <v>46.4</v>
      </c>
      <c r="K5" s="105">
        <v>45.5</v>
      </c>
      <c r="L5" s="105">
        <v>48.6</v>
      </c>
      <c r="M5" s="105">
        <v>45.3</v>
      </c>
      <c r="N5" s="105">
        <v>32.3</v>
      </c>
      <c r="O5" s="105">
        <v>32.8</v>
      </c>
      <c r="P5" s="105">
        <v>29.6</v>
      </c>
      <c r="Q5" s="105">
        <v>31.2</v>
      </c>
      <c r="R5" s="105">
        <v>40.5</v>
      </c>
      <c r="S5" s="105">
        <v>43.5</v>
      </c>
      <c r="T5" s="105">
        <v>45.6</v>
      </c>
      <c r="U5" s="105">
        <v>45.6</v>
      </c>
      <c r="V5" s="105">
        <v>45.6</v>
      </c>
      <c r="W5" s="105">
        <v>44.5</v>
      </c>
      <c r="X5" s="105">
        <v>45.6</v>
      </c>
      <c r="Y5" s="105">
        <v>51.7</v>
      </c>
      <c r="Z5" s="84">
        <f t="shared" si="0"/>
        <v>50.425000000000004</v>
      </c>
      <c r="AA5" s="105">
        <v>28.6</v>
      </c>
      <c r="AB5" s="107">
        <v>0.6118055555555556</v>
      </c>
      <c r="AC5" s="6">
        <v>3</v>
      </c>
    </row>
    <row r="6" spans="1:29" ht="13.5" customHeight="1">
      <c r="A6" s="83">
        <v>4</v>
      </c>
      <c r="B6" s="105">
        <v>48.8</v>
      </c>
      <c r="C6" s="105">
        <v>57.4</v>
      </c>
      <c r="D6" s="105">
        <v>66.5</v>
      </c>
      <c r="E6" s="105">
        <v>73</v>
      </c>
      <c r="F6" s="105">
        <v>77</v>
      </c>
      <c r="G6" s="105">
        <v>71.9</v>
      </c>
      <c r="H6" s="105">
        <v>75.8</v>
      </c>
      <c r="I6" s="105">
        <v>64.5</v>
      </c>
      <c r="J6" s="105">
        <v>47.2</v>
      </c>
      <c r="K6" s="105">
        <v>43.5</v>
      </c>
      <c r="L6" s="105">
        <v>45.3</v>
      </c>
      <c r="M6" s="105">
        <v>45.8</v>
      </c>
      <c r="N6" s="105">
        <v>44.9</v>
      </c>
      <c r="O6" s="105">
        <v>45.9</v>
      </c>
      <c r="P6" s="105">
        <v>44.6</v>
      </c>
      <c r="Q6" s="105">
        <v>44</v>
      </c>
      <c r="R6" s="105">
        <v>50.3</v>
      </c>
      <c r="S6" s="105">
        <v>65</v>
      </c>
      <c r="T6" s="105">
        <v>60.3</v>
      </c>
      <c r="U6" s="105">
        <v>59.5</v>
      </c>
      <c r="V6" s="105">
        <v>61.2</v>
      </c>
      <c r="W6" s="105">
        <v>64.7</v>
      </c>
      <c r="X6" s="105">
        <v>63.8</v>
      </c>
      <c r="Y6" s="105">
        <v>64</v>
      </c>
      <c r="Z6" s="84">
        <f t="shared" si="0"/>
        <v>57.70416666666667</v>
      </c>
      <c r="AA6" s="105">
        <v>42.4</v>
      </c>
      <c r="AB6" s="107">
        <v>0.42430555555555555</v>
      </c>
      <c r="AC6" s="6">
        <v>4</v>
      </c>
    </row>
    <row r="7" spans="1:29" ht="13.5" customHeight="1">
      <c r="A7" s="83">
        <v>5</v>
      </c>
      <c r="B7" s="105">
        <v>72</v>
      </c>
      <c r="C7" s="105">
        <v>75.4</v>
      </c>
      <c r="D7" s="105">
        <v>73.1</v>
      </c>
      <c r="E7" s="105">
        <v>72.6</v>
      </c>
      <c r="F7" s="105">
        <v>80.5</v>
      </c>
      <c r="G7" s="105">
        <v>81.4</v>
      </c>
      <c r="H7" s="105">
        <v>78.3</v>
      </c>
      <c r="I7" s="105">
        <v>75.1</v>
      </c>
      <c r="J7" s="105">
        <v>64</v>
      </c>
      <c r="K7" s="105">
        <v>52.7</v>
      </c>
      <c r="L7" s="105">
        <v>57.5</v>
      </c>
      <c r="M7" s="105">
        <v>61</v>
      </c>
      <c r="N7" s="105">
        <v>63.4</v>
      </c>
      <c r="O7" s="105">
        <v>90.5</v>
      </c>
      <c r="P7" s="105">
        <v>97.3</v>
      </c>
      <c r="Q7" s="105">
        <v>97.6</v>
      </c>
      <c r="R7" s="105">
        <v>97.8</v>
      </c>
      <c r="S7" s="105">
        <v>98.1</v>
      </c>
      <c r="T7" s="105">
        <v>98.1</v>
      </c>
      <c r="U7" s="105">
        <v>97.8</v>
      </c>
      <c r="V7" s="105">
        <v>97.8</v>
      </c>
      <c r="W7" s="105">
        <v>97.6</v>
      </c>
      <c r="X7" s="105">
        <v>97.8</v>
      </c>
      <c r="Y7" s="105">
        <v>97.9</v>
      </c>
      <c r="Z7" s="84">
        <f t="shared" si="0"/>
        <v>82.30416666666665</v>
      </c>
      <c r="AA7" s="105">
        <v>51.3</v>
      </c>
      <c r="AB7" s="107">
        <v>0.4201388888888889</v>
      </c>
      <c r="AC7" s="6">
        <v>5</v>
      </c>
    </row>
    <row r="8" spans="1:29" ht="13.5" customHeight="1">
      <c r="A8" s="83">
        <v>6</v>
      </c>
      <c r="B8" s="105">
        <v>98</v>
      </c>
      <c r="C8" s="105">
        <v>96.1</v>
      </c>
      <c r="D8" s="105">
        <v>94</v>
      </c>
      <c r="E8" s="105">
        <v>97.4</v>
      </c>
      <c r="F8" s="105">
        <v>97.6</v>
      </c>
      <c r="G8" s="105">
        <v>97.7</v>
      </c>
      <c r="H8" s="105">
        <v>98</v>
      </c>
      <c r="I8" s="105">
        <v>96.2</v>
      </c>
      <c r="J8" s="105">
        <v>57.1</v>
      </c>
      <c r="K8" s="105">
        <v>46.2</v>
      </c>
      <c r="L8" s="105">
        <v>37.4</v>
      </c>
      <c r="M8" s="105">
        <v>33.3</v>
      </c>
      <c r="N8" s="105">
        <v>28.9</v>
      </c>
      <c r="O8" s="105">
        <v>28.7</v>
      </c>
      <c r="P8" s="105">
        <v>30.7</v>
      </c>
      <c r="Q8" s="105">
        <v>34.2</v>
      </c>
      <c r="R8" s="105">
        <v>43.1</v>
      </c>
      <c r="S8" s="105">
        <v>47.9</v>
      </c>
      <c r="T8" s="105">
        <v>53.4</v>
      </c>
      <c r="U8" s="105">
        <v>57.1</v>
      </c>
      <c r="V8" s="105">
        <v>66.8</v>
      </c>
      <c r="W8" s="105">
        <v>68.8</v>
      </c>
      <c r="X8" s="105">
        <v>65.4</v>
      </c>
      <c r="Y8" s="105">
        <v>57.7</v>
      </c>
      <c r="Z8" s="84">
        <f t="shared" si="0"/>
        <v>63.82083333333335</v>
      </c>
      <c r="AA8" s="105">
        <v>26.1</v>
      </c>
      <c r="AB8" s="107">
        <v>0.5618055555555556</v>
      </c>
      <c r="AC8" s="6">
        <v>6</v>
      </c>
    </row>
    <row r="9" spans="1:29" ht="13.5" customHeight="1">
      <c r="A9" s="83">
        <v>7</v>
      </c>
      <c r="B9" s="105">
        <v>73.8</v>
      </c>
      <c r="C9" s="105">
        <v>73.8</v>
      </c>
      <c r="D9" s="105">
        <v>70.6</v>
      </c>
      <c r="E9" s="105">
        <v>63</v>
      </c>
      <c r="F9" s="105">
        <v>55.7</v>
      </c>
      <c r="G9" s="105">
        <v>68.9</v>
      </c>
      <c r="H9" s="105">
        <v>72.6</v>
      </c>
      <c r="I9" s="105">
        <v>61.3</v>
      </c>
      <c r="J9" s="105">
        <v>52.2</v>
      </c>
      <c r="K9" s="105">
        <v>47.8</v>
      </c>
      <c r="L9" s="105">
        <v>30.5</v>
      </c>
      <c r="M9" s="105">
        <v>28.5</v>
      </c>
      <c r="N9" s="105">
        <v>25.8</v>
      </c>
      <c r="O9" s="105">
        <v>28.1</v>
      </c>
      <c r="P9" s="105">
        <v>30</v>
      </c>
      <c r="Q9" s="105">
        <v>28.8</v>
      </c>
      <c r="R9" s="105">
        <v>31.2</v>
      </c>
      <c r="S9" s="105">
        <v>39.5</v>
      </c>
      <c r="T9" s="105">
        <v>47.5</v>
      </c>
      <c r="U9" s="105">
        <v>52.3</v>
      </c>
      <c r="V9" s="105">
        <v>59</v>
      </c>
      <c r="W9" s="105">
        <v>65</v>
      </c>
      <c r="X9" s="105">
        <v>67.7</v>
      </c>
      <c r="Y9" s="105">
        <v>66.7</v>
      </c>
      <c r="Z9" s="84">
        <f t="shared" si="0"/>
        <v>51.67916666666667</v>
      </c>
      <c r="AA9" s="105">
        <v>25</v>
      </c>
      <c r="AB9" s="107">
        <v>0.5388888888888889</v>
      </c>
      <c r="AC9" s="6">
        <v>7</v>
      </c>
    </row>
    <row r="10" spans="1:29" ht="13.5" customHeight="1">
      <c r="A10" s="83">
        <v>8</v>
      </c>
      <c r="B10" s="105">
        <v>62.8</v>
      </c>
      <c r="C10" s="105">
        <v>62.6</v>
      </c>
      <c r="D10" s="105">
        <v>62.3</v>
      </c>
      <c r="E10" s="105">
        <v>59</v>
      </c>
      <c r="F10" s="105">
        <v>54.3</v>
      </c>
      <c r="G10" s="105">
        <v>57.4</v>
      </c>
      <c r="H10" s="105">
        <v>58.4</v>
      </c>
      <c r="I10" s="105">
        <v>56.5</v>
      </c>
      <c r="J10" s="105">
        <v>47.8</v>
      </c>
      <c r="K10" s="105">
        <v>38.8</v>
      </c>
      <c r="L10" s="105">
        <v>35.4</v>
      </c>
      <c r="M10" s="105">
        <v>34.1</v>
      </c>
      <c r="N10" s="105">
        <v>36.5</v>
      </c>
      <c r="O10" s="105">
        <v>32.4</v>
      </c>
      <c r="P10" s="105">
        <v>32.4</v>
      </c>
      <c r="Q10" s="105">
        <v>34.1</v>
      </c>
      <c r="R10" s="105">
        <v>40.2</v>
      </c>
      <c r="S10" s="105">
        <v>47</v>
      </c>
      <c r="T10" s="105">
        <v>57.6</v>
      </c>
      <c r="U10" s="105">
        <v>58.5</v>
      </c>
      <c r="V10" s="105">
        <v>54.4</v>
      </c>
      <c r="W10" s="105">
        <v>59.9</v>
      </c>
      <c r="X10" s="105">
        <v>65.6</v>
      </c>
      <c r="Y10" s="105">
        <v>67.5</v>
      </c>
      <c r="Z10" s="84">
        <f t="shared" si="0"/>
        <v>50.64583333333332</v>
      </c>
      <c r="AA10" s="105">
        <v>31.5</v>
      </c>
      <c r="AB10" s="107">
        <v>0.6243055555555556</v>
      </c>
      <c r="AC10" s="6">
        <v>8</v>
      </c>
    </row>
    <row r="11" spans="1:29" ht="13.5" customHeight="1">
      <c r="A11" s="83">
        <v>9</v>
      </c>
      <c r="B11" s="105">
        <v>65</v>
      </c>
      <c r="C11" s="105">
        <v>66.6</v>
      </c>
      <c r="D11" s="105">
        <v>61.5</v>
      </c>
      <c r="E11" s="105">
        <v>64.6</v>
      </c>
      <c r="F11" s="105">
        <v>62.1</v>
      </c>
      <c r="G11" s="105">
        <v>95</v>
      </c>
      <c r="H11" s="105">
        <v>97.9</v>
      </c>
      <c r="I11" s="105">
        <v>98.1</v>
      </c>
      <c r="J11" s="105">
        <v>98.1</v>
      </c>
      <c r="K11" s="105">
        <v>98.2</v>
      </c>
      <c r="L11" s="105">
        <v>98.2</v>
      </c>
      <c r="M11" s="105">
        <v>95.5</v>
      </c>
      <c r="N11" s="105">
        <v>97.3</v>
      </c>
      <c r="O11" s="105">
        <v>97.7</v>
      </c>
      <c r="P11" s="105">
        <v>97.8</v>
      </c>
      <c r="Q11" s="105">
        <v>97.6</v>
      </c>
      <c r="R11" s="105">
        <v>97.6</v>
      </c>
      <c r="S11" s="105">
        <v>97.5</v>
      </c>
      <c r="T11" s="105">
        <v>97</v>
      </c>
      <c r="U11" s="105">
        <v>95.4</v>
      </c>
      <c r="V11" s="105">
        <v>93.3</v>
      </c>
      <c r="W11" s="105">
        <v>91.7</v>
      </c>
      <c r="X11" s="105">
        <v>86.5</v>
      </c>
      <c r="Y11" s="105">
        <v>83.9</v>
      </c>
      <c r="Z11" s="84">
        <f t="shared" si="0"/>
        <v>88.92083333333333</v>
      </c>
      <c r="AA11" s="105">
        <v>57.7</v>
      </c>
      <c r="AB11" s="107">
        <v>0.14166666666666666</v>
      </c>
      <c r="AC11" s="6">
        <v>9</v>
      </c>
    </row>
    <row r="12" spans="1:29" ht="13.5" customHeight="1">
      <c r="A12" s="86">
        <v>10</v>
      </c>
      <c r="B12" s="106">
        <v>84.4</v>
      </c>
      <c r="C12" s="106">
        <v>91.9</v>
      </c>
      <c r="D12" s="106">
        <v>92.4</v>
      </c>
      <c r="E12" s="106">
        <v>88.9</v>
      </c>
      <c r="F12" s="106">
        <v>93.3</v>
      </c>
      <c r="G12" s="106">
        <v>92.7</v>
      </c>
      <c r="H12" s="106">
        <v>95.4</v>
      </c>
      <c r="I12" s="106">
        <v>96.2</v>
      </c>
      <c r="J12" s="106">
        <v>83.9</v>
      </c>
      <c r="K12" s="106">
        <v>56.9</v>
      </c>
      <c r="L12" s="106">
        <v>52.8</v>
      </c>
      <c r="M12" s="106">
        <v>51</v>
      </c>
      <c r="N12" s="106">
        <v>46</v>
      </c>
      <c r="O12" s="106">
        <v>40.9</v>
      </c>
      <c r="P12" s="106">
        <v>35.3</v>
      </c>
      <c r="Q12" s="106">
        <v>37.5</v>
      </c>
      <c r="R12" s="106">
        <v>38.9</v>
      </c>
      <c r="S12" s="106">
        <v>36.5</v>
      </c>
      <c r="T12" s="106">
        <v>39.6</v>
      </c>
      <c r="U12" s="106">
        <v>40</v>
      </c>
      <c r="V12" s="106">
        <v>40.4</v>
      </c>
      <c r="W12" s="106">
        <v>41.4</v>
      </c>
      <c r="X12" s="106">
        <v>44.8</v>
      </c>
      <c r="Y12" s="106">
        <v>49.6</v>
      </c>
      <c r="Z12" s="87">
        <f t="shared" si="0"/>
        <v>61.27916666666667</v>
      </c>
      <c r="AA12" s="106">
        <v>35.1</v>
      </c>
      <c r="AB12" s="108">
        <v>0.7465277777777778</v>
      </c>
      <c r="AC12" s="6">
        <v>10</v>
      </c>
    </row>
    <row r="13" spans="1:29" ht="13.5" customHeight="1">
      <c r="A13" s="83">
        <v>11</v>
      </c>
      <c r="B13" s="105">
        <v>55.7</v>
      </c>
      <c r="C13" s="105">
        <v>53.3</v>
      </c>
      <c r="D13" s="105">
        <v>73.9</v>
      </c>
      <c r="E13" s="105">
        <v>54.4</v>
      </c>
      <c r="F13" s="105">
        <v>54.8</v>
      </c>
      <c r="G13" s="105">
        <v>57.3</v>
      </c>
      <c r="H13" s="105">
        <v>54</v>
      </c>
      <c r="I13" s="105">
        <v>47.9</v>
      </c>
      <c r="J13" s="105">
        <v>34.8</v>
      </c>
      <c r="K13" s="105">
        <v>32.7</v>
      </c>
      <c r="L13" s="105">
        <v>28.1</v>
      </c>
      <c r="M13" s="105">
        <v>26</v>
      </c>
      <c r="N13" s="105">
        <v>26.1</v>
      </c>
      <c r="O13" s="105">
        <v>28.9</v>
      </c>
      <c r="P13" s="105">
        <v>23.3</v>
      </c>
      <c r="Q13" s="105">
        <v>21.9</v>
      </c>
      <c r="R13" s="105">
        <v>25.7</v>
      </c>
      <c r="S13" s="105">
        <v>33.7</v>
      </c>
      <c r="T13" s="105">
        <v>29.5</v>
      </c>
      <c r="U13" s="105">
        <v>28.6</v>
      </c>
      <c r="V13" s="105">
        <v>33.7</v>
      </c>
      <c r="W13" s="105">
        <v>34.7</v>
      </c>
      <c r="X13" s="105">
        <v>37</v>
      </c>
      <c r="Y13" s="105">
        <v>48.3</v>
      </c>
      <c r="Z13" s="84">
        <f t="shared" si="0"/>
        <v>39.34583333333334</v>
      </c>
      <c r="AA13" s="105">
        <v>20.5</v>
      </c>
      <c r="AB13" s="107">
        <v>0.6777777777777777</v>
      </c>
      <c r="AC13" s="5">
        <v>11</v>
      </c>
    </row>
    <row r="14" spans="1:29" ht="13.5" customHeight="1">
      <c r="A14" s="83">
        <v>12</v>
      </c>
      <c r="B14" s="105">
        <v>56.6</v>
      </c>
      <c r="C14" s="105">
        <v>65.2</v>
      </c>
      <c r="D14" s="105">
        <v>68</v>
      </c>
      <c r="E14" s="105">
        <v>73.3</v>
      </c>
      <c r="F14" s="105">
        <v>76.8</v>
      </c>
      <c r="G14" s="105">
        <v>75.1</v>
      </c>
      <c r="H14" s="105">
        <v>73.9</v>
      </c>
      <c r="I14" s="105">
        <v>54.9</v>
      </c>
      <c r="J14" s="105">
        <v>42.8</v>
      </c>
      <c r="K14" s="105">
        <v>36.3</v>
      </c>
      <c r="L14" s="105">
        <v>31.2</v>
      </c>
      <c r="M14" s="105">
        <v>28.6</v>
      </c>
      <c r="N14" s="105">
        <v>26.7</v>
      </c>
      <c r="O14" s="105">
        <v>30.2</v>
      </c>
      <c r="P14" s="105">
        <v>34.4</v>
      </c>
      <c r="Q14" s="105">
        <v>42.6</v>
      </c>
      <c r="R14" s="105">
        <v>43.3</v>
      </c>
      <c r="S14" s="105">
        <v>48.4</v>
      </c>
      <c r="T14" s="105">
        <v>60.1</v>
      </c>
      <c r="U14" s="105">
        <v>67</v>
      </c>
      <c r="V14" s="105">
        <v>63.4</v>
      </c>
      <c r="W14" s="105">
        <v>62.5</v>
      </c>
      <c r="X14" s="105">
        <v>59.1</v>
      </c>
      <c r="Y14" s="105">
        <v>53.2</v>
      </c>
      <c r="Z14" s="84">
        <f t="shared" si="0"/>
        <v>53.06666666666667</v>
      </c>
      <c r="AA14" s="105">
        <v>24</v>
      </c>
      <c r="AB14" s="107">
        <v>0.5243055555555556</v>
      </c>
      <c r="AC14" s="6">
        <v>12</v>
      </c>
    </row>
    <row r="15" spans="1:29" ht="13.5" customHeight="1">
      <c r="A15" s="83">
        <v>13</v>
      </c>
      <c r="B15" s="105">
        <v>57.9</v>
      </c>
      <c r="C15" s="105">
        <v>65.9</v>
      </c>
      <c r="D15" s="105">
        <v>72.2</v>
      </c>
      <c r="E15" s="105">
        <v>75.7</v>
      </c>
      <c r="F15" s="105">
        <v>78.2</v>
      </c>
      <c r="G15" s="105">
        <v>76.4</v>
      </c>
      <c r="H15" s="105">
        <v>79</v>
      </c>
      <c r="I15" s="105">
        <v>68.4</v>
      </c>
      <c r="J15" s="105">
        <v>42.9</v>
      </c>
      <c r="K15" s="105">
        <v>38.6</v>
      </c>
      <c r="L15" s="105">
        <v>42</v>
      </c>
      <c r="M15" s="105">
        <v>45.5</v>
      </c>
      <c r="N15" s="105">
        <v>47.5</v>
      </c>
      <c r="O15" s="105">
        <v>49.7</v>
      </c>
      <c r="P15" s="105">
        <v>45.7</v>
      </c>
      <c r="Q15" s="105">
        <v>49.7</v>
      </c>
      <c r="R15" s="105">
        <v>43</v>
      </c>
      <c r="S15" s="105">
        <v>54.5</v>
      </c>
      <c r="T15" s="105">
        <v>65.7</v>
      </c>
      <c r="U15" s="105">
        <v>70.1</v>
      </c>
      <c r="V15" s="105">
        <v>73.2</v>
      </c>
      <c r="W15" s="105">
        <v>66.3</v>
      </c>
      <c r="X15" s="105">
        <v>67.9</v>
      </c>
      <c r="Y15" s="105">
        <v>79.3</v>
      </c>
      <c r="Z15" s="84">
        <f t="shared" si="0"/>
        <v>60.63750000000001</v>
      </c>
      <c r="AA15" s="105">
        <v>36.3</v>
      </c>
      <c r="AB15" s="107">
        <v>0.4291666666666667</v>
      </c>
      <c r="AC15" s="6">
        <v>13</v>
      </c>
    </row>
    <row r="16" spans="1:29" ht="13.5" customHeight="1">
      <c r="A16" s="83">
        <v>14</v>
      </c>
      <c r="B16" s="105">
        <v>82.9</v>
      </c>
      <c r="C16" s="105">
        <v>81.4</v>
      </c>
      <c r="D16" s="105">
        <v>83.6</v>
      </c>
      <c r="E16" s="105">
        <v>85.4</v>
      </c>
      <c r="F16" s="105">
        <v>81.8</v>
      </c>
      <c r="G16" s="105">
        <v>81.2</v>
      </c>
      <c r="H16" s="105">
        <v>80.6</v>
      </c>
      <c r="I16" s="105">
        <v>67.5</v>
      </c>
      <c r="J16" s="105">
        <v>39.7</v>
      </c>
      <c r="K16" s="105">
        <v>35.9</v>
      </c>
      <c r="L16" s="105">
        <v>37</v>
      </c>
      <c r="M16" s="105">
        <v>38.1</v>
      </c>
      <c r="N16" s="105">
        <v>28.5</v>
      </c>
      <c r="O16" s="105">
        <v>29</v>
      </c>
      <c r="P16" s="105">
        <v>30.8</v>
      </c>
      <c r="Q16" s="105">
        <v>32.6</v>
      </c>
      <c r="R16" s="105">
        <v>36.9</v>
      </c>
      <c r="S16" s="105">
        <v>48</v>
      </c>
      <c r="T16" s="105">
        <v>56</v>
      </c>
      <c r="U16" s="105">
        <v>61</v>
      </c>
      <c r="V16" s="105">
        <v>63.1</v>
      </c>
      <c r="W16" s="105">
        <v>72.3</v>
      </c>
      <c r="X16" s="105">
        <v>78.1</v>
      </c>
      <c r="Y16" s="105">
        <v>75.7</v>
      </c>
      <c r="Z16" s="84">
        <f t="shared" si="0"/>
        <v>58.62916666666666</v>
      </c>
      <c r="AA16" s="105">
        <v>25.7</v>
      </c>
      <c r="AB16" s="107">
        <v>0.5625</v>
      </c>
      <c r="AC16" s="6">
        <v>14</v>
      </c>
    </row>
    <row r="17" spans="1:29" ht="13.5" customHeight="1">
      <c r="A17" s="83">
        <v>15</v>
      </c>
      <c r="B17" s="105">
        <v>77.5</v>
      </c>
      <c r="C17" s="105">
        <v>75.9</v>
      </c>
      <c r="D17" s="105">
        <v>79.8</v>
      </c>
      <c r="E17" s="105">
        <v>78.6</v>
      </c>
      <c r="F17" s="105">
        <v>75.6</v>
      </c>
      <c r="G17" s="105">
        <v>76.8</v>
      </c>
      <c r="H17" s="105">
        <v>74.9</v>
      </c>
      <c r="I17" s="105">
        <v>58.6</v>
      </c>
      <c r="J17" s="105">
        <v>39.1</v>
      </c>
      <c r="K17" s="105">
        <v>37.1</v>
      </c>
      <c r="L17" s="105">
        <v>36.8</v>
      </c>
      <c r="M17" s="105">
        <v>35.2</v>
      </c>
      <c r="N17" s="105">
        <v>33.3</v>
      </c>
      <c r="O17" s="105">
        <v>30.4</v>
      </c>
      <c r="P17" s="105">
        <v>30.1</v>
      </c>
      <c r="Q17" s="105">
        <v>31.3</v>
      </c>
      <c r="R17" s="105">
        <v>39.4</v>
      </c>
      <c r="S17" s="105">
        <v>49.7</v>
      </c>
      <c r="T17" s="105">
        <v>50.4</v>
      </c>
      <c r="U17" s="105">
        <v>56.7</v>
      </c>
      <c r="V17" s="105">
        <v>50.7</v>
      </c>
      <c r="W17" s="105">
        <v>51</v>
      </c>
      <c r="X17" s="105">
        <v>51.9</v>
      </c>
      <c r="Y17" s="105">
        <v>59</v>
      </c>
      <c r="Z17" s="84">
        <f t="shared" si="0"/>
        <v>53.32500000000001</v>
      </c>
      <c r="AA17" s="105">
        <v>29.3</v>
      </c>
      <c r="AB17" s="107">
        <v>0.6409722222222222</v>
      </c>
      <c r="AC17" s="6">
        <v>15</v>
      </c>
    </row>
    <row r="18" spans="1:29" ht="13.5" customHeight="1">
      <c r="A18" s="83">
        <v>16</v>
      </c>
      <c r="B18" s="105">
        <v>63.9</v>
      </c>
      <c r="C18" s="105">
        <v>72.5</v>
      </c>
      <c r="D18" s="105">
        <v>78.2</v>
      </c>
      <c r="E18" s="105">
        <v>79.2</v>
      </c>
      <c r="F18" s="105">
        <v>69.8</v>
      </c>
      <c r="G18" s="105">
        <v>72.2</v>
      </c>
      <c r="H18" s="105">
        <v>69.7</v>
      </c>
      <c r="I18" s="105">
        <v>51.7</v>
      </c>
      <c r="J18" s="105">
        <v>43.2</v>
      </c>
      <c r="K18" s="105">
        <v>37.5</v>
      </c>
      <c r="L18" s="105">
        <v>35.7</v>
      </c>
      <c r="M18" s="105">
        <v>33.1</v>
      </c>
      <c r="N18" s="105">
        <v>30.8</v>
      </c>
      <c r="O18" s="105">
        <v>29.7</v>
      </c>
      <c r="P18" s="105">
        <v>29.4</v>
      </c>
      <c r="Q18" s="105">
        <v>33.4</v>
      </c>
      <c r="R18" s="105">
        <v>36.6</v>
      </c>
      <c r="S18" s="105">
        <v>45.2</v>
      </c>
      <c r="T18" s="105">
        <v>61</v>
      </c>
      <c r="U18" s="105">
        <v>57.3</v>
      </c>
      <c r="V18" s="105">
        <v>68.1</v>
      </c>
      <c r="W18" s="105">
        <v>71.8</v>
      </c>
      <c r="X18" s="105">
        <v>57.7</v>
      </c>
      <c r="Y18" s="105">
        <v>66.1</v>
      </c>
      <c r="Z18" s="84">
        <f t="shared" si="0"/>
        <v>53.90833333333333</v>
      </c>
      <c r="AA18" s="105">
        <v>27.4</v>
      </c>
      <c r="AB18" s="107">
        <v>0.5222222222222223</v>
      </c>
      <c r="AC18" s="6">
        <v>16</v>
      </c>
    </row>
    <row r="19" spans="1:29" ht="13.5" customHeight="1">
      <c r="A19" s="83">
        <v>17</v>
      </c>
      <c r="B19" s="105">
        <v>70.1</v>
      </c>
      <c r="C19" s="105">
        <v>67.1</v>
      </c>
      <c r="D19" s="105">
        <v>69.3</v>
      </c>
      <c r="E19" s="105">
        <v>76.5</v>
      </c>
      <c r="F19" s="105">
        <v>79.3</v>
      </c>
      <c r="G19" s="105">
        <v>76.8</v>
      </c>
      <c r="H19" s="105">
        <v>72.4</v>
      </c>
      <c r="I19" s="105">
        <v>60</v>
      </c>
      <c r="J19" s="105">
        <v>40.7</v>
      </c>
      <c r="K19" s="105">
        <v>47.6</v>
      </c>
      <c r="L19" s="105">
        <v>51.4</v>
      </c>
      <c r="M19" s="105">
        <v>51</v>
      </c>
      <c r="N19" s="105">
        <v>49.5</v>
      </c>
      <c r="O19" s="105">
        <v>46.3</v>
      </c>
      <c r="P19" s="105">
        <v>48.9</v>
      </c>
      <c r="Q19" s="105">
        <v>59</v>
      </c>
      <c r="R19" s="105">
        <v>43.8</v>
      </c>
      <c r="S19" s="105">
        <v>43.8</v>
      </c>
      <c r="T19" s="105">
        <v>50.8</v>
      </c>
      <c r="U19" s="105">
        <v>48.1</v>
      </c>
      <c r="V19" s="105">
        <v>46.2</v>
      </c>
      <c r="W19" s="105">
        <v>45.3</v>
      </c>
      <c r="X19" s="105">
        <v>45.2</v>
      </c>
      <c r="Y19" s="105">
        <v>40.2</v>
      </c>
      <c r="Z19" s="84">
        <f t="shared" si="0"/>
        <v>55.387499999999996</v>
      </c>
      <c r="AA19" s="105">
        <v>40.2</v>
      </c>
      <c r="AB19" s="107">
        <v>1</v>
      </c>
      <c r="AC19" s="6">
        <v>17</v>
      </c>
    </row>
    <row r="20" spans="1:29" ht="13.5" customHeight="1">
      <c r="A20" s="83">
        <v>18</v>
      </c>
      <c r="B20" s="105">
        <v>40.3</v>
      </c>
      <c r="C20" s="105">
        <v>43.2</v>
      </c>
      <c r="D20" s="105">
        <v>42.8</v>
      </c>
      <c r="E20" s="105">
        <v>49.3</v>
      </c>
      <c r="F20" s="105">
        <v>50.8</v>
      </c>
      <c r="G20" s="105">
        <v>42.8</v>
      </c>
      <c r="H20" s="105">
        <v>45.7</v>
      </c>
      <c r="I20" s="105">
        <v>45.7</v>
      </c>
      <c r="J20" s="105">
        <v>40.7</v>
      </c>
      <c r="K20" s="105">
        <v>42</v>
      </c>
      <c r="L20" s="105">
        <v>44.3</v>
      </c>
      <c r="M20" s="105">
        <v>43.9</v>
      </c>
      <c r="N20" s="105">
        <v>42.2</v>
      </c>
      <c r="O20" s="105">
        <v>42.5</v>
      </c>
      <c r="P20" s="105">
        <v>45.9</v>
      </c>
      <c r="Q20" s="105">
        <v>44.4</v>
      </c>
      <c r="R20" s="105">
        <v>48.1</v>
      </c>
      <c r="S20" s="105">
        <v>59.6</v>
      </c>
      <c r="T20" s="105">
        <v>56.2</v>
      </c>
      <c r="U20" s="105">
        <v>51.2</v>
      </c>
      <c r="V20" s="105">
        <v>64.6</v>
      </c>
      <c r="W20" s="105">
        <v>56.2</v>
      </c>
      <c r="X20" s="105">
        <v>51.9</v>
      </c>
      <c r="Y20" s="105">
        <v>59.6</v>
      </c>
      <c r="Z20" s="84">
        <f t="shared" si="0"/>
        <v>48.07916666666667</v>
      </c>
      <c r="AA20" s="105">
        <v>38.9</v>
      </c>
      <c r="AB20" s="107">
        <v>0.012499999999999999</v>
      </c>
      <c r="AC20" s="6">
        <v>18</v>
      </c>
    </row>
    <row r="21" spans="1:29" ht="13.5" customHeight="1">
      <c r="A21" s="83">
        <v>19</v>
      </c>
      <c r="B21" s="105">
        <v>49.8</v>
      </c>
      <c r="C21" s="105">
        <v>44.9</v>
      </c>
      <c r="D21" s="105">
        <v>47.4</v>
      </c>
      <c r="E21" s="105">
        <v>45.7</v>
      </c>
      <c r="F21" s="105">
        <v>52.7</v>
      </c>
      <c r="G21" s="105">
        <v>45.7</v>
      </c>
      <c r="H21" s="105">
        <v>48.9</v>
      </c>
      <c r="I21" s="105">
        <v>40.9</v>
      </c>
      <c r="J21" s="105">
        <v>32</v>
      </c>
      <c r="K21" s="105">
        <v>27.6</v>
      </c>
      <c r="L21" s="105">
        <v>30.3</v>
      </c>
      <c r="M21" s="105">
        <v>25.6</v>
      </c>
      <c r="N21" s="105">
        <v>24.3</v>
      </c>
      <c r="O21" s="105">
        <v>25</v>
      </c>
      <c r="P21" s="105">
        <v>24.6</v>
      </c>
      <c r="Q21" s="105">
        <v>25.2</v>
      </c>
      <c r="R21" s="105">
        <v>32</v>
      </c>
      <c r="S21" s="105">
        <v>44.4</v>
      </c>
      <c r="T21" s="105">
        <v>53.7</v>
      </c>
      <c r="U21" s="105">
        <v>55.6</v>
      </c>
      <c r="V21" s="105">
        <v>58.9</v>
      </c>
      <c r="W21" s="105">
        <v>61.3</v>
      </c>
      <c r="X21" s="105">
        <v>61.9</v>
      </c>
      <c r="Y21" s="105">
        <v>65.9</v>
      </c>
      <c r="Z21" s="84">
        <f t="shared" si="0"/>
        <v>42.67916666666667</v>
      </c>
      <c r="AA21" s="105">
        <v>22.5</v>
      </c>
      <c r="AB21" s="107">
        <v>0.6083333333333333</v>
      </c>
      <c r="AC21" s="6">
        <v>19</v>
      </c>
    </row>
    <row r="22" spans="1:29" ht="13.5" customHeight="1">
      <c r="A22" s="86">
        <v>20</v>
      </c>
      <c r="B22" s="106">
        <v>68.4</v>
      </c>
      <c r="C22" s="106">
        <v>71.3</v>
      </c>
      <c r="D22" s="106">
        <v>74.3</v>
      </c>
      <c r="E22" s="106">
        <v>73.8</v>
      </c>
      <c r="F22" s="106">
        <v>74.2</v>
      </c>
      <c r="G22" s="106">
        <v>77.2</v>
      </c>
      <c r="H22" s="106">
        <v>81.2</v>
      </c>
      <c r="I22" s="106">
        <v>71.7</v>
      </c>
      <c r="J22" s="106">
        <v>67.7</v>
      </c>
      <c r="K22" s="106">
        <v>59.8</v>
      </c>
      <c r="L22" s="106">
        <v>58.2</v>
      </c>
      <c r="M22" s="106">
        <v>55.4</v>
      </c>
      <c r="N22" s="106">
        <v>53.5</v>
      </c>
      <c r="O22" s="106">
        <v>58.9</v>
      </c>
      <c r="P22" s="106">
        <v>66.4</v>
      </c>
      <c r="Q22" s="106">
        <v>65.6</v>
      </c>
      <c r="R22" s="106">
        <v>66</v>
      </c>
      <c r="S22" s="106">
        <v>95.9</v>
      </c>
      <c r="T22" s="106">
        <v>97.6</v>
      </c>
      <c r="U22" s="106">
        <v>97.2</v>
      </c>
      <c r="V22" s="106">
        <v>97.8</v>
      </c>
      <c r="W22" s="106">
        <v>71.2</v>
      </c>
      <c r="X22" s="106">
        <v>51</v>
      </c>
      <c r="Y22" s="106">
        <v>48.3</v>
      </c>
      <c r="Z22" s="87">
        <f t="shared" si="0"/>
        <v>70.94166666666666</v>
      </c>
      <c r="AA22" s="106">
        <v>45.7</v>
      </c>
      <c r="AB22" s="108">
        <v>0.9944444444444445</v>
      </c>
      <c r="AC22" s="6">
        <v>20</v>
      </c>
    </row>
    <row r="23" spans="1:29" ht="13.5" customHeight="1">
      <c r="A23" s="83">
        <v>21</v>
      </c>
      <c r="B23" s="105">
        <v>51.4</v>
      </c>
      <c r="C23" s="105">
        <v>56</v>
      </c>
      <c r="D23" s="105">
        <v>61</v>
      </c>
      <c r="E23" s="105">
        <v>59</v>
      </c>
      <c r="F23" s="105">
        <v>55.6</v>
      </c>
      <c r="G23" s="105">
        <v>60.5</v>
      </c>
      <c r="H23" s="105">
        <v>57.1</v>
      </c>
      <c r="I23" s="105">
        <v>57.4</v>
      </c>
      <c r="J23" s="105">
        <v>54.8</v>
      </c>
      <c r="K23" s="105">
        <v>55.5</v>
      </c>
      <c r="L23" s="105">
        <v>48.2</v>
      </c>
      <c r="M23" s="105">
        <v>35.7</v>
      </c>
      <c r="N23" s="105">
        <v>30.2</v>
      </c>
      <c r="O23" s="105">
        <v>27.6</v>
      </c>
      <c r="P23" s="105">
        <v>29.8</v>
      </c>
      <c r="Q23" s="105">
        <v>34.9</v>
      </c>
      <c r="R23" s="105">
        <v>37</v>
      </c>
      <c r="S23" s="105">
        <v>38.9</v>
      </c>
      <c r="T23" s="105">
        <v>41.2</v>
      </c>
      <c r="U23" s="105">
        <v>44.7</v>
      </c>
      <c r="V23" s="105">
        <v>45</v>
      </c>
      <c r="W23" s="105">
        <v>51.5</v>
      </c>
      <c r="X23" s="105">
        <v>50.2</v>
      </c>
      <c r="Y23" s="105">
        <v>58.8</v>
      </c>
      <c r="Z23" s="84">
        <f t="shared" si="0"/>
        <v>47.583333333333336</v>
      </c>
      <c r="AA23" s="105">
        <v>25.5</v>
      </c>
      <c r="AB23" s="107">
        <v>0.5944444444444444</v>
      </c>
      <c r="AC23" s="5">
        <v>21</v>
      </c>
    </row>
    <row r="24" spans="1:29" ht="13.5" customHeight="1">
      <c r="A24" s="83">
        <v>22</v>
      </c>
      <c r="B24" s="105">
        <v>64.3</v>
      </c>
      <c r="C24" s="105">
        <v>66.1</v>
      </c>
      <c r="D24" s="105">
        <v>73.3</v>
      </c>
      <c r="E24" s="105">
        <v>70.2</v>
      </c>
      <c r="F24" s="105">
        <v>71.9</v>
      </c>
      <c r="G24" s="105">
        <v>71.3</v>
      </c>
      <c r="H24" s="105">
        <v>64.9</v>
      </c>
      <c r="I24" s="105">
        <v>55.9</v>
      </c>
      <c r="J24" s="105">
        <v>48.4</v>
      </c>
      <c r="K24" s="105">
        <v>49.6</v>
      </c>
      <c r="L24" s="105">
        <v>49.4</v>
      </c>
      <c r="M24" s="105">
        <v>53.7</v>
      </c>
      <c r="N24" s="105">
        <v>55.6</v>
      </c>
      <c r="O24" s="105">
        <v>60.8</v>
      </c>
      <c r="P24" s="105">
        <v>62.7</v>
      </c>
      <c r="Q24" s="105">
        <v>65.3</v>
      </c>
      <c r="R24" s="105">
        <v>66.9</v>
      </c>
      <c r="S24" s="105">
        <v>67.4</v>
      </c>
      <c r="T24" s="105">
        <v>69.4</v>
      </c>
      <c r="U24" s="105">
        <v>71.7</v>
      </c>
      <c r="V24" s="105">
        <v>71.3</v>
      </c>
      <c r="W24" s="105">
        <v>74.2</v>
      </c>
      <c r="X24" s="105">
        <v>76.2</v>
      </c>
      <c r="Y24" s="105">
        <v>79.2</v>
      </c>
      <c r="Z24" s="84">
        <f t="shared" si="0"/>
        <v>64.98750000000001</v>
      </c>
      <c r="AA24" s="105">
        <v>45.2</v>
      </c>
      <c r="AB24" s="107">
        <v>0.37777777777777777</v>
      </c>
      <c r="AC24" s="6">
        <v>22</v>
      </c>
    </row>
    <row r="25" spans="1:29" ht="13.5" customHeight="1">
      <c r="A25" s="83">
        <v>23</v>
      </c>
      <c r="B25" s="105">
        <v>78.6</v>
      </c>
      <c r="C25" s="105">
        <v>80.2</v>
      </c>
      <c r="D25" s="105">
        <v>94.6</v>
      </c>
      <c r="E25" s="105">
        <v>97.6</v>
      </c>
      <c r="F25" s="105">
        <v>96.3</v>
      </c>
      <c r="G25" s="105">
        <v>96.5</v>
      </c>
      <c r="H25" s="105">
        <v>96</v>
      </c>
      <c r="I25" s="105">
        <v>93.4</v>
      </c>
      <c r="J25" s="105">
        <v>92.6</v>
      </c>
      <c r="K25" s="105">
        <v>96</v>
      </c>
      <c r="L25" s="105">
        <v>96.9</v>
      </c>
      <c r="M25" s="105">
        <v>95.8</v>
      </c>
      <c r="N25" s="105">
        <v>93.5</v>
      </c>
      <c r="O25" s="105">
        <v>92</v>
      </c>
      <c r="P25" s="105">
        <v>80.7</v>
      </c>
      <c r="Q25" s="105">
        <v>75.7</v>
      </c>
      <c r="R25" s="105">
        <v>59.4</v>
      </c>
      <c r="S25" s="105">
        <v>61.6</v>
      </c>
      <c r="T25" s="105">
        <v>59</v>
      </c>
      <c r="U25" s="105">
        <v>56.8</v>
      </c>
      <c r="V25" s="105">
        <v>55.8</v>
      </c>
      <c r="W25" s="105">
        <v>54.1</v>
      </c>
      <c r="X25" s="105">
        <v>52.6</v>
      </c>
      <c r="Y25" s="105">
        <v>55.1</v>
      </c>
      <c r="Z25" s="84">
        <f t="shared" si="0"/>
        <v>79.61666666666666</v>
      </c>
      <c r="AA25" s="105">
        <v>51.6</v>
      </c>
      <c r="AB25" s="107">
        <v>0.9541666666666666</v>
      </c>
      <c r="AC25" s="6">
        <v>23</v>
      </c>
    </row>
    <row r="26" spans="1:29" ht="13.5" customHeight="1">
      <c r="A26" s="83">
        <v>24</v>
      </c>
      <c r="B26" s="105">
        <v>49.6</v>
      </c>
      <c r="C26" s="105">
        <v>48.3</v>
      </c>
      <c r="D26" s="105">
        <v>49.6</v>
      </c>
      <c r="E26" s="105">
        <v>48.9</v>
      </c>
      <c r="F26" s="105">
        <v>50.4</v>
      </c>
      <c r="G26" s="105">
        <v>48</v>
      </c>
      <c r="H26" s="105">
        <v>43.8</v>
      </c>
      <c r="I26" s="105">
        <v>39.8</v>
      </c>
      <c r="J26" s="105">
        <v>36.3</v>
      </c>
      <c r="K26" s="105">
        <v>34.8</v>
      </c>
      <c r="L26" s="105">
        <v>32</v>
      </c>
      <c r="M26" s="105">
        <v>29.9</v>
      </c>
      <c r="N26" s="105">
        <v>27.1</v>
      </c>
      <c r="O26" s="105">
        <v>27.3</v>
      </c>
      <c r="P26" s="105">
        <v>29.3</v>
      </c>
      <c r="Q26" s="105">
        <v>29.6</v>
      </c>
      <c r="R26" s="105">
        <v>34.5</v>
      </c>
      <c r="S26" s="105">
        <v>40</v>
      </c>
      <c r="T26" s="105">
        <v>38</v>
      </c>
      <c r="U26" s="105">
        <v>42.4</v>
      </c>
      <c r="V26" s="105">
        <v>46.4</v>
      </c>
      <c r="W26" s="105">
        <v>60.6</v>
      </c>
      <c r="X26" s="105">
        <v>64.1</v>
      </c>
      <c r="Y26" s="105">
        <v>58.1</v>
      </c>
      <c r="Z26" s="84">
        <f t="shared" si="0"/>
        <v>42.03333333333333</v>
      </c>
      <c r="AA26" s="105">
        <v>25.1</v>
      </c>
      <c r="AB26" s="107">
        <v>0.5645833333333333</v>
      </c>
      <c r="AC26" s="6">
        <v>24</v>
      </c>
    </row>
    <row r="27" spans="1:29" ht="13.5" customHeight="1">
      <c r="A27" s="83">
        <v>25</v>
      </c>
      <c r="B27" s="105">
        <v>56</v>
      </c>
      <c r="C27" s="105">
        <v>60.3</v>
      </c>
      <c r="D27" s="105">
        <v>60.1</v>
      </c>
      <c r="E27" s="105">
        <v>69.9</v>
      </c>
      <c r="F27" s="105">
        <v>71</v>
      </c>
      <c r="G27" s="105">
        <v>73.2</v>
      </c>
      <c r="H27" s="105">
        <v>71.1</v>
      </c>
      <c r="I27" s="105">
        <v>60.7</v>
      </c>
      <c r="J27" s="105">
        <v>65.8</v>
      </c>
      <c r="K27" s="105">
        <v>60.5</v>
      </c>
      <c r="L27" s="105">
        <v>49.9</v>
      </c>
      <c r="M27" s="105">
        <v>46.6</v>
      </c>
      <c r="N27" s="105">
        <v>48</v>
      </c>
      <c r="O27" s="105">
        <v>51.5</v>
      </c>
      <c r="P27" s="105">
        <v>59.4</v>
      </c>
      <c r="Q27" s="105">
        <v>59.8</v>
      </c>
      <c r="R27" s="105">
        <v>64.8</v>
      </c>
      <c r="S27" s="105">
        <v>71</v>
      </c>
      <c r="T27" s="105">
        <v>77.6</v>
      </c>
      <c r="U27" s="105">
        <v>88.1</v>
      </c>
      <c r="V27" s="105">
        <v>94</v>
      </c>
      <c r="W27" s="105">
        <v>93</v>
      </c>
      <c r="X27" s="105">
        <v>89.6</v>
      </c>
      <c r="Y27" s="105">
        <v>92.9</v>
      </c>
      <c r="Z27" s="84">
        <f t="shared" si="0"/>
        <v>68.11666666666666</v>
      </c>
      <c r="AA27" s="105">
        <v>41.9</v>
      </c>
      <c r="AB27" s="107">
        <v>0.48819444444444443</v>
      </c>
      <c r="AC27" s="6">
        <v>25</v>
      </c>
    </row>
    <row r="28" spans="1:29" ht="13.5" customHeight="1">
      <c r="A28" s="83">
        <v>26</v>
      </c>
      <c r="B28" s="105">
        <v>89.7</v>
      </c>
      <c r="C28" s="105">
        <v>84.7</v>
      </c>
      <c r="D28" s="105">
        <v>86.5</v>
      </c>
      <c r="E28" s="105">
        <v>85.7</v>
      </c>
      <c r="F28" s="105">
        <v>87.6</v>
      </c>
      <c r="G28" s="105">
        <v>88.9</v>
      </c>
      <c r="H28" s="105">
        <v>82.4</v>
      </c>
      <c r="I28" s="105">
        <v>69.7</v>
      </c>
      <c r="J28" s="105">
        <v>54</v>
      </c>
      <c r="K28" s="105">
        <v>58.6</v>
      </c>
      <c r="L28" s="105">
        <v>54.9</v>
      </c>
      <c r="M28" s="105">
        <v>51.5</v>
      </c>
      <c r="N28" s="105">
        <v>54.5</v>
      </c>
      <c r="O28" s="105">
        <v>52</v>
      </c>
      <c r="P28" s="105">
        <v>50.1</v>
      </c>
      <c r="Q28" s="105">
        <v>51.2</v>
      </c>
      <c r="R28" s="105">
        <v>51.6</v>
      </c>
      <c r="S28" s="105">
        <v>68.6</v>
      </c>
      <c r="T28" s="105">
        <v>79.7</v>
      </c>
      <c r="U28" s="105">
        <v>93.1</v>
      </c>
      <c r="V28" s="105">
        <v>91</v>
      </c>
      <c r="W28" s="105">
        <v>95.6</v>
      </c>
      <c r="X28" s="105">
        <v>89.8</v>
      </c>
      <c r="Y28" s="105">
        <v>89</v>
      </c>
      <c r="Z28" s="84">
        <f t="shared" si="0"/>
        <v>73.34999999999998</v>
      </c>
      <c r="AA28" s="105">
        <v>45.7</v>
      </c>
      <c r="AB28" s="107">
        <v>0.6124999999999999</v>
      </c>
      <c r="AC28" s="6">
        <v>26</v>
      </c>
    </row>
    <row r="29" spans="1:29" ht="13.5" customHeight="1">
      <c r="A29" s="83">
        <v>27</v>
      </c>
      <c r="B29" s="105">
        <v>94.1</v>
      </c>
      <c r="C29" s="105">
        <v>91.7</v>
      </c>
      <c r="D29" s="105">
        <v>91.8</v>
      </c>
      <c r="E29" s="105">
        <v>94.4</v>
      </c>
      <c r="F29" s="105">
        <v>94.6</v>
      </c>
      <c r="G29" s="105">
        <v>86.6</v>
      </c>
      <c r="H29" s="105">
        <v>71.4</v>
      </c>
      <c r="I29" s="105">
        <v>64.4</v>
      </c>
      <c r="J29" s="105">
        <v>57.8</v>
      </c>
      <c r="K29" s="105">
        <v>51.8</v>
      </c>
      <c r="L29" s="105">
        <v>50.4</v>
      </c>
      <c r="M29" s="105">
        <v>54.8</v>
      </c>
      <c r="N29" s="105">
        <v>63</v>
      </c>
      <c r="O29" s="105">
        <v>65.8</v>
      </c>
      <c r="P29" s="105">
        <v>67</v>
      </c>
      <c r="Q29" s="105">
        <v>70</v>
      </c>
      <c r="R29" s="105">
        <v>68.5</v>
      </c>
      <c r="S29" s="105">
        <v>66.4</v>
      </c>
      <c r="T29" s="105">
        <v>67.2</v>
      </c>
      <c r="U29" s="105">
        <v>66.7</v>
      </c>
      <c r="V29" s="105">
        <v>67.7</v>
      </c>
      <c r="W29" s="105">
        <v>70.9</v>
      </c>
      <c r="X29" s="105">
        <v>72.9</v>
      </c>
      <c r="Y29" s="105">
        <v>73.4</v>
      </c>
      <c r="Z29" s="84">
        <f t="shared" si="0"/>
        <v>71.80416666666669</v>
      </c>
      <c r="AA29" s="105">
        <v>48.2</v>
      </c>
      <c r="AB29" s="107">
        <v>0.45555555555555555</v>
      </c>
      <c r="AC29" s="6">
        <v>27</v>
      </c>
    </row>
    <row r="30" spans="1:29" ht="13.5" customHeight="1">
      <c r="A30" s="83">
        <v>28</v>
      </c>
      <c r="B30" s="105">
        <v>73.8</v>
      </c>
      <c r="C30" s="105">
        <v>74.7</v>
      </c>
      <c r="D30" s="105">
        <v>74.8</v>
      </c>
      <c r="E30" s="105">
        <v>74.2</v>
      </c>
      <c r="F30" s="105">
        <v>74.3</v>
      </c>
      <c r="G30" s="105">
        <v>74.3</v>
      </c>
      <c r="H30" s="105">
        <v>69.9</v>
      </c>
      <c r="I30" s="105">
        <v>64.4</v>
      </c>
      <c r="J30" s="105">
        <v>60.7</v>
      </c>
      <c r="K30" s="105">
        <v>57.7</v>
      </c>
      <c r="L30" s="105">
        <v>57.2</v>
      </c>
      <c r="M30" s="105">
        <v>59.7</v>
      </c>
      <c r="N30" s="105">
        <v>61.5</v>
      </c>
      <c r="O30" s="105">
        <v>64.2</v>
      </c>
      <c r="P30" s="105">
        <v>65</v>
      </c>
      <c r="Q30" s="105">
        <v>65.6</v>
      </c>
      <c r="R30" s="105">
        <v>68.8</v>
      </c>
      <c r="S30" s="105">
        <v>69.5</v>
      </c>
      <c r="T30" s="105">
        <v>70.6</v>
      </c>
      <c r="U30" s="105">
        <v>70.9</v>
      </c>
      <c r="V30" s="105">
        <v>72.6</v>
      </c>
      <c r="W30" s="105">
        <v>73.6</v>
      </c>
      <c r="X30" s="105">
        <v>76.1</v>
      </c>
      <c r="Y30" s="105">
        <v>79.4</v>
      </c>
      <c r="Z30" s="84">
        <f t="shared" si="0"/>
        <v>68.89583333333333</v>
      </c>
      <c r="AA30" s="105">
        <v>53.5</v>
      </c>
      <c r="AB30" s="107">
        <v>0.4277777777777778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 t="e">
        <f t="shared" si="0"/>
        <v>#DIV/0!</v>
      </c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65.91071428571428</v>
      </c>
      <c r="C34" s="89">
        <f t="shared" si="1"/>
        <v>67.65</v>
      </c>
      <c r="D34" s="89">
        <f t="shared" si="1"/>
        <v>70.57857142857141</v>
      </c>
      <c r="E34" s="89">
        <f t="shared" si="1"/>
        <v>70.93214285714286</v>
      </c>
      <c r="F34" s="89">
        <f t="shared" si="1"/>
        <v>71.18214285714285</v>
      </c>
      <c r="G34" s="89">
        <f t="shared" si="1"/>
        <v>72.53928571428571</v>
      </c>
      <c r="H34" s="89">
        <f t="shared" si="1"/>
        <v>71.63928571428573</v>
      </c>
      <c r="I34" s="89">
        <f t="shared" si="1"/>
        <v>63.08571428571431</v>
      </c>
      <c r="J34" s="89">
        <f t="shared" si="1"/>
        <v>53.167857142857144</v>
      </c>
      <c r="K34" s="89">
        <f t="shared" si="1"/>
        <v>49.46785714285714</v>
      </c>
      <c r="L34" s="89">
        <f t="shared" si="1"/>
        <v>47.68214285714287</v>
      </c>
      <c r="M34" s="89">
        <f t="shared" si="1"/>
        <v>46.432142857142864</v>
      </c>
      <c r="N34" s="89">
        <f t="shared" si="1"/>
        <v>45.18571428571429</v>
      </c>
      <c r="O34" s="89">
        <f t="shared" si="1"/>
        <v>46.61071428571428</v>
      </c>
      <c r="P34" s="89">
        <f t="shared" si="1"/>
        <v>47.207142857142856</v>
      </c>
      <c r="Q34" s="89">
        <f t="shared" si="1"/>
        <v>48.935714285714276</v>
      </c>
      <c r="R34" s="89">
        <f aca="true" t="shared" si="2" ref="R34:Y34">AVERAGE(R3:R33)</f>
        <v>50.74285714285714</v>
      </c>
      <c r="S34" s="89">
        <f t="shared" si="2"/>
        <v>57.45714285714286</v>
      </c>
      <c r="T34" s="89">
        <f t="shared" si="2"/>
        <v>61</v>
      </c>
      <c r="U34" s="89">
        <f t="shared" si="2"/>
        <v>62.917857142857144</v>
      </c>
      <c r="V34" s="89">
        <f t="shared" si="2"/>
        <v>64.54285714285714</v>
      </c>
      <c r="W34" s="89">
        <f t="shared" si="2"/>
        <v>64.98571428571428</v>
      </c>
      <c r="X34" s="89">
        <f t="shared" si="2"/>
        <v>63.582142857142856</v>
      </c>
      <c r="Y34" s="89">
        <f t="shared" si="2"/>
        <v>65.075</v>
      </c>
      <c r="Z34" s="89">
        <f>AVERAGE(B3:Y33)</f>
        <v>59.52127976190476</v>
      </c>
      <c r="AA34" s="90">
        <f>AVERAGE(AA3:AA33)</f>
        <v>36.53571428571429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20.5</v>
      </c>
      <c r="C40" s="102">
        <f>MATCH(B40,AA3:AA33,0)</f>
        <v>11</v>
      </c>
      <c r="D40" s="109">
        <f>INDEX(AB3:AB33,C40,1)</f>
        <v>0.6777777777777777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85.5</v>
      </c>
      <c r="C3" s="105">
        <v>84.6</v>
      </c>
      <c r="D3" s="105">
        <v>86.1</v>
      </c>
      <c r="E3" s="105">
        <v>89.4</v>
      </c>
      <c r="F3" s="105">
        <v>87.4</v>
      </c>
      <c r="G3" s="105">
        <v>88.5</v>
      </c>
      <c r="H3" s="105">
        <v>83.8</v>
      </c>
      <c r="I3" s="105">
        <v>71.8</v>
      </c>
      <c r="J3" s="105">
        <v>67.3</v>
      </c>
      <c r="K3" s="105">
        <v>66.3</v>
      </c>
      <c r="L3" s="105">
        <v>66.2</v>
      </c>
      <c r="M3" s="105">
        <v>66.7</v>
      </c>
      <c r="N3" s="105">
        <v>64.7</v>
      </c>
      <c r="O3" s="105">
        <v>66.9</v>
      </c>
      <c r="P3" s="105">
        <v>69.4</v>
      </c>
      <c r="Q3" s="105">
        <v>70</v>
      </c>
      <c r="R3" s="105">
        <v>77.7</v>
      </c>
      <c r="S3" s="105">
        <v>81.8</v>
      </c>
      <c r="T3" s="105">
        <v>81.6</v>
      </c>
      <c r="U3" s="105">
        <v>85.4</v>
      </c>
      <c r="V3" s="105">
        <v>87.1</v>
      </c>
      <c r="W3" s="105">
        <v>87.9</v>
      </c>
      <c r="X3" s="105">
        <v>87.4</v>
      </c>
      <c r="Y3" s="105">
        <v>88.1</v>
      </c>
      <c r="Z3" s="84">
        <f aca="true" t="shared" si="0" ref="Z3:Z31">AVERAGE(B3:Y3)</f>
        <v>78.81666666666668</v>
      </c>
      <c r="AA3" s="105">
        <v>62.9</v>
      </c>
      <c r="AB3" s="107">
        <v>0.5319444444444444</v>
      </c>
      <c r="AC3" s="5">
        <v>1</v>
      </c>
    </row>
    <row r="4" spans="1:29" ht="13.5" customHeight="1">
      <c r="A4" s="83">
        <v>2</v>
      </c>
      <c r="B4" s="105">
        <v>89.9</v>
      </c>
      <c r="C4" s="105">
        <v>96.2</v>
      </c>
      <c r="D4" s="105">
        <v>97.8</v>
      </c>
      <c r="E4" s="105">
        <v>98.1</v>
      </c>
      <c r="F4" s="105">
        <v>98.2</v>
      </c>
      <c r="G4" s="105">
        <v>98.1</v>
      </c>
      <c r="H4" s="105">
        <v>98</v>
      </c>
      <c r="I4" s="105">
        <v>97.8</v>
      </c>
      <c r="J4" s="105">
        <v>94.7</v>
      </c>
      <c r="K4" s="105">
        <v>88</v>
      </c>
      <c r="L4" s="105">
        <v>91.5</v>
      </c>
      <c r="M4" s="105">
        <v>90.9</v>
      </c>
      <c r="N4" s="105">
        <v>92.2</v>
      </c>
      <c r="O4" s="105">
        <v>96.4</v>
      </c>
      <c r="P4" s="105">
        <v>97.9</v>
      </c>
      <c r="Q4" s="105">
        <v>98.1</v>
      </c>
      <c r="R4" s="105">
        <v>98.2</v>
      </c>
      <c r="S4" s="105">
        <v>98.2</v>
      </c>
      <c r="T4" s="105">
        <v>98.2</v>
      </c>
      <c r="U4" s="105">
        <v>98.3</v>
      </c>
      <c r="V4" s="105">
        <v>98.4</v>
      </c>
      <c r="W4" s="105">
        <v>98.4</v>
      </c>
      <c r="X4" s="105">
        <v>97.6</v>
      </c>
      <c r="Y4" s="105">
        <v>97.6</v>
      </c>
      <c r="Z4" s="84">
        <f t="shared" si="0"/>
        <v>96.19583333333334</v>
      </c>
      <c r="AA4" s="105">
        <v>85</v>
      </c>
      <c r="AB4" s="107">
        <v>0.4354166666666666</v>
      </c>
      <c r="AC4" s="6">
        <v>2</v>
      </c>
    </row>
    <row r="5" spans="1:29" ht="13.5" customHeight="1">
      <c r="A5" s="83">
        <v>3</v>
      </c>
      <c r="B5" s="105">
        <v>96.1</v>
      </c>
      <c r="C5" s="105">
        <v>78.4</v>
      </c>
      <c r="D5" s="105">
        <v>75.2</v>
      </c>
      <c r="E5" s="105">
        <v>81.3</v>
      </c>
      <c r="F5" s="105">
        <v>91.1</v>
      </c>
      <c r="G5" s="105">
        <v>95.9</v>
      </c>
      <c r="H5" s="105">
        <v>93.9</v>
      </c>
      <c r="I5" s="105">
        <v>73.9</v>
      </c>
      <c r="J5" s="105">
        <v>61.2</v>
      </c>
      <c r="K5" s="105">
        <v>59.3</v>
      </c>
      <c r="L5" s="105">
        <v>38.7</v>
      </c>
      <c r="M5" s="105">
        <v>38.6</v>
      </c>
      <c r="N5" s="105">
        <v>34.3</v>
      </c>
      <c r="O5" s="105">
        <v>34.7</v>
      </c>
      <c r="P5" s="105">
        <v>28.6</v>
      </c>
      <c r="Q5" s="105">
        <v>27.6</v>
      </c>
      <c r="R5" s="105">
        <v>30.8</v>
      </c>
      <c r="S5" s="105">
        <v>34.8</v>
      </c>
      <c r="T5" s="105">
        <v>40.3</v>
      </c>
      <c r="U5" s="105">
        <v>43.8</v>
      </c>
      <c r="V5" s="105">
        <v>45.6</v>
      </c>
      <c r="W5" s="105">
        <v>47.1</v>
      </c>
      <c r="X5" s="105">
        <v>52</v>
      </c>
      <c r="Y5" s="105">
        <v>55.1</v>
      </c>
      <c r="Z5" s="84">
        <f t="shared" si="0"/>
        <v>56.595833333333324</v>
      </c>
      <c r="AA5" s="105">
        <v>25.5</v>
      </c>
      <c r="AB5" s="107">
        <v>0.6062500000000001</v>
      </c>
      <c r="AC5" s="6">
        <v>3</v>
      </c>
    </row>
    <row r="6" spans="1:29" ht="13.5" customHeight="1">
      <c r="A6" s="83">
        <v>4</v>
      </c>
      <c r="B6" s="105">
        <v>57.1</v>
      </c>
      <c r="C6" s="105">
        <v>62.4</v>
      </c>
      <c r="D6" s="105">
        <v>67.5</v>
      </c>
      <c r="E6" s="105">
        <v>70.4</v>
      </c>
      <c r="F6" s="105">
        <v>76.3</v>
      </c>
      <c r="G6" s="105">
        <v>79</v>
      </c>
      <c r="H6" s="105">
        <v>66.6</v>
      </c>
      <c r="I6" s="105">
        <v>53.3</v>
      </c>
      <c r="J6" s="105">
        <v>42.1</v>
      </c>
      <c r="K6" s="105">
        <v>47.2</v>
      </c>
      <c r="L6" s="105">
        <v>45.1</v>
      </c>
      <c r="M6" s="105">
        <v>47.2</v>
      </c>
      <c r="N6" s="105">
        <v>55.9</v>
      </c>
      <c r="O6" s="105">
        <v>60.3</v>
      </c>
      <c r="P6" s="105">
        <v>65.4</v>
      </c>
      <c r="Q6" s="105">
        <v>63.9</v>
      </c>
      <c r="R6" s="105">
        <v>68.2</v>
      </c>
      <c r="S6" s="105">
        <v>67.7</v>
      </c>
      <c r="T6" s="105">
        <v>72.2</v>
      </c>
      <c r="U6" s="105">
        <v>63.7</v>
      </c>
      <c r="V6" s="105">
        <v>72.4</v>
      </c>
      <c r="W6" s="105">
        <v>80.5</v>
      </c>
      <c r="X6" s="105">
        <v>81.3</v>
      </c>
      <c r="Y6" s="105">
        <v>86</v>
      </c>
      <c r="Z6" s="84">
        <f t="shared" si="0"/>
        <v>64.65416666666667</v>
      </c>
      <c r="AA6" s="105">
        <v>39.4</v>
      </c>
      <c r="AB6" s="107">
        <v>0.3888888888888889</v>
      </c>
      <c r="AC6" s="6">
        <v>4</v>
      </c>
    </row>
    <row r="7" spans="1:29" ht="13.5" customHeight="1">
      <c r="A7" s="83">
        <v>5</v>
      </c>
      <c r="B7" s="105">
        <v>84.8</v>
      </c>
      <c r="C7" s="105">
        <v>82</v>
      </c>
      <c r="D7" s="105">
        <v>84</v>
      </c>
      <c r="E7" s="105">
        <v>83.9</v>
      </c>
      <c r="F7" s="105">
        <v>85.4</v>
      </c>
      <c r="G7" s="105">
        <v>86.2</v>
      </c>
      <c r="H7" s="105">
        <v>85.1</v>
      </c>
      <c r="I7" s="105">
        <v>74.6</v>
      </c>
      <c r="J7" s="105">
        <v>66.5</v>
      </c>
      <c r="K7" s="105">
        <v>71.5</v>
      </c>
      <c r="L7" s="105">
        <v>69.9</v>
      </c>
      <c r="M7" s="105">
        <v>71.3</v>
      </c>
      <c r="N7" s="105">
        <v>75.4</v>
      </c>
      <c r="O7" s="105">
        <v>75.5</v>
      </c>
      <c r="P7" s="105">
        <v>77</v>
      </c>
      <c r="Q7" s="105">
        <v>80.5</v>
      </c>
      <c r="R7" s="105">
        <v>82.1</v>
      </c>
      <c r="S7" s="105">
        <v>84.4</v>
      </c>
      <c r="T7" s="105">
        <v>88.7</v>
      </c>
      <c r="U7" s="105">
        <v>89.5</v>
      </c>
      <c r="V7" s="105">
        <v>91.9</v>
      </c>
      <c r="W7" s="105">
        <v>91.5</v>
      </c>
      <c r="X7" s="105">
        <v>92.5</v>
      </c>
      <c r="Y7" s="105">
        <v>93.1</v>
      </c>
      <c r="Z7" s="84">
        <f t="shared" si="0"/>
        <v>81.97083333333333</v>
      </c>
      <c r="AA7" s="105">
        <v>61.9</v>
      </c>
      <c r="AB7" s="107">
        <v>0.3826388888888889</v>
      </c>
      <c r="AC7" s="6">
        <v>5</v>
      </c>
    </row>
    <row r="8" spans="1:29" ht="13.5" customHeight="1">
      <c r="A8" s="83">
        <v>6</v>
      </c>
      <c r="B8" s="105">
        <v>94</v>
      </c>
      <c r="C8" s="105">
        <v>96.2</v>
      </c>
      <c r="D8" s="105">
        <v>96.5</v>
      </c>
      <c r="E8" s="105">
        <v>97.6</v>
      </c>
      <c r="F8" s="105">
        <v>97.4</v>
      </c>
      <c r="G8" s="105">
        <v>96.7</v>
      </c>
      <c r="H8" s="105">
        <v>96.7</v>
      </c>
      <c r="I8" s="105">
        <v>91</v>
      </c>
      <c r="J8" s="105">
        <v>82.7</v>
      </c>
      <c r="K8" s="105">
        <v>81.9</v>
      </c>
      <c r="L8" s="105">
        <v>87.3</v>
      </c>
      <c r="M8" s="105">
        <v>88.5</v>
      </c>
      <c r="N8" s="105">
        <v>88.3</v>
      </c>
      <c r="O8" s="105">
        <v>87.5</v>
      </c>
      <c r="P8" s="105">
        <v>89</v>
      </c>
      <c r="Q8" s="105">
        <v>87.5</v>
      </c>
      <c r="R8" s="105">
        <v>85.5</v>
      </c>
      <c r="S8" s="105">
        <v>87.3</v>
      </c>
      <c r="T8" s="105">
        <v>86.6</v>
      </c>
      <c r="U8" s="105">
        <v>91</v>
      </c>
      <c r="V8" s="105">
        <v>94.7</v>
      </c>
      <c r="W8" s="105">
        <v>97</v>
      </c>
      <c r="X8" s="105">
        <v>93</v>
      </c>
      <c r="Y8" s="105">
        <v>66.2</v>
      </c>
      <c r="Z8" s="84">
        <f t="shared" si="0"/>
        <v>90.00416666666665</v>
      </c>
      <c r="AA8" s="105">
        <v>66.1</v>
      </c>
      <c r="AB8" s="107">
        <v>0.9840277777777778</v>
      </c>
      <c r="AC8" s="6">
        <v>6</v>
      </c>
    </row>
    <row r="9" spans="1:29" ht="13.5" customHeight="1">
      <c r="A9" s="83">
        <v>7</v>
      </c>
      <c r="B9" s="105">
        <v>55.3</v>
      </c>
      <c r="C9" s="105">
        <v>54.7</v>
      </c>
      <c r="D9" s="105">
        <v>48.2</v>
      </c>
      <c r="E9" s="105">
        <v>51</v>
      </c>
      <c r="F9" s="105">
        <v>51.9</v>
      </c>
      <c r="G9" s="105">
        <v>53.5</v>
      </c>
      <c r="H9" s="105">
        <v>57.1</v>
      </c>
      <c r="I9" s="105">
        <v>50.2</v>
      </c>
      <c r="J9" s="105">
        <v>47.5</v>
      </c>
      <c r="K9" s="105">
        <v>50</v>
      </c>
      <c r="L9" s="105">
        <v>46.9</v>
      </c>
      <c r="M9" s="105">
        <v>47.6</v>
      </c>
      <c r="N9" s="105">
        <v>61.5</v>
      </c>
      <c r="O9" s="105">
        <v>76.3</v>
      </c>
      <c r="P9" s="105">
        <v>92.5</v>
      </c>
      <c r="Q9" s="105">
        <v>96.4</v>
      </c>
      <c r="R9" s="105">
        <v>97</v>
      </c>
      <c r="S9" s="105">
        <v>97</v>
      </c>
      <c r="T9" s="105">
        <v>97.2</v>
      </c>
      <c r="U9" s="105">
        <v>97.7</v>
      </c>
      <c r="V9" s="105">
        <v>97.9</v>
      </c>
      <c r="W9" s="105">
        <v>97.8</v>
      </c>
      <c r="X9" s="105">
        <v>97.7</v>
      </c>
      <c r="Y9" s="105">
        <v>89.6</v>
      </c>
      <c r="Z9" s="84">
        <f t="shared" si="0"/>
        <v>71.35416666666667</v>
      </c>
      <c r="AA9" s="105">
        <v>45.1</v>
      </c>
      <c r="AB9" s="107">
        <v>0.4847222222222222</v>
      </c>
      <c r="AC9" s="6">
        <v>7</v>
      </c>
    </row>
    <row r="10" spans="1:29" ht="13.5" customHeight="1">
      <c r="A10" s="83">
        <v>8</v>
      </c>
      <c r="B10" s="105">
        <v>95.4</v>
      </c>
      <c r="C10" s="105">
        <v>91.2</v>
      </c>
      <c r="D10" s="105">
        <v>89.8</v>
      </c>
      <c r="E10" s="105">
        <v>89.8</v>
      </c>
      <c r="F10" s="105">
        <v>95.5</v>
      </c>
      <c r="G10" s="105">
        <v>94.9</v>
      </c>
      <c r="H10" s="105">
        <v>88.1</v>
      </c>
      <c r="I10" s="105">
        <v>68.4</v>
      </c>
      <c r="J10" s="105">
        <v>58.8</v>
      </c>
      <c r="K10" s="105">
        <v>50.6</v>
      </c>
      <c r="L10" s="105">
        <v>43</v>
      </c>
      <c r="M10" s="105">
        <v>34.4</v>
      </c>
      <c r="N10" s="105">
        <v>32.7</v>
      </c>
      <c r="O10" s="105">
        <v>38.3</v>
      </c>
      <c r="P10" s="105">
        <v>33.9</v>
      </c>
      <c r="Q10" s="105">
        <v>28.4</v>
      </c>
      <c r="R10" s="105">
        <v>31.3</v>
      </c>
      <c r="S10" s="105">
        <v>46.2</v>
      </c>
      <c r="T10" s="105">
        <v>48.7</v>
      </c>
      <c r="U10" s="105">
        <v>51.9</v>
      </c>
      <c r="V10" s="105">
        <v>61.3</v>
      </c>
      <c r="W10" s="105">
        <v>56.8</v>
      </c>
      <c r="X10" s="105">
        <v>62.2</v>
      </c>
      <c r="Y10" s="105">
        <v>64.7</v>
      </c>
      <c r="Z10" s="84">
        <f t="shared" si="0"/>
        <v>60.679166666666674</v>
      </c>
      <c r="AA10" s="105">
        <v>25.9</v>
      </c>
      <c r="AB10" s="107">
        <v>0.6527777777777778</v>
      </c>
      <c r="AC10" s="6">
        <v>8</v>
      </c>
    </row>
    <row r="11" spans="1:29" ht="13.5" customHeight="1">
      <c r="A11" s="83">
        <v>9</v>
      </c>
      <c r="B11" s="105">
        <v>68.3</v>
      </c>
      <c r="C11" s="105">
        <v>63.7</v>
      </c>
      <c r="D11" s="105">
        <v>53.9</v>
      </c>
      <c r="E11" s="105">
        <v>66.7</v>
      </c>
      <c r="F11" s="105">
        <v>63.9</v>
      </c>
      <c r="G11" s="105">
        <v>67.4</v>
      </c>
      <c r="H11" s="105">
        <v>51.3</v>
      </c>
      <c r="I11" s="105">
        <v>45.5</v>
      </c>
      <c r="J11" s="105">
        <v>48.9</v>
      </c>
      <c r="K11" s="105">
        <v>27.5</v>
      </c>
      <c r="L11" s="105">
        <v>27</v>
      </c>
      <c r="M11" s="105">
        <v>22.4</v>
      </c>
      <c r="N11" s="105">
        <v>23.9</v>
      </c>
      <c r="O11" s="105">
        <v>25</v>
      </c>
      <c r="P11" s="105">
        <v>25.5</v>
      </c>
      <c r="Q11" s="105">
        <v>25.9</v>
      </c>
      <c r="R11" s="105">
        <v>45</v>
      </c>
      <c r="S11" s="105">
        <v>54.1</v>
      </c>
      <c r="T11" s="105">
        <v>60.2</v>
      </c>
      <c r="U11" s="105">
        <v>62.2</v>
      </c>
      <c r="V11" s="105">
        <v>66.1</v>
      </c>
      <c r="W11" s="105">
        <v>72.7</v>
      </c>
      <c r="X11" s="105">
        <v>74.5</v>
      </c>
      <c r="Y11" s="105">
        <v>77</v>
      </c>
      <c r="Z11" s="84">
        <f t="shared" si="0"/>
        <v>50.775000000000006</v>
      </c>
      <c r="AA11" s="105">
        <v>22.1</v>
      </c>
      <c r="AB11" s="107">
        <v>0.49652777777777773</v>
      </c>
      <c r="AC11" s="6">
        <v>9</v>
      </c>
    </row>
    <row r="12" spans="1:29" ht="13.5" customHeight="1">
      <c r="A12" s="86">
        <v>10</v>
      </c>
      <c r="B12" s="106">
        <v>75.6</v>
      </c>
      <c r="C12" s="106">
        <v>78.7</v>
      </c>
      <c r="D12" s="106">
        <v>81.1</v>
      </c>
      <c r="E12" s="106">
        <v>84.7</v>
      </c>
      <c r="F12" s="106">
        <v>84.3</v>
      </c>
      <c r="G12" s="106">
        <v>84.3</v>
      </c>
      <c r="H12" s="106">
        <v>72.1</v>
      </c>
      <c r="I12" s="106">
        <v>67.3</v>
      </c>
      <c r="J12" s="106">
        <v>46.7</v>
      </c>
      <c r="K12" s="106">
        <v>47.2</v>
      </c>
      <c r="L12" s="106">
        <v>51.8</v>
      </c>
      <c r="M12" s="106">
        <v>54.4</v>
      </c>
      <c r="N12" s="106">
        <v>39</v>
      </c>
      <c r="O12" s="106">
        <v>41.5</v>
      </c>
      <c r="P12" s="106">
        <v>23.6</v>
      </c>
      <c r="Q12" s="106">
        <v>27.9</v>
      </c>
      <c r="R12" s="106">
        <v>38.5</v>
      </c>
      <c r="S12" s="106">
        <v>41.7</v>
      </c>
      <c r="T12" s="106">
        <v>50.1</v>
      </c>
      <c r="U12" s="106">
        <v>54.1</v>
      </c>
      <c r="V12" s="106">
        <v>50</v>
      </c>
      <c r="W12" s="106">
        <v>58.1</v>
      </c>
      <c r="X12" s="106">
        <v>61.2</v>
      </c>
      <c r="Y12" s="106">
        <v>64.4</v>
      </c>
      <c r="Z12" s="87">
        <f t="shared" si="0"/>
        <v>57.42916666666667</v>
      </c>
      <c r="AA12" s="106">
        <v>21.5</v>
      </c>
      <c r="AB12" s="108">
        <v>0.6180555555555556</v>
      </c>
      <c r="AC12" s="6">
        <v>10</v>
      </c>
    </row>
    <row r="13" spans="1:29" ht="13.5" customHeight="1">
      <c r="A13" s="83">
        <v>11</v>
      </c>
      <c r="B13" s="105">
        <v>59.1</v>
      </c>
      <c r="C13" s="105">
        <v>56.7</v>
      </c>
      <c r="D13" s="105">
        <v>54.4</v>
      </c>
      <c r="E13" s="105">
        <v>59.5</v>
      </c>
      <c r="F13" s="105">
        <v>53.5</v>
      </c>
      <c r="G13" s="105">
        <v>63.1</v>
      </c>
      <c r="H13" s="105">
        <v>63</v>
      </c>
      <c r="I13" s="105">
        <v>56.3</v>
      </c>
      <c r="J13" s="105">
        <v>42</v>
      </c>
      <c r="K13" s="105">
        <v>36.8</v>
      </c>
      <c r="L13" s="105">
        <v>36.2</v>
      </c>
      <c r="M13" s="105">
        <v>34.5</v>
      </c>
      <c r="N13" s="105">
        <v>34.7</v>
      </c>
      <c r="O13" s="105">
        <v>34.5</v>
      </c>
      <c r="P13" s="105">
        <v>33.3</v>
      </c>
      <c r="Q13" s="105">
        <v>61.5</v>
      </c>
      <c r="R13" s="105">
        <v>55.5</v>
      </c>
      <c r="S13" s="105">
        <v>45.5</v>
      </c>
      <c r="T13" s="105">
        <v>52.3</v>
      </c>
      <c r="U13" s="105">
        <v>58.4</v>
      </c>
      <c r="V13" s="105">
        <v>63.9</v>
      </c>
      <c r="W13" s="105">
        <v>62.3</v>
      </c>
      <c r="X13" s="105">
        <v>73.3</v>
      </c>
      <c r="Y13" s="105">
        <v>72.2</v>
      </c>
      <c r="Z13" s="84">
        <f t="shared" si="0"/>
        <v>52.604166666666664</v>
      </c>
      <c r="AA13" s="105">
        <v>31.3</v>
      </c>
      <c r="AB13" s="107">
        <v>0.5972222222222222</v>
      </c>
      <c r="AC13" s="5">
        <v>11</v>
      </c>
    </row>
    <row r="14" spans="1:29" ht="13.5" customHeight="1">
      <c r="A14" s="83">
        <v>12</v>
      </c>
      <c r="B14" s="105">
        <v>67.9</v>
      </c>
      <c r="C14" s="105">
        <v>65.5</v>
      </c>
      <c r="D14" s="105">
        <v>64.8</v>
      </c>
      <c r="E14" s="105">
        <v>72.4</v>
      </c>
      <c r="F14" s="105">
        <v>67.9</v>
      </c>
      <c r="G14" s="105">
        <v>69.2</v>
      </c>
      <c r="H14" s="105">
        <v>62.9</v>
      </c>
      <c r="I14" s="105">
        <v>53.4</v>
      </c>
      <c r="J14" s="105">
        <v>46.3</v>
      </c>
      <c r="K14" s="105">
        <v>43.4</v>
      </c>
      <c r="L14" s="105">
        <v>43.5</v>
      </c>
      <c r="M14" s="105">
        <v>42.8</v>
      </c>
      <c r="N14" s="105">
        <v>45.3</v>
      </c>
      <c r="O14" s="105">
        <v>42.6</v>
      </c>
      <c r="P14" s="105">
        <v>46.8</v>
      </c>
      <c r="Q14" s="105">
        <v>47.9</v>
      </c>
      <c r="R14" s="105">
        <v>51.7</v>
      </c>
      <c r="S14" s="105">
        <v>54.9</v>
      </c>
      <c r="T14" s="105">
        <v>70.5</v>
      </c>
      <c r="U14" s="105">
        <v>72</v>
      </c>
      <c r="V14" s="105">
        <v>74.4</v>
      </c>
      <c r="W14" s="105">
        <v>75.4</v>
      </c>
      <c r="X14" s="105">
        <v>77.2</v>
      </c>
      <c r="Y14" s="105">
        <v>76.6</v>
      </c>
      <c r="Z14" s="84">
        <f t="shared" si="0"/>
        <v>59.80416666666667</v>
      </c>
      <c r="AA14" s="105">
        <v>40.1</v>
      </c>
      <c r="AB14" s="107">
        <v>0.513888888888889</v>
      </c>
      <c r="AC14" s="6">
        <v>12</v>
      </c>
    </row>
    <row r="15" spans="1:29" ht="13.5" customHeight="1">
      <c r="A15" s="83">
        <v>13</v>
      </c>
      <c r="B15" s="105">
        <v>75.9</v>
      </c>
      <c r="C15" s="105">
        <v>74.2</v>
      </c>
      <c r="D15" s="105">
        <v>75.2</v>
      </c>
      <c r="E15" s="105">
        <v>76</v>
      </c>
      <c r="F15" s="105">
        <v>77</v>
      </c>
      <c r="G15" s="105">
        <v>77.2</v>
      </c>
      <c r="H15" s="105">
        <v>75.8</v>
      </c>
      <c r="I15" s="105">
        <v>70.9</v>
      </c>
      <c r="J15" s="105">
        <v>66.8</v>
      </c>
      <c r="K15" s="105">
        <v>66.1</v>
      </c>
      <c r="L15" s="105">
        <v>68.3</v>
      </c>
      <c r="M15" s="105">
        <v>70.1</v>
      </c>
      <c r="N15" s="105">
        <v>70.5</v>
      </c>
      <c r="O15" s="105">
        <v>74.8</v>
      </c>
      <c r="P15" s="105">
        <v>73.6</v>
      </c>
      <c r="Q15" s="105">
        <v>72.6</v>
      </c>
      <c r="R15" s="105">
        <v>73.1</v>
      </c>
      <c r="S15" s="105">
        <v>75.1</v>
      </c>
      <c r="T15" s="105">
        <v>75.3</v>
      </c>
      <c r="U15" s="105">
        <v>76.9</v>
      </c>
      <c r="V15" s="105">
        <v>78.8</v>
      </c>
      <c r="W15" s="105">
        <v>78.1</v>
      </c>
      <c r="X15" s="105">
        <v>76.6</v>
      </c>
      <c r="Y15" s="105">
        <v>79</v>
      </c>
      <c r="Z15" s="84">
        <f t="shared" si="0"/>
        <v>74.07916666666664</v>
      </c>
      <c r="AA15" s="105">
        <v>63.9</v>
      </c>
      <c r="AB15" s="107">
        <v>0.3951388888888889</v>
      </c>
      <c r="AC15" s="6">
        <v>13</v>
      </c>
    </row>
    <row r="16" spans="1:29" ht="13.5" customHeight="1">
      <c r="A16" s="83">
        <v>14</v>
      </c>
      <c r="B16" s="105">
        <v>82.9</v>
      </c>
      <c r="C16" s="105">
        <v>84.9</v>
      </c>
      <c r="D16" s="105">
        <v>87.4</v>
      </c>
      <c r="E16" s="105">
        <v>92.8</v>
      </c>
      <c r="F16" s="105">
        <v>96.5</v>
      </c>
      <c r="G16" s="105">
        <v>97.7</v>
      </c>
      <c r="H16" s="105">
        <v>97.8</v>
      </c>
      <c r="I16" s="105">
        <v>97.5</v>
      </c>
      <c r="J16" s="105">
        <v>96.9</v>
      </c>
      <c r="K16" s="105">
        <v>97.5</v>
      </c>
      <c r="L16" s="105">
        <v>97.7</v>
      </c>
      <c r="M16" s="105">
        <v>96.4</v>
      </c>
      <c r="N16" s="105">
        <v>96.9</v>
      </c>
      <c r="O16" s="105">
        <v>95.4</v>
      </c>
      <c r="P16" s="105">
        <v>97.8</v>
      </c>
      <c r="Q16" s="105">
        <v>97.8</v>
      </c>
      <c r="R16" s="105">
        <v>97.9</v>
      </c>
      <c r="S16" s="105">
        <v>98</v>
      </c>
      <c r="T16" s="105">
        <v>97.8</v>
      </c>
      <c r="U16" s="105">
        <v>97.5</v>
      </c>
      <c r="V16" s="105">
        <v>97.6</v>
      </c>
      <c r="W16" s="105">
        <v>96.7</v>
      </c>
      <c r="X16" s="105">
        <v>95.2</v>
      </c>
      <c r="Y16" s="105">
        <v>95.1</v>
      </c>
      <c r="Z16" s="84">
        <f t="shared" si="0"/>
        <v>95.40416666666665</v>
      </c>
      <c r="AA16" s="105">
        <v>79</v>
      </c>
      <c r="AB16" s="107">
        <v>0.0006944444444444445</v>
      </c>
      <c r="AC16" s="6">
        <v>14</v>
      </c>
    </row>
    <row r="17" spans="1:29" ht="13.5" customHeight="1">
      <c r="A17" s="83">
        <v>15</v>
      </c>
      <c r="B17" s="105">
        <v>95.1</v>
      </c>
      <c r="C17" s="105">
        <v>95.8</v>
      </c>
      <c r="D17" s="105">
        <v>95.6</v>
      </c>
      <c r="E17" s="105">
        <v>95.7</v>
      </c>
      <c r="F17" s="105">
        <v>96.1</v>
      </c>
      <c r="G17" s="105">
        <v>96.8</v>
      </c>
      <c r="H17" s="105">
        <v>97.6</v>
      </c>
      <c r="I17" s="105">
        <v>96.3</v>
      </c>
      <c r="J17" s="105">
        <v>95.4</v>
      </c>
      <c r="K17" s="105">
        <v>93.5</v>
      </c>
      <c r="L17" s="105">
        <v>91.4</v>
      </c>
      <c r="M17" s="105">
        <v>83.2</v>
      </c>
      <c r="N17" s="105">
        <v>75.7</v>
      </c>
      <c r="O17" s="105">
        <v>72.8</v>
      </c>
      <c r="P17" s="105">
        <v>73.7</v>
      </c>
      <c r="Q17" s="105">
        <v>70</v>
      </c>
      <c r="R17" s="105">
        <v>74.1</v>
      </c>
      <c r="S17" s="105">
        <v>79.4</v>
      </c>
      <c r="T17" s="105">
        <v>87.6</v>
      </c>
      <c r="U17" s="105">
        <v>87.6</v>
      </c>
      <c r="V17" s="105">
        <v>86</v>
      </c>
      <c r="W17" s="105">
        <v>87.9</v>
      </c>
      <c r="X17" s="105">
        <v>94.7</v>
      </c>
      <c r="Y17" s="105">
        <v>95.4</v>
      </c>
      <c r="Z17" s="84">
        <f t="shared" si="0"/>
        <v>88.22500000000001</v>
      </c>
      <c r="AA17" s="105">
        <v>69.5</v>
      </c>
      <c r="AB17" s="107">
        <v>0.6687500000000001</v>
      </c>
      <c r="AC17" s="6">
        <v>15</v>
      </c>
    </row>
    <row r="18" spans="1:29" ht="13.5" customHeight="1">
      <c r="A18" s="83">
        <v>16</v>
      </c>
      <c r="B18" s="105">
        <v>94.1</v>
      </c>
      <c r="C18" s="105">
        <v>97.6</v>
      </c>
      <c r="D18" s="105">
        <v>97.6</v>
      </c>
      <c r="E18" s="105">
        <v>95</v>
      </c>
      <c r="F18" s="105">
        <v>85.9</v>
      </c>
      <c r="G18" s="105">
        <v>79.5</v>
      </c>
      <c r="H18" s="105">
        <v>75</v>
      </c>
      <c r="I18" s="105">
        <v>58.2</v>
      </c>
      <c r="J18" s="105">
        <v>50.9</v>
      </c>
      <c r="K18" s="105">
        <v>49.8</v>
      </c>
      <c r="L18" s="105">
        <v>48.6</v>
      </c>
      <c r="M18" s="105">
        <v>43.1</v>
      </c>
      <c r="N18" s="105">
        <v>53.5</v>
      </c>
      <c r="O18" s="105">
        <v>54.2</v>
      </c>
      <c r="P18" s="105">
        <v>55.2</v>
      </c>
      <c r="Q18" s="105">
        <v>56</v>
      </c>
      <c r="R18" s="105">
        <v>58.5</v>
      </c>
      <c r="S18" s="105">
        <v>56</v>
      </c>
      <c r="T18" s="105">
        <v>55.4</v>
      </c>
      <c r="U18" s="105">
        <v>62.9</v>
      </c>
      <c r="V18" s="105">
        <v>67.9</v>
      </c>
      <c r="W18" s="105">
        <v>74.2</v>
      </c>
      <c r="X18" s="105">
        <v>73.1</v>
      </c>
      <c r="Y18" s="105">
        <v>79.3</v>
      </c>
      <c r="Z18" s="84">
        <f t="shared" si="0"/>
        <v>67.56250000000001</v>
      </c>
      <c r="AA18" s="105">
        <v>38.4</v>
      </c>
      <c r="AB18" s="107">
        <v>0.5069444444444444</v>
      </c>
      <c r="AC18" s="6">
        <v>16</v>
      </c>
    </row>
    <row r="19" spans="1:29" ht="13.5" customHeight="1">
      <c r="A19" s="83">
        <v>17</v>
      </c>
      <c r="B19" s="105">
        <v>54.2</v>
      </c>
      <c r="C19" s="105">
        <v>46.5</v>
      </c>
      <c r="D19" s="105">
        <v>48</v>
      </c>
      <c r="E19" s="105">
        <v>59.3</v>
      </c>
      <c r="F19" s="105">
        <v>74.7</v>
      </c>
      <c r="G19" s="105">
        <v>82.4</v>
      </c>
      <c r="H19" s="105">
        <v>58.9</v>
      </c>
      <c r="I19" s="105">
        <v>45.1</v>
      </c>
      <c r="J19" s="105">
        <v>36</v>
      </c>
      <c r="K19" s="105">
        <v>33.7</v>
      </c>
      <c r="L19" s="105">
        <v>29.4</v>
      </c>
      <c r="M19" s="105">
        <v>28.9</v>
      </c>
      <c r="N19" s="105">
        <v>27.8</v>
      </c>
      <c r="O19" s="105">
        <v>29.4</v>
      </c>
      <c r="P19" s="105">
        <v>34.2</v>
      </c>
      <c r="Q19" s="105">
        <v>37.6</v>
      </c>
      <c r="R19" s="105">
        <v>45.2</v>
      </c>
      <c r="S19" s="105">
        <v>47.3</v>
      </c>
      <c r="T19" s="105">
        <v>47.1</v>
      </c>
      <c r="U19" s="105">
        <v>50.1</v>
      </c>
      <c r="V19" s="105">
        <v>52.9</v>
      </c>
      <c r="W19" s="105">
        <v>51.6</v>
      </c>
      <c r="X19" s="105">
        <v>49.4</v>
      </c>
      <c r="Y19" s="105">
        <v>50.6</v>
      </c>
      <c r="Z19" s="84">
        <f t="shared" si="0"/>
        <v>46.67916666666667</v>
      </c>
      <c r="AA19" s="105">
        <v>27.5</v>
      </c>
      <c r="AB19" s="107">
        <v>0.5979166666666667</v>
      </c>
      <c r="AC19" s="6">
        <v>17</v>
      </c>
    </row>
    <row r="20" spans="1:29" ht="13.5" customHeight="1">
      <c r="A20" s="83">
        <v>18</v>
      </c>
      <c r="B20" s="105">
        <v>47.6</v>
      </c>
      <c r="C20" s="105">
        <v>53.9</v>
      </c>
      <c r="D20" s="105">
        <v>51.8</v>
      </c>
      <c r="E20" s="105">
        <v>63.6</v>
      </c>
      <c r="F20" s="105">
        <v>66</v>
      </c>
      <c r="G20" s="105">
        <v>69.1</v>
      </c>
      <c r="H20" s="105">
        <v>61.6</v>
      </c>
      <c r="I20" s="105">
        <v>43.5</v>
      </c>
      <c r="J20" s="105">
        <v>39.4</v>
      </c>
      <c r="K20" s="105">
        <v>34</v>
      </c>
      <c r="L20" s="105">
        <v>31.1</v>
      </c>
      <c r="M20" s="105">
        <v>30.6</v>
      </c>
      <c r="N20" s="105">
        <v>45.7</v>
      </c>
      <c r="O20" s="105">
        <v>49.9</v>
      </c>
      <c r="P20" s="105">
        <v>49.4</v>
      </c>
      <c r="Q20" s="105">
        <v>52.2</v>
      </c>
      <c r="R20" s="105">
        <v>57.1</v>
      </c>
      <c r="S20" s="105">
        <v>66.2</v>
      </c>
      <c r="T20" s="105">
        <v>66.5</v>
      </c>
      <c r="U20" s="105">
        <v>58.3</v>
      </c>
      <c r="V20" s="105">
        <v>56.2</v>
      </c>
      <c r="W20" s="105">
        <v>54.9</v>
      </c>
      <c r="X20" s="105">
        <v>55.3</v>
      </c>
      <c r="Y20" s="105">
        <v>56.2</v>
      </c>
      <c r="Z20" s="84">
        <f t="shared" si="0"/>
        <v>52.504166666666684</v>
      </c>
      <c r="AA20" s="105">
        <v>29.8</v>
      </c>
      <c r="AB20" s="107">
        <v>0.4930555555555556</v>
      </c>
      <c r="AC20" s="6">
        <v>18</v>
      </c>
    </row>
    <row r="21" spans="1:29" ht="13.5" customHeight="1">
      <c r="A21" s="83">
        <v>19</v>
      </c>
      <c r="B21" s="105">
        <v>62.4</v>
      </c>
      <c r="C21" s="105">
        <v>48.9</v>
      </c>
      <c r="D21" s="105">
        <v>49.6</v>
      </c>
      <c r="E21" s="105">
        <v>55.9</v>
      </c>
      <c r="F21" s="105">
        <v>56.6</v>
      </c>
      <c r="G21" s="105">
        <v>65.4</v>
      </c>
      <c r="H21" s="105">
        <v>59.5</v>
      </c>
      <c r="I21" s="105">
        <v>57.2</v>
      </c>
      <c r="J21" s="105">
        <v>57.3</v>
      </c>
      <c r="K21" s="105">
        <v>56</v>
      </c>
      <c r="L21" s="105">
        <v>59.3</v>
      </c>
      <c r="M21" s="105">
        <v>51.3</v>
      </c>
      <c r="N21" s="105">
        <v>58.4</v>
      </c>
      <c r="O21" s="105">
        <v>76.8</v>
      </c>
      <c r="P21" s="105">
        <v>77.7</v>
      </c>
      <c r="Q21" s="105">
        <v>73</v>
      </c>
      <c r="R21" s="105">
        <v>78.6</v>
      </c>
      <c r="S21" s="105">
        <v>85.9</v>
      </c>
      <c r="T21" s="105">
        <v>85.7</v>
      </c>
      <c r="U21" s="105">
        <v>86</v>
      </c>
      <c r="V21" s="105">
        <v>88.5</v>
      </c>
      <c r="W21" s="105">
        <v>89.7</v>
      </c>
      <c r="X21" s="105">
        <v>88.4</v>
      </c>
      <c r="Y21" s="105">
        <v>85.7</v>
      </c>
      <c r="Z21" s="84">
        <f t="shared" si="0"/>
        <v>68.90833333333335</v>
      </c>
      <c r="AA21" s="105">
        <v>44.6</v>
      </c>
      <c r="AB21" s="107">
        <v>0.08888888888888889</v>
      </c>
      <c r="AC21" s="6">
        <v>19</v>
      </c>
    </row>
    <row r="22" spans="1:29" ht="13.5" customHeight="1">
      <c r="A22" s="86">
        <v>20</v>
      </c>
      <c r="B22" s="106">
        <v>88.4</v>
      </c>
      <c r="C22" s="106">
        <v>84.6</v>
      </c>
      <c r="D22" s="106">
        <v>78.8</v>
      </c>
      <c r="E22" s="106">
        <v>81.5</v>
      </c>
      <c r="F22" s="106">
        <v>79.2</v>
      </c>
      <c r="G22" s="106">
        <v>76.8</v>
      </c>
      <c r="H22" s="106">
        <v>72.4</v>
      </c>
      <c r="I22" s="106">
        <v>43.8</v>
      </c>
      <c r="J22" s="106">
        <v>37.5</v>
      </c>
      <c r="K22" s="106">
        <v>39.3</v>
      </c>
      <c r="L22" s="106">
        <v>45.7</v>
      </c>
      <c r="M22" s="106">
        <v>36.2</v>
      </c>
      <c r="N22" s="106">
        <v>42.6</v>
      </c>
      <c r="O22" s="106">
        <v>41.7</v>
      </c>
      <c r="P22" s="106">
        <v>43.7</v>
      </c>
      <c r="Q22" s="106">
        <v>49.2</v>
      </c>
      <c r="R22" s="106">
        <v>65.3</v>
      </c>
      <c r="S22" s="106">
        <v>64</v>
      </c>
      <c r="T22" s="106">
        <v>76.3</v>
      </c>
      <c r="U22" s="106">
        <v>75.5</v>
      </c>
      <c r="V22" s="106">
        <v>71.1</v>
      </c>
      <c r="W22" s="106">
        <v>74.5</v>
      </c>
      <c r="X22" s="106">
        <v>74.7</v>
      </c>
      <c r="Y22" s="106">
        <v>76.6</v>
      </c>
      <c r="Z22" s="87">
        <f t="shared" si="0"/>
        <v>63.30833333333334</v>
      </c>
      <c r="AA22" s="106">
        <v>34.1</v>
      </c>
      <c r="AB22" s="108">
        <v>0.4534722222222222</v>
      </c>
      <c r="AC22" s="6">
        <v>20</v>
      </c>
    </row>
    <row r="23" spans="1:29" ht="13.5" customHeight="1">
      <c r="A23" s="83">
        <v>21</v>
      </c>
      <c r="B23" s="105">
        <v>79.6</v>
      </c>
      <c r="C23" s="105">
        <v>81.2</v>
      </c>
      <c r="D23" s="105">
        <v>84</v>
      </c>
      <c r="E23" s="105">
        <v>86.7</v>
      </c>
      <c r="F23" s="105">
        <v>97.5</v>
      </c>
      <c r="G23" s="105">
        <v>97.6</v>
      </c>
      <c r="H23" s="105">
        <v>98</v>
      </c>
      <c r="I23" s="105">
        <v>90.2</v>
      </c>
      <c r="J23" s="105">
        <v>92.7</v>
      </c>
      <c r="K23" s="105">
        <v>95</v>
      </c>
      <c r="L23" s="105">
        <v>96.5</v>
      </c>
      <c r="M23" s="105">
        <v>96.7</v>
      </c>
      <c r="N23" s="105">
        <v>96.6</v>
      </c>
      <c r="O23" s="105">
        <v>96.8</v>
      </c>
      <c r="P23" s="105">
        <v>97.6</v>
      </c>
      <c r="Q23" s="105">
        <v>97.8</v>
      </c>
      <c r="R23" s="105">
        <v>98.1</v>
      </c>
      <c r="S23" s="105">
        <v>98.1</v>
      </c>
      <c r="T23" s="105">
        <v>98.1</v>
      </c>
      <c r="U23" s="105">
        <v>98.2</v>
      </c>
      <c r="V23" s="105">
        <v>98.2</v>
      </c>
      <c r="W23" s="105">
        <v>94</v>
      </c>
      <c r="X23" s="105">
        <v>97.5</v>
      </c>
      <c r="Y23" s="105">
        <v>95.9</v>
      </c>
      <c r="Z23" s="84">
        <f t="shared" si="0"/>
        <v>94.27499999999999</v>
      </c>
      <c r="AA23" s="105">
        <v>76.6</v>
      </c>
      <c r="AB23" s="107">
        <v>0.001388888888888889</v>
      </c>
      <c r="AC23" s="5">
        <v>21</v>
      </c>
    </row>
    <row r="24" spans="1:29" ht="13.5" customHeight="1">
      <c r="A24" s="83">
        <v>22</v>
      </c>
      <c r="B24" s="105">
        <v>95</v>
      </c>
      <c r="C24" s="105">
        <v>88.5</v>
      </c>
      <c r="D24" s="105">
        <v>76.4</v>
      </c>
      <c r="E24" s="105">
        <v>70.7</v>
      </c>
      <c r="F24" s="105">
        <v>58</v>
      </c>
      <c r="G24" s="105">
        <v>54.7</v>
      </c>
      <c r="H24" s="105">
        <v>54.6</v>
      </c>
      <c r="I24" s="105">
        <v>49.4</v>
      </c>
      <c r="J24" s="105">
        <v>47.5</v>
      </c>
      <c r="K24" s="105">
        <v>45.3</v>
      </c>
      <c r="L24" s="105">
        <v>39.9</v>
      </c>
      <c r="M24" s="105">
        <v>35.4</v>
      </c>
      <c r="N24" s="105">
        <v>34</v>
      </c>
      <c r="O24" s="105">
        <v>35.8</v>
      </c>
      <c r="P24" s="105">
        <v>34.5</v>
      </c>
      <c r="Q24" s="105">
        <v>36.7</v>
      </c>
      <c r="R24" s="105">
        <v>40.7</v>
      </c>
      <c r="S24" s="105">
        <v>47</v>
      </c>
      <c r="T24" s="105">
        <v>51.6</v>
      </c>
      <c r="U24" s="105">
        <v>68.5</v>
      </c>
      <c r="V24" s="105">
        <v>45.6</v>
      </c>
      <c r="W24" s="105">
        <v>45.5</v>
      </c>
      <c r="X24" s="105">
        <v>61.6</v>
      </c>
      <c r="Y24" s="105">
        <v>68.9</v>
      </c>
      <c r="Z24" s="84">
        <f t="shared" si="0"/>
        <v>53.57499999999999</v>
      </c>
      <c r="AA24" s="105">
        <v>28.6</v>
      </c>
      <c r="AB24" s="107">
        <v>0.6027777777777777</v>
      </c>
      <c r="AC24" s="6">
        <v>22</v>
      </c>
    </row>
    <row r="25" spans="1:29" ht="13.5" customHeight="1">
      <c r="A25" s="83">
        <v>23</v>
      </c>
      <c r="B25" s="105">
        <v>76.2</v>
      </c>
      <c r="C25" s="105">
        <v>81.1</v>
      </c>
      <c r="D25" s="105">
        <v>68.1</v>
      </c>
      <c r="E25" s="105">
        <v>76.8</v>
      </c>
      <c r="F25" s="105">
        <v>71.8</v>
      </c>
      <c r="G25" s="105">
        <v>76.3</v>
      </c>
      <c r="H25" s="105">
        <v>72.3</v>
      </c>
      <c r="I25" s="105">
        <v>61.5</v>
      </c>
      <c r="J25" s="105">
        <v>63</v>
      </c>
      <c r="K25" s="105">
        <v>46.1</v>
      </c>
      <c r="L25" s="105">
        <v>49.8</v>
      </c>
      <c r="M25" s="105">
        <v>55.9</v>
      </c>
      <c r="N25" s="105">
        <v>53.7</v>
      </c>
      <c r="O25" s="105">
        <v>46</v>
      </c>
      <c r="P25" s="105">
        <v>43.5</v>
      </c>
      <c r="Q25" s="105">
        <v>38.1</v>
      </c>
      <c r="R25" s="105">
        <v>55.9</v>
      </c>
      <c r="S25" s="105">
        <v>60.1</v>
      </c>
      <c r="T25" s="105">
        <v>59.3</v>
      </c>
      <c r="U25" s="105">
        <v>67.6</v>
      </c>
      <c r="V25" s="105">
        <v>77</v>
      </c>
      <c r="W25" s="105">
        <v>70.3</v>
      </c>
      <c r="X25" s="105">
        <v>72</v>
      </c>
      <c r="Y25" s="105">
        <v>72</v>
      </c>
      <c r="Z25" s="84">
        <f t="shared" si="0"/>
        <v>63.099999999999994</v>
      </c>
      <c r="AA25" s="105">
        <v>37.3</v>
      </c>
      <c r="AB25" s="107">
        <v>0.6590277777777778</v>
      </c>
      <c r="AC25" s="6">
        <v>23</v>
      </c>
    </row>
    <row r="26" spans="1:29" ht="13.5" customHeight="1">
      <c r="A26" s="83">
        <v>24</v>
      </c>
      <c r="B26" s="105">
        <v>68.9</v>
      </c>
      <c r="C26" s="105">
        <v>59.5</v>
      </c>
      <c r="D26" s="105">
        <v>66.5</v>
      </c>
      <c r="E26" s="105">
        <v>77.6</v>
      </c>
      <c r="F26" s="105">
        <v>70.4</v>
      </c>
      <c r="G26" s="105">
        <v>69.1</v>
      </c>
      <c r="H26" s="105">
        <v>60.4</v>
      </c>
      <c r="I26" s="105">
        <v>50.3</v>
      </c>
      <c r="J26" s="105">
        <v>54.3</v>
      </c>
      <c r="K26" s="105">
        <v>49.2</v>
      </c>
      <c r="L26" s="105">
        <v>36.2</v>
      </c>
      <c r="M26" s="105">
        <v>37.5</v>
      </c>
      <c r="N26" s="105">
        <v>28</v>
      </c>
      <c r="O26" s="105">
        <v>34.9</v>
      </c>
      <c r="P26" s="105">
        <v>28.1</v>
      </c>
      <c r="Q26" s="105">
        <v>40.7</v>
      </c>
      <c r="R26" s="105">
        <v>39.2</v>
      </c>
      <c r="S26" s="105">
        <v>44.1</v>
      </c>
      <c r="T26" s="105">
        <v>52.4</v>
      </c>
      <c r="U26" s="105">
        <v>58.7</v>
      </c>
      <c r="V26" s="105">
        <v>64</v>
      </c>
      <c r="W26" s="105">
        <v>61.3</v>
      </c>
      <c r="X26" s="105">
        <v>73.1</v>
      </c>
      <c r="Y26" s="105">
        <v>71.1</v>
      </c>
      <c r="Z26" s="84">
        <f t="shared" si="0"/>
        <v>53.97916666666666</v>
      </c>
      <c r="AA26" s="105">
        <v>24.4</v>
      </c>
      <c r="AB26" s="107">
        <v>0.5354166666666667</v>
      </c>
      <c r="AC26" s="6">
        <v>24</v>
      </c>
    </row>
    <row r="27" spans="1:29" ht="13.5" customHeight="1">
      <c r="A27" s="83">
        <v>25</v>
      </c>
      <c r="B27" s="105">
        <v>76.1</v>
      </c>
      <c r="C27" s="105">
        <v>77.5</v>
      </c>
      <c r="D27" s="105">
        <v>73.4</v>
      </c>
      <c r="E27" s="105">
        <v>73.3</v>
      </c>
      <c r="F27" s="105">
        <v>75.3</v>
      </c>
      <c r="G27" s="105">
        <v>74.9</v>
      </c>
      <c r="H27" s="105">
        <v>63.8</v>
      </c>
      <c r="I27" s="105">
        <v>46</v>
      </c>
      <c r="J27" s="105">
        <v>47.2</v>
      </c>
      <c r="K27" s="105">
        <v>36.9</v>
      </c>
      <c r="L27" s="105">
        <v>33.4</v>
      </c>
      <c r="M27" s="105">
        <v>40.1</v>
      </c>
      <c r="N27" s="105">
        <v>54.2</v>
      </c>
      <c r="O27" s="105">
        <v>51.8</v>
      </c>
      <c r="P27" s="105">
        <v>53</v>
      </c>
      <c r="Q27" s="105">
        <v>52.5</v>
      </c>
      <c r="R27" s="105">
        <v>58.6</v>
      </c>
      <c r="S27" s="105">
        <v>62.6</v>
      </c>
      <c r="T27" s="105">
        <v>73.4</v>
      </c>
      <c r="U27" s="105">
        <v>76.7</v>
      </c>
      <c r="V27" s="105">
        <v>77.3</v>
      </c>
      <c r="W27" s="105">
        <v>74</v>
      </c>
      <c r="X27" s="105">
        <v>73.7</v>
      </c>
      <c r="Y27" s="105">
        <v>73.2</v>
      </c>
      <c r="Z27" s="84">
        <f t="shared" si="0"/>
        <v>62.45416666666667</v>
      </c>
      <c r="AA27" s="105">
        <v>30.1</v>
      </c>
      <c r="AB27" s="107">
        <v>0.48125</v>
      </c>
      <c r="AC27" s="6">
        <v>25</v>
      </c>
    </row>
    <row r="28" spans="1:29" ht="13.5" customHeight="1">
      <c r="A28" s="83">
        <v>26</v>
      </c>
      <c r="B28" s="105">
        <v>71.8</v>
      </c>
      <c r="C28" s="105">
        <v>72.4</v>
      </c>
      <c r="D28" s="105">
        <v>74.6</v>
      </c>
      <c r="E28" s="105">
        <v>74.7</v>
      </c>
      <c r="F28" s="105">
        <v>74</v>
      </c>
      <c r="G28" s="105">
        <v>72.4</v>
      </c>
      <c r="H28" s="105">
        <v>68.3</v>
      </c>
      <c r="I28" s="105">
        <v>65.6</v>
      </c>
      <c r="J28" s="105">
        <v>64.8</v>
      </c>
      <c r="K28" s="105">
        <v>69.3</v>
      </c>
      <c r="L28" s="105">
        <v>65.9</v>
      </c>
      <c r="M28" s="105">
        <v>66.5</v>
      </c>
      <c r="N28" s="105">
        <v>74.2</v>
      </c>
      <c r="O28" s="105">
        <v>74.2</v>
      </c>
      <c r="P28" s="105">
        <v>89.1</v>
      </c>
      <c r="Q28" s="105">
        <v>84.8</v>
      </c>
      <c r="R28" s="105">
        <v>88.6</v>
      </c>
      <c r="S28" s="105">
        <v>95.5</v>
      </c>
      <c r="T28" s="105">
        <v>97.3</v>
      </c>
      <c r="U28" s="105">
        <v>97.7</v>
      </c>
      <c r="V28" s="105">
        <v>97.6</v>
      </c>
      <c r="W28" s="105">
        <v>97.7</v>
      </c>
      <c r="X28" s="105">
        <v>97.2</v>
      </c>
      <c r="Y28" s="105">
        <v>97.6</v>
      </c>
      <c r="Z28" s="84">
        <f t="shared" si="0"/>
        <v>80.49166666666666</v>
      </c>
      <c r="AA28" s="105">
        <v>64.2</v>
      </c>
      <c r="AB28" s="107">
        <v>0.375</v>
      </c>
      <c r="AC28" s="6">
        <v>26</v>
      </c>
    </row>
    <row r="29" spans="1:29" ht="13.5" customHeight="1">
      <c r="A29" s="83">
        <v>27</v>
      </c>
      <c r="B29" s="105">
        <v>97.5</v>
      </c>
      <c r="C29" s="105">
        <v>97.5</v>
      </c>
      <c r="D29" s="105">
        <v>97.6</v>
      </c>
      <c r="E29" s="105">
        <v>97.1</v>
      </c>
      <c r="F29" s="105">
        <v>96.5</v>
      </c>
      <c r="G29" s="105">
        <v>96.8</v>
      </c>
      <c r="H29" s="105">
        <v>97.3</v>
      </c>
      <c r="I29" s="105">
        <v>97.7</v>
      </c>
      <c r="J29" s="105">
        <v>97.5</v>
      </c>
      <c r="K29" s="105">
        <v>97.3</v>
      </c>
      <c r="L29" s="105">
        <v>97</v>
      </c>
      <c r="M29" s="105">
        <v>96.3</v>
      </c>
      <c r="N29" s="105">
        <v>96.1</v>
      </c>
      <c r="O29" s="105">
        <v>94.5</v>
      </c>
      <c r="P29" s="105">
        <v>92</v>
      </c>
      <c r="Q29" s="105">
        <v>90.4</v>
      </c>
      <c r="R29" s="105">
        <v>83.4</v>
      </c>
      <c r="S29" s="105">
        <v>88.3</v>
      </c>
      <c r="T29" s="105">
        <v>90.8</v>
      </c>
      <c r="U29" s="105">
        <v>81.8</v>
      </c>
      <c r="V29" s="105">
        <v>82.4</v>
      </c>
      <c r="W29" s="105">
        <v>84.7</v>
      </c>
      <c r="X29" s="105">
        <v>85.8</v>
      </c>
      <c r="Y29" s="105">
        <v>79.3</v>
      </c>
      <c r="Z29" s="84">
        <f t="shared" si="0"/>
        <v>92.31666666666668</v>
      </c>
      <c r="AA29" s="105">
        <v>77.4</v>
      </c>
      <c r="AB29" s="107">
        <v>0.9895833333333334</v>
      </c>
      <c r="AC29" s="6">
        <v>27</v>
      </c>
    </row>
    <row r="30" spans="1:29" ht="13.5" customHeight="1">
      <c r="A30" s="83">
        <v>28</v>
      </c>
      <c r="B30" s="105">
        <v>77.9</v>
      </c>
      <c r="C30" s="105">
        <v>80.1</v>
      </c>
      <c r="D30" s="105">
        <v>92.6</v>
      </c>
      <c r="E30" s="105">
        <v>96.9</v>
      </c>
      <c r="F30" s="105">
        <v>97.7</v>
      </c>
      <c r="G30" s="105">
        <v>97.8</v>
      </c>
      <c r="H30" s="105">
        <v>87.2</v>
      </c>
      <c r="I30" s="105">
        <v>72.2</v>
      </c>
      <c r="J30" s="105">
        <v>55.6</v>
      </c>
      <c r="K30" s="105">
        <v>48.7</v>
      </c>
      <c r="L30" s="105">
        <v>47.4</v>
      </c>
      <c r="M30" s="105">
        <v>43.9</v>
      </c>
      <c r="N30" s="105">
        <v>40.7</v>
      </c>
      <c r="O30" s="105">
        <v>47.2</v>
      </c>
      <c r="P30" s="105">
        <v>48.4</v>
      </c>
      <c r="Q30" s="105">
        <v>57.6</v>
      </c>
      <c r="R30" s="105">
        <v>55.9</v>
      </c>
      <c r="S30" s="105">
        <v>67.6</v>
      </c>
      <c r="T30" s="105">
        <v>71.9</v>
      </c>
      <c r="U30" s="105">
        <v>86.6</v>
      </c>
      <c r="V30" s="105">
        <v>86.7</v>
      </c>
      <c r="W30" s="105">
        <v>89.5</v>
      </c>
      <c r="X30" s="105">
        <v>92.8</v>
      </c>
      <c r="Y30" s="105">
        <v>91.8</v>
      </c>
      <c r="Z30" s="84">
        <f t="shared" si="0"/>
        <v>72.27916666666667</v>
      </c>
      <c r="AA30" s="105">
        <v>38.1</v>
      </c>
      <c r="AB30" s="107">
        <v>0.5361111111111111</v>
      </c>
      <c r="AC30" s="6">
        <v>28</v>
      </c>
    </row>
    <row r="31" spans="1:29" ht="13.5" customHeight="1">
      <c r="A31" s="83">
        <v>29</v>
      </c>
      <c r="B31" s="105">
        <v>96</v>
      </c>
      <c r="C31" s="105">
        <v>97.3</v>
      </c>
      <c r="D31" s="105">
        <v>97</v>
      </c>
      <c r="E31" s="105">
        <v>96.8</v>
      </c>
      <c r="F31" s="105">
        <v>97.6</v>
      </c>
      <c r="G31" s="105">
        <v>97.4</v>
      </c>
      <c r="H31" s="105">
        <v>79.2</v>
      </c>
      <c r="I31" s="105">
        <v>68.1</v>
      </c>
      <c r="J31" s="105">
        <v>62</v>
      </c>
      <c r="K31" s="105">
        <v>58.7</v>
      </c>
      <c r="L31" s="105">
        <v>55.9</v>
      </c>
      <c r="M31" s="105">
        <v>51</v>
      </c>
      <c r="N31" s="105">
        <v>50</v>
      </c>
      <c r="O31" s="105">
        <v>50</v>
      </c>
      <c r="P31" s="105">
        <v>50.3</v>
      </c>
      <c r="Q31" s="105">
        <v>55.3</v>
      </c>
      <c r="R31" s="105">
        <v>55.1</v>
      </c>
      <c r="S31" s="105">
        <v>64.8</v>
      </c>
      <c r="T31" s="105">
        <v>72.2</v>
      </c>
      <c r="U31" s="105">
        <v>72.7</v>
      </c>
      <c r="V31" s="105">
        <v>69</v>
      </c>
      <c r="W31" s="105">
        <v>69.7</v>
      </c>
      <c r="X31" s="105">
        <v>76.6</v>
      </c>
      <c r="Y31" s="105">
        <v>80.8</v>
      </c>
      <c r="Z31" s="84">
        <f t="shared" si="0"/>
        <v>71.81249999999999</v>
      </c>
      <c r="AA31" s="105">
        <v>47.3</v>
      </c>
      <c r="AB31" s="107">
        <v>0.5458333333333333</v>
      </c>
      <c r="AC31" s="6">
        <v>29</v>
      </c>
    </row>
    <row r="32" spans="1:29" ht="13.5" customHeight="1">
      <c r="A32" s="83">
        <v>30</v>
      </c>
      <c r="B32" s="105">
        <v>75.2</v>
      </c>
      <c r="C32" s="105">
        <v>73.1</v>
      </c>
      <c r="D32" s="105">
        <v>75.3</v>
      </c>
      <c r="E32" s="105">
        <v>79</v>
      </c>
      <c r="F32" s="105">
        <v>79</v>
      </c>
      <c r="G32" s="105">
        <v>83.2</v>
      </c>
      <c r="H32" s="105">
        <v>73.9</v>
      </c>
      <c r="I32" s="105">
        <v>72.6</v>
      </c>
      <c r="J32" s="105">
        <v>70.2</v>
      </c>
      <c r="K32" s="105">
        <v>64.2</v>
      </c>
      <c r="L32" s="105">
        <v>56.7</v>
      </c>
      <c r="M32" s="105">
        <v>54.9</v>
      </c>
      <c r="N32" s="105">
        <v>54.4</v>
      </c>
      <c r="O32" s="105">
        <v>62.2</v>
      </c>
      <c r="P32" s="105">
        <v>60</v>
      </c>
      <c r="Q32" s="105">
        <v>50.8</v>
      </c>
      <c r="R32" s="105">
        <v>52.6</v>
      </c>
      <c r="S32" s="105">
        <v>68.6</v>
      </c>
      <c r="T32" s="105">
        <v>76.9</v>
      </c>
      <c r="U32" s="105">
        <v>69.5</v>
      </c>
      <c r="V32" s="105">
        <v>70.8</v>
      </c>
      <c r="W32" s="105">
        <v>67.7</v>
      </c>
      <c r="X32" s="105">
        <v>76.9</v>
      </c>
      <c r="Y32" s="105">
        <v>52.9</v>
      </c>
      <c r="Z32" s="84">
        <f>AVERAGE(B32:Y32)</f>
        <v>67.525</v>
      </c>
      <c r="AA32" s="105">
        <v>44.7</v>
      </c>
      <c r="AB32" s="107">
        <v>0.6840277777777778</v>
      </c>
      <c r="AC32" s="6">
        <v>30</v>
      </c>
    </row>
    <row r="33" spans="1:29" ht="13.5" customHeight="1">
      <c r="A33" s="83">
        <v>31</v>
      </c>
      <c r="B33" s="105">
        <v>61.1</v>
      </c>
      <c r="C33" s="105">
        <v>48.5</v>
      </c>
      <c r="D33" s="105">
        <v>47</v>
      </c>
      <c r="E33" s="105">
        <v>52.3</v>
      </c>
      <c r="F33" s="105">
        <v>49.3</v>
      </c>
      <c r="G33" s="105">
        <v>51.6</v>
      </c>
      <c r="H33" s="105">
        <v>52.6</v>
      </c>
      <c r="I33" s="105">
        <v>50.1</v>
      </c>
      <c r="J33" s="105">
        <v>47</v>
      </c>
      <c r="K33" s="105">
        <v>46.3</v>
      </c>
      <c r="L33" s="105">
        <v>44.1</v>
      </c>
      <c r="M33" s="105">
        <v>44.2</v>
      </c>
      <c r="N33" s="105">
        <v>43</v>
      </c>
      <c r="O33" s="105">
        <v>61.5</v>
      </c>
      <c r="P33" s="105">
        <v>65</v>
      </c>
      <c r="Q33" s="105">
        <v>70.1</v>
      </c>
      <c r="R33" s="105">
        <v>82.3</v>
      </c>
      <c r="S33" s="105">
        <v>85.4</v>
      </c>
      <c r="T33" s="105">
        <v>88.1</v>
      </c>
      <c r="U33" s="105">
        <v>97.1</v>
      </c>
      <c r="V33" s="105">
        <v>97.5</v>
      </c>
      <c r="W33" s="105">
        <v>97.8</v>
      </c>
      <c r="X33" s="105">
        <v>97.7</v>
      </c>
      <c r="Y33" s="105">
        <v>97.1</v>
      </c>
      <c r="Z33" s="84">
        <f>AVERAGE(B33:Y33)</f>
        <v>65.69583333333333</v>
      </c>
      <c r="AA33" s="105">
        <v>42.2</v>
      </c>
      <c r="AB33" s="107">
        <v>0.5701388888888889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77.5774193548387</v>
      </c>
      <c r="C34" s="89">
        <f t="shared" si="1"/>
        <v>75.91612903225808</v>
      </c>
      <c r="D34" s="89">
        <f t="shared" si="1"/>
        <v>75.34838709677419</v>
      </c>
      <c r="E34" s="89">
        <f t="shared" si="1"/>
        <v>78.9193548387097</v>
      </c>
      <c r="F34" s="89">
        <f t="shared" si="1"/>
        <v>79.09354838709677</v>
      </c>
      <c r="G34" s="89">
        <f t="shared" si="1"/>
        <v>80.43548387096774</v>
      </c>
      <c r="H34" s="89">
        <f t="shared" si="1"/>
        <v>74.99354838709677</v>
      </c>
      <c r="I34" s="89">
        <f t="shared" si="1"/>
        <v>65.79677419354837</v>
      </c>
      <c r="J34" s="89">
        <f t="shared" si="1"/>
        <v>60.861290322580636</v>
      </c>
      <c r="K34" s="89">
        <f t="shared" si="1"/>
        <v>57.954838709677425</v>
      </c>
      <c r="L34" s="89">
        <f t="shared" si="1"/>
        <v>56.17419354838711</v>
      </c>
      <c r="M34" s="89">
        <f t="shared" si="1"/>
        <v>54.887096774193566</v>
      </c>
      <c r="N34" s="89">
        <f t="shared" si="1"/>
        <v>56.25483870967742</v>
      </c>
      <c r="O34" s="89">
        <f t="shared" si="1"/>
        <v>59.012903225806454</v>
      </c>
      <c r="P34" s="89">
        <f t="shared" si="1"/>
        <v>59.66774193548387</v>
      </c>
      <c r="Q34" s="89">
        <f t="shared" si="1"/>
        <v>61.2516129032258</v>
      </c>
      <c r="R34" s="89">
        <f aca="true" t="shared" si="2" ref="R34:Y34">AVERAGE(R3:R33)</f>
        <v>65.21612903225805</v>
      </c>
      <c r="S34" s="89">
        <f t="shared" si="2"/>
        <v>69.27741935483871</v>
      </c>
      <c r="T34" s="89">
        <f t="shared" si="2"/>
        <v>73.23548387096773</v>
      </c>
      <c r="U34" s="89">
        <f t="shared" si="2"/>
        <v>75.41612903225806</v>
      </c>
      <c r="V34" s="89">
        <f t="shared" si="2"/>
        <v>76.41290322580646</v>
      </c>
      <c r="W34" s="89">
        <f t="shared" si="2"/>
        <v>76.94516129032257</v>
      </c>
      <c r="X34" s="89">
        <f t="shared" si="2"/>
        <v>79.42580645161291</v>
      </c>
      <c r="Y34" s="89">
        <f t="shared" si="2"/>
        <v>78.35806451612905</v>
      </c>
      <c r="Z34" s="89">
        <f>AVERAGE(B3:Y33)</f>
        <v>69.51801075268816</v>
      </c>
      <c r="AA34" s="90">
        <f>AVERAGE(AA3:AA33)</f>
        <v>45.95161290322581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21.5</v>
      </c>
      <c r="C40" s="102">
        <f>MATCH(B40,AA3:AA33,0)</f>
        <v>10</v>
      </c>
      <c r="D40" s="109">
        <f>INDEX(AB3:AB33,C40,1)</f>
        <v>0.6180555555555556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96.7</v>
      </c>
      <c r="C3" s="105">
        <v>96.1</v>
      </c>
      <c r="D3" s="105">
        <v>97.5</v>
      </c>
      <c r="E3" s="105">
        <v>97.7</v>
      </c>
      <c r="F3" s="105">
        <v>97.8</v>
      </c>
      <c r="G3" s="105">
        <v>97.8</v>
      </c>
      <c r="H3" s="105">
        <v>97.9</v>
      </c>
      <c r="I3" s="105">
        <v>97.7</v>
      </c>
      <c r="J3" s="105">
        <v>95.5</v>
      </c>
      <c r="K3" s="105">
        <v>88</v>
      </c>
      <c r="L3" s="105">
        <v>80.4</v>
      </c>
      <c r="M3" s="105">
        <v>75.3</v>
      </c>
      <c r="N3" s="105">
        <v>72.9</v>
      </c>
      <c r="O3" s="105">
        <v>74.7</v>
      </c>
      <c r="P3" s="105">
        <v>77.1</v>
      </c>
      <c r="Q3" s="105">
        <v>79</v>
      </c>
      <c r="R3" s="105">
        <v>78.2</v>
      </c>
      <c r="S3" s="105">
        <v>79.9</v>
      </c>
      <c r="T3" s="105">
        <v>79.1</v>
      </c>
      <c r="U3" s="105">
        <v>83.9</v>
      </c>
      <c r="V3" s="105">
        <v>84.5</v>
      </c>
      <c r="W3" s="105">
        <v>83.4</v>
      </c>
      <c r="X3" s="105">
        <v>83.1</v>
      </c>
      <c r="Y3" s="105">
        <v>84.6</v>
      </c>
      <c r="Z3" s="84">
        <f aca="true" t="shared" si="0" ref="Z3:Z32">AVERAGE(B3:Y3)</f>
        <v>86.61666666666667</v>
      </c>
      <c r="AA3" s="105">
        <v>71.9</v>
      </c>
      <c r="AB3" s="107">
        <v>0.56875</v>
      </c>
      <c r="AC3" s="5">
        <v>1</v>
      </c>
    </row>
    <row r="4" spans="1:29" ht="13.5" customHeight="1">
      <c r="A4" s="83">
        <v>2</v>
      </c>
      <c r="B4" s="105">
        <v>84.8</v>
      </c>
      <c r="C4" s="105">
        <v>85</v>
      </c>
      <c r="D4" s="105">
        <v>86.1</v>
      </c>
      <c r="E4" s="105">
        <v>92.5</v>
      </c>
      <c r="F4" s="105">
        <v>95</v>
      </c>
      <c r="G4" s="105">
        <v>94.6</v>
      </c>
      <c r="H4" s="105">
        <v>76.8</v>
      </c>
      <c r="I4" s="105">
        <v>56</v>
      </c>
      <c r="J4" s="105">
        <v>53.8</v>
      </c>
      <c r="K4" s="105">
        <v>56.9</v>
      </c>
      <c r="L4" s="105">
        <v>58.8</v>
      </c>
      <c r="M4" s="105">
        <v>59.2</v>
      </c>
      <c r="N4" s="105">
        <v>59.1</v>
      </c>
      <c r="O4" s="105">
        <v>58</v>
      </c>
      <c r="P4" s="105">
        <v>57.3</v>
      </c>
      <c r="Q4" s="105">
        <v>60.6</v>
      </c>
      <c r="R4" s="105">
        <v>62.6</v>
      </c>
      <c r="S4" s="105">
        <v>64.4</v>
      </c>
      <c r="T4" s="105">
        <v>80.1</v>
      </c>
      <c r="U4" s="105">
        <v>84.4</v>
      </c>
      <c r="V4" s="105">
        <v>84.6</v>
      </c>
      <c r="W4" s="105">
        <v>82.8</v>
      </c>
      <c r="X4" s="105">
        <v>76.4</v>
      </c>
      <c r="Y4" s="105">
        <v>72.8</v>
      </c>
      <c r="Z4" s="84">
        <f t="shared" si="0"/>
        <v>72.60833333333332</v>
      </c>
      <c r="AA4" s="105">
        <v>51.7</v>
      </c>
      <c r="AB4" s="107">
        <v>0.37847222222222227</v>
      </c>
      <c r="AC4" s="6">
        <v>2</v>
      </c>
    </row>
    <row r="5" spans="1:29" ht="13.5" customHeight="1">
      <c r="A5" s="83">
        <v>3</v>
      </c>
      <c r="B5" s="105">
        <v>74.3</v>
      </c>
      <c r="C5" s="105">
        <v>75.6</v>
      </c>
      <c r="D5" s="105">
        <v>77.7</v>
      </c>
      <c r="E5" s="105">
        <v>75.5</v>
      </c>
      <c r="F5" s="105">
        <v>75.8</v>
      </c>
      <c r="G5" s="105">
        <v>75.1</v>
      </c>
      <c r="H5" s="105">
        <v>58.8</v>
      </c>
      <c r="I5" s="105">
        <v>48.4</v>
      </c>
      <c r="J5" s="105">
        <v>55.4</v>
      </c>
      <c r="K5" s="105">
        <v>57.9</v>
      </c>
      <c r="L5" s="105">
        <v>57.5</v>
      </c>
      <c r="M5" s="105">
        <v>59.5</v>
      </c>
      <c r="N5" s="105">
        <v>54.4</v>
      </c>
      <c r="O5" s="105">
        <v>56.9</v>
      </c>
      <c r="P5" s="105">
        <v>53.3</v>
      </c>
      <c r="Q5" s="105">
        <v>57.4</v>
      </c>
      <c r="R5" s="105">
        <v>62</v>
      </c>
      <c r="S5" s="105">
        <v>70.2</v>
      </c>
      <c r="T5" s="105">
        <v>95.7</v>
      </c>
      <c r="U5" s="105">
        <v>96.4</v>
      </c>
      <c r="V5" s="105">
        <v>97.6</v>
      </c>
      <c r="W5" s="105">
        <v>96.8</v>
      </c>
      <c r="X5" s="105">
        <v>95.3</v>
      </c>
      <c r="Y5" s="105">
        <v>95.7</v>
      </c>
      <c r="Z5" s="84">
        <f t="shared" si="0"/>
        <v>71.8</v>
      </c>
      <c r="AA5" s="105">
        <v>44.5</v>
      </c>
      <c r="AB5" s="107">
        <v>0.31736111111111115</v>
      </c>
      <c r="AC5" s="6">
        <v>3</v>
      </c>
    </row>
    <row r="6" spans="1:29" ht="13.5" customHeight="1">
      <c r="A6" s="83">
        <v>4</v>
      </c>
      <c r="B6" s="105">
        <v>97.2</v>
      </c>
      <c r="C6" s="105">
        <v>97.5</v>
      </c>
      <c r="D6" s="105">
        <v>97.6</v>
      </c>
      <c r="E6" s="105">
        <v>90.4</v>
      </c>
      <c r="F6" s="105">
        <v>81.5</v>
      </c>
      <c r="G6" s="105">
        <v>80.6</v>
      </c>
      <c r="H6" s="105">
        <v>77.1</v>
      </c>
      <c r="I6" s="105">
        <v>74.1</v>
      </c>
      <c r="J6" s="105">
        <v>70.7</v>
      </c>
      <c r="K6" s="105">
        <v>68.9</v>
      </c>
      <c r="L6" s="105">
        <v>65.5</v>
      </c>
      <c r="M6" s="105">
        <v>58.1</v>
      </c>
      <c r="N6" s="105">
        <v>64.1</v>
      </c>
      <c r="O6" s="105">
        <v>56.4</v>
      </c>
      <c r="P6" s="105">
        <v>54.9</v>
      </c>
      <c r="Q6" s="105">
        <v>54.3</v>
      </c>
      <c r="R6" s="105">
        <v>63.5</v>
      </c>
      <c r="S6" s="105">
        <v>70</v>
      </c>
      <c r="T6" s="105">
        <v>78.9</v>
      </c>
      <c r="U6" s="105">
        <v>79.3</v>
      </c>
      <c r="V6" s="105">
        <v>76.7</v>
      </c>
      <c r="W6" s="105">
        <v>75.8</v>
      </c>
      <c r="X6" s="105">
        <v>75.9</v>
      </c>
      <c r="Y6" s="105">
        <v>76.7</v>
      </c>
      <c r="Z6" s="84">
        <f t="shared" si="0"/>
        <v>74.40416666666668</v>
      </c>
      <c r="AA6" s="105">
        <v>48.3</v>
      </c>
      <c r="AB6" s="107">
        <v>0.6541666666666667</v>
      </c>
      <c r="AC6" s="6">
        <v>4</v>
      </c>
    </row>
    <row r="7" spans="1:29" ht="13.5" customHeight="1">
      <c r="A7" s="83">
        <v>5</v>
      </c>
      <c r="B7" s="105">
        <v>79.6</v>
      </c>
      <c r="C7" s="105">
        <v>85.8</v>
      </c>
      <c r="D7" s="105">
        <v>89.6</v>
      </c>
      <c r="E7" s="105">
        <v>89.3</v>
      </c>
      <c r="F7" s="105">
        <v>90.4</v>
      </c>
      <c r="G7" s="105">
        <v>93.6</v>
      </c>
      <c r="H7" s="105">
        <v>79.3</v>
      </c>
      <c r="I7" s="105">
        <v>74.8</v>
      </c>
      <c r="J7" s="105">
        <v>69.6</v>
      </c>
      <c r="K7" s="105">
        <v>49.8</v>
      </c>
      <c r="L7" s="105">
        <v>47.4</v>
      </c>
      <c r="M7" s="105">
        <v>58.3</v>
      </c>
      <c r="N7" s="105">
        <v>56</v>
      </c>
      <c r="O7" s="105">
        <v>57.7</v>
      </c>
      <c r="P7" s="105">
        <v>66</v>
      </c>
      <c r="Q7" s="105">
        <v>61.7</v>
      </c>
      <c r="R7" s="105">
        <v>61.3</v>
      </c>
      <c r="S7" s="105">
        <v>74.5</v>
      </c>
      <c r="T7" s="105">
        <v>84</v>
      </c>
      <c r="U7" s="105">
        <v>84.6</v>
      </c>
      <c r="V7" s="105">
        <v>70.9</v>
      </c>
      <c r="W7" s="105">
        <v>77.6</v>
      </c>
      <c r="X7" s="105">
        <v>78.5</v>
      </c>
      <c r="Y7" s="105">
        <v>82.4</v>
      </c>
      <c r="Z7" s="84">
        <f t="shared" si="0"/>
        <v>73.44583333333333</v>
      </c>
      <c r="AA7" s="105">
        <v>45</v>
      </c>
      <c r="AB7" s="107">
        <v>0.4680555555555555</v>
      </c>
      <c r="AC7" s="6">
        <v>5</v>
      </c>
    </row>
    <row r="8" spans="1:29" ht="13.5" customHeight="1">
      <c r="A8" s="83">
        <v>6</v>
      </c>
      <c r="B8" s="105">
        <v>86.3</v>
      </c>
      <c r="C8" s="105">
        <v>91.3</v>
      </c>
      <c r="D8" s="105">
        <v>95.4</v>
      </c>
      <c r="E8" s="105">
        <v>97.1</v>
      </c>
      <c r="F8" s="105">
        <v>96.6</v>
      </c>
      <c r="G8" s="105">
        <v>97.5</v>
      </c>
      <c r="H8" s="105">
        <v>88.4</v>
      </c>
      <c r="I8" s="105">
        <v>76.6</v>
      </c>
      <c r="J8" s="105">
        <v>74.4</v>
      </c>
      <c r="K8" s="105">
        <v>63.9</v>
      </c>
      <c r="L8" s="105">
        <v>59.1</v>
      </c>
      <c r="M8" s="105">
        <v>54.7</v>
      </c>
      <c r="N8" s="105">
        <v>55.2</v>
      </c>
      <c r="O8" s="105">
        <v>56.5</v>
      </c>
      <c r="P8" s="105">
        <v>50.4</v>
      </c>
      <c r="Q8" s="105">
        <v>69.4</v>
      </c>
      <c r="R8" s="105">
        <v>47.5</v>
      </c>
      <c r="S8" s="105">
        <v>53.6</v>
      </c>
      <c r="T8" s="105">
        <v>66.5</v>
      </c>
      <c r="U8" s="105">
        <v>79.6</v>
      </c>
      <c r="V8" s="105">
        <v>91.1</v>
      </c>
      <c r="W8" s="105">
        <v>92</v>
      </c>
      <c r="X8" s="105">
        <v>86.5</v>
      </c>
      <c r="Y8" s="105">
        <v>88.5</v>
      </c>
      <c r="Z8" s="84">
        <f t="shared" si="0"/>
        <v>75.75416666666666</v>
      </c>
      <c r="AA8" s="105">
        <v>40.7</v>
      </c>
      <c r="AB8" s="107">
        <v>0.6569444444444444</v>
      </c>
      <c r="AC8" s="6">
        <v>6</v>
      </c>
    </row>
    <row r="9" spans="1:29" ht="13.5" customHeight="1">
      <c r="A9" s="83">
        <v>7</v>
      </c>
      <c r="B9" s="105">
        <v>91.9</v>
      </c>
      <c r="C9" s="105">
        <v>93.9</v>
      </c>
      <c r="D9" s="105">
        <v>92.7</v>
      </c>
      <c r="E9" s="105">
        <v>95.7</v>
      </c>
      <c r="F9" s="105">
        <v>95.5</v>
      </c>
      <c r="G9" s="105">
        <v>96.4</v>
      </c>
      <c r="H9" s="105">
        <v>97.5</v>
      </c>
      <c r="I9" s="105">
        <v>97.8</v>
      </c>
      <c r="J9" s="105">
        <v>97.6</v>
      </c>
      <c r="K9" s="105">
        <v>97.5</v>
      </c>
      <c r="L9" s="105">
        <v>96.1</v>
      </c>
      <c r="M9" s="105">
        <v>89.9</v>
      </c>
      <c r="N9" s="105">
        <v>89.2</v>
      </c>
      <c r="O9" s="105">
        <v>78.4</v>
      </c>
      <c r="P9" s="105">
        <v>73.1</v>
      </c>
      <c r="Q9" s="105">
        <v>73</v>
      </c>
      <c r="R9" s="105">
        <v>74.9</v>
      </c>
      <c r="S9" s="105">
        <v>83.3</v>
      </c>
      <c r="T9" s="105">
        <v>93.6</v>
      </c>
      <c r="U9" s="105">
        <v>94.9</v>
      </c>
      <c r="V9" s="105">
        <v>97</v>
      </c>
      <c r="W9" s="105">
        <v>97.6</v>
      </c>
      <c r="X9" s="105">
        <v>98.1</v>
      </c>
      <c r="Y9" s="105">
        <v>98.1</v>
      </c>
      <c r="Z9" s="84">
        <f t="shared" si="0"/>
        <v>91.40416666666665</v>
      </c>
      <c r="AA9" s="105">
        <v>70.1</v>
      </c>
      <c r="AB9" s="107">
        <v>0.6409722222222222</v>
      </c>
      <c r="AC9" s="6">
        <v>7</v>
      </c>
    </row>
    <row r="10" spans="1:29" ht="13.5" customHeight="1">
      <c r="A10" s="83">
        <v>8</v>
      </c>
      <c r="B10" s="105">
        <v>96.4</v>
      </c>
      <c r="C10" s="105">
        <v>96</v>
      </c>
      <c r="D10" s="105">
        <v>87.2</v>
      </c>
      <c r="E10" s="105">
        <v>82.8</v>
      </c>
      <c r="F10" s="105">
        <v>96.3</v>
      </c>
      <c r="G10" s="105">
        <v>94.4</v>
      </c>
      <c r="H10" s="105">
        <v>97.8</v>
      </c>
      <c r="I10" s="105">
        <v>98.3</v>
      </c>
      <c r="J10" s="105">
        <v>98.5</v>
      </c>
      <c r="K10" s="105">
        <v>98.3</v>
      </c>
      <c r="L10" s="105">
        <v>95.4</v>
      </c>
      <c r="M10" s="105">
        <v>95.6</v>
      </c>
      <c r="N10" s="105">
        <v>95.3</v>
      </c>
      <c r="O10" s="105">
        <v>96.9</v>
      </c>
      <c r="P10" s="105">
        <v>97.1</v>
      </c>
      <c r="Q10" s="105">
        <v>96.5</v>
      </c>
      <c r="R10" s="105">
        <v>98.3</v>
      </c>
      <c r="S10" s="105">
        <v>98.4</v>
      </c>
      <c r="T10" s="105">
        <v>98.5</v>
      </c>
      <c r="U10" s="105">
        <v>98.6</v>
      </c>
      <c r="V10" s="105">
        <v>98.6</v>
      </c>
      <c r="W10" s="105">
        <v>98.6</v>
      </c>
      <c r="X10" s="105">
        <v>98.6</v>
      </c>
      <c r="Y10" s="105">
        <v>98.6</v>
      </c>
      <c r="Z10" s="84">
        <f t="shared" si="0"/>
        <v>96.29166666666664</v>
      </c>
      <c r="AA10" s="105">
        <v>82.4</v>
      </c>
      <c r="AB10" s="107">
        <v>0.16666666666666666</v>
      </c>
      <c r="AC10" s="6">
        <v>8</v>
      </c>
    </row>
    <row r="11" spans="1:29" ht="13.5" customHeight="1">
      <c r="A11" s="83">
        <v>9</v>
      </c>
      <c r="B11" s="105">
        <v>98.6</v>
      </c>
      <c r="C11" s="105">
        <v>98.6</v>
      </c>
      <c r="D11" s="105">
        <v>98.6</v>
      </c>
      <c r="E11" s="105">
        <v>98.6</v>
      </c>
      <c r="F11" s="105">
        <v>98.6</v>
      </c>
      <c r="G11" s="105">
        <v>98.6</v>
      </c>
      <c r="H11" s="105">
        <v>98.6</v>
      </c>
      <c r="I11" s="105">
        <v>97.9</v>
      </c>
      <c r="J11" s="105">
        <v>98</v>
      </c>
      <c r="K11" s="105">
        <v>98.3</v>
      </c>
      <c r="L11" s="105">
        <v>98.4</v>
      </c>
      <c r="M11" s="105">
        <v>98.1</v>
      </c>
      <c r="N11" s="105">
        <v>98.3</v>
      </c>
      <c r="O11" s="105">
        <v>98.4</v>
      </c>
      <c r="P11" s="105">
        <v>98.6</v>
      </c>
      <c r="Q11" s="105">
        <v>97.3</v>
      </c>
      <c r="R11" s="105">
        <v>96.1</v>
      </c>
      <c r="S11" s="105">
        <v>97.7</v>
      </c>
      <c r="T11" s="105">
        <v>87.8</v>
      </c>
      <c r="U11" s="105">
        <v>66.1</v>
      </c>
      <c r="V11" s="105">
        <v>49.7</v>
      </c>
      <c r="W11" s="105">
        <v>44.8</v>
      </c>
      <c r="X11" s="105">
        <v>43.2</v>
      </c>
      <c r="Y11" s="105">
        <v>44.4</v>
      </c>
      <c r="Z11" s="84">
        <f t="shared" si="0"/>
        <v>87.63749999999999</v>
      </c>
      <c r="AA11" s="105">
        <v>41.4</v>
      </c>
      <c r="AB11" s="107">
        <v>0.9618055555555555</v>
      </c>
      <c r="AC11" s="6">
        <v>9</v>
      </c>
    </row>
    <row r="12" spans="1:29" ht="13.5" customHeight="1">
      <c r="A12" s="86">
        <v>10</v>
      </c>
      <c r="B12" s="106">
        <v>55.6</v>
      </c>
      <c r="C12" s="106">
        <v>71.4</v>
      </c>
      <c r="D12" s="106">
        <v>71.6</v>
      </c>
      <c r="E12" s="106">
        <v>56.3</v>
      </c>
      <c r="F12" s="106">
        <v>54.6</v>
      </c>
      <c r="G12" s="106">
        <v>59.8</v>
      </c>
      <c r="H12" s="106">
        <v>50.5</v>
      </c>
      <c r="I12" s="106">
        <v>54.8</v>
      </c>
      <c r="J12" s="106">
        <v>50.8</v>
      </c>
      <c r="K12" s="106">
        <v>39.2</v>
      </c>
      <c r="L12" s="106">
        <v>39.7</v>
      </c>
      <c r="M12" s="106">
        <v>40.8</v>
      </c>
      <c r="N12" s="106">
        <v>35.7</v>
      </c>
      <c r="O12" s="106">
        <v>38.3</v>
      </c>
      <c r="P12" s="106">
        <v>38.1</v>
      </c>
      <c r="Q12" s="106">
        <v>42.6</v>
      </c>
      <c r="R12" s="106">
        <v>42.7</v>
      </c>
      <c r="S12" s="106">
        <v>48.6</v>
      </c>
      <c r="T12" s="106">
        <v>65.6</v>
      </c>
      <c r="U12" s="106">
        <v>67.9</v>
      </c>
      <c r="V12" s="106">
        <v>66.4</v>
      </c>
      <c r="W12" s="106">
        <v>68.7</v>
      </c>
      <c r="X12" s="106">
        <v>70.6</v>
      </c>
      <c r="Y12" s="106">
        <v>73.4</v>
      </c>
      <c r="Z12" s="87">
        <f t="shared" si="0"/>
        <v>54.32083333333335</v>
      </c>
      <c r="AA12" s="106">
        <v>30</v>
      </c>
      <c r="AB12" s="108">
        <v>0.5569444444444445</v>
      </c>
      <c r="AC12" s="6">
        <v>10</v>
      </c>
    </row>
    <row r="13" spans="1:29" ht="13.5" customHeight="1">
      <c r="A13" s="83">
        <v>11</v>
      </c>
      <c r="B13" s="105">
        <v>80.2</v>
      </c>
      <c r="C13" s="105">
        <v>81.7</v>
      </c>
      <c r="D13" s="105">
        <v>78.3</v>
      </c>
      <c r="E13" s="105">
        <v>77.8</v>
      </c>
      <c r="F13" s="105">
        <v>78.1</v>
      </c>
      <c r="G13" s="105">
        <v>79.4</v>
      </c>
      <c r="H13" s="105">
        <v>81.1</v>
      </c>
      <c r="I13" s="105">
        <v>81</v>
      </c>
      <c r="J13" s="105">
        <v>82.7</v>
      </c>
      <c r="K13" s="105">
        <v>86</v>
      </c>
      <c r="L13" s="105">
        <v>95.8</v>
      </c>
      <c r="M13" s="105">
        <v>97.9</v>
      </c>
      <c r="N13" s="105">
        <v>97.7</v>
      </c>
      <c r="O13" s="105">
        <v>97.7</v>
      </c>
      <c r="P13" s="105">
        <v>98.2</v>
      </c>
      <c r="Q13" s="105">
        <v>98.4</v>
      </c>
      <c r="R13" s="105">
        <v>98.5</v>
      </c>
      <c r="S13" s="105">
        <v>98.7</v>
      </c>
      <c r="T13" s="105">
        <v>98.7</v>
      </c>
      <c r="U13" s="105">
        <v>98.7</v>
      </c>
      <c r="V13" s="105">
        <v>98.7</v>
      </c>
      <c r="W13" s="105">
        <v>98.7</v>
      </c>
      <c r="X13" s="105">
        <v>98.2</v>
      </c>
      <c r="Y13" s="105">
        <v>98.3</v>
      </c>
      <c r="Z13" s="84">
        <f t="shared" si="0"/>
        <v>90.85416666666669</v>
      </c>
      <c r="AA13" s="105">
        <v>73.2</v>
      </c>
      <c r="AB13" s="107">
        <v>0.014583333333333332</v>
      </c>
      <c r="AC13" s="5">
        <v>11</v>
      </c>
    </row>
    <row r="14" spans="1:29" ht="13.5" customHeight="1">
      <c r="A14" s="83">
        <v>12</v>
      </c>
      <c r="B14" s="105">
        <v>89.1</v>
      </c>
      <c r="C14" s="105">
        <v>97.9</v>
      </c>
      <c r="D14" s="105">
        <v>98</v>
      </c>
      <c r="E14" s="105">
        <v>98.1</v>
      </c>
      <c r="F14" s="105">
        <v>98.5</v>
      </c>
      <c r="G14" s="105">
        <v>98.6</v>
      </c>
      <c r="H14" s="105">
        <v>98.1</v>
      </c>
      <c r="I14" s="105">
        <v>83.5</v>
      </c>
      <c r="J14" s="105">
        <v>56.9</v>
      </c>
      <c r="K14" s="105">
        <v>45.1</v>
      </c>
      <c r="L14" s="105">
        <v>37.9</v>
      </c>
      <c r="M14" s="105">
        <v>35.9</v>
      </c>
      <c r="N14" s="105">
        <v>34.3</v>
      </c>
      <c r="O14" s="105">
        <v>34.8</v>
      </c>
      <c r="P14" s="105">
        <v>37.2</v>
      </c>
      <c r="Q14" s="105">
        <v>45.3</v>
      </c>
      <c r="R14" s="105">
        <v>42.7</v>
      </c>
      <c r="S14" s="105">
        <v>45.1</v>
      </c>
      <c r="T14" s="105">
        <v>43.1</v>
      </c>
      <c r="U14" s="105">
        <v>45.2</v>
      </c>
      <c r="V14" s="105">
        <v>38.1</v>
      </c>
      <c r="W14" s="105">
        <v>35.8</v>
      </c>
      <c r="X14" s="105">
        <v>37.8</v>
      </c>
      <c r="Y14" s="105">
        <v>34.8</v>
      </c>
      <c r="Z14" s="84">
        <f t="shared" si="0"/>
        <v>58.82499999999998</v>
      </c>
      <c r="AA14" s="105">
        <v>33.3</v>
      </c>
      <c r="AB14" s="107">
        <v>0.5902777777777778</v>
      </c>
      <c r="AC14" s="6">
        <v>12</v>
      </c>
    </row>
    <row r="15" spans="1:29" ht="13.5" customHeight="1">
      <c r="A15" s="83">
        <v>13</v>
      </c>
      <c r="B15" s="105">
        <v>35.2</v>
      </c>
      <c r="C15" s="105">
        <v>51.3</v>
      </c>
      <c r="D15" s="105">
        <v>57.9</v>
      </c>
      <c r="E15" s="105">
        <v>63.4</v>
      </c>
      <c r="F15" s="105">
        <v>62</v>
      </c>
      <c r="G15" s="105">
        <v>54.7</v>
      </c>
      <c r="H15" s="105">
        <v>42.9</v>
      </c>
      <c r="I15" s="105">
        <v>37.2</v>
      </c>
      <c r="J15" s="105">
        <v>38.8</v>
      </c>
      <c r="K15" s="105">
        <v>32.7</v>
      </c>
      <c r="L15" s="105">
        <v>51.3</v>
      </c>
      <c r="M15" s="105">
        <v>47.9</v>
      </c>
      <c r="N15" s="105">
        <v>35.3</v>
      </c>
      <c r="O15" s="105">
        <v>42.3</v>
      </c>
      <c r="P15" s="105">
        <v>28.3</v>
      </c>
      <c r="Q15" s="105">
        <v>24.2</v>
      </c>
      <c r="R15" s="105">
        <v>23.6</v>
      </c>
      <c r="S15" s="105">
        <v>32.7</v>
      </c>
      <c r="T15" s="105">
        <v>47.3</v>
      </c>
      <c r="U15" s="105">
        <v>56.4</v>
      </c>
      <c r="V15" s="105">
        <v>57.2</v>
      </c>
      <c r="W15" s="105">
        <v>62.3</v>
      </c>
      <c r="X15" s="105">
        <v>52.8</v>
      </c>
      <c r="Y15" s="105">
        <v>53.3</v>
      </c>
      <c r="Z15" s="84">
        <f t="shared" si="0"/>
        <v>45.45833333333332</v>
      </c>
      <c r="AA15" s="105">
        <v>22.4</v>
      </c>
      <c r="AB15" s="107">
        <v>0.6944444444444445</v>
      </c>
      <c r="AC15" s="6">
        <v>13</v>
      </c>
    </row>
    <row r="16" spans="1:29" ht="13.5" customHeight="1">
      <c r="A16" s="83">
        <v>14</v>
      </c>
      <c r="B16" s="105">
        <v>54.8</v>
      </c>
      <c r="C16" s="105">
        <v>57.6</v>
      </c>
      <c r="D16" s="105">
        <v>56.2</v>
      </c>
      <c r="E16" s="105">
        <v>65.4</v>
      </c>
      <c r="F16" s="105">
        <v>69.9</v>
      </c>
      <c r="G16" s="105">
        <v>69.7</v>
      </c>
      <c r="H16" s="105">
        <v>61.7</v>
      </c>
      <c r="I16" s="105">
        <v>57.7</v>
      </c>
      <c r="J16" s="105">
        <v>59.9</v>
      </c>
      <c r="K16" s="105">
        <v>57.5</v>
      </c>
      <c r="L16" s="105">
        <v>54.5</v>
      </c>
      <c r="M16" s="105">
        <v>51.6</v>
      </c>
      <c r="N16" s="105">
        <v>48</v>
      </c>
      <c r="O16" s="105">
        <v>56.7</v>
      </c>
      <c r="P16" s="105">
        <v>63.2</v>
      </c>
      <c r="Q16" s="105">
        <v>46.9</v>
      </c>
      <c r="R16" s="105">
        <v>42.5</v>
      </c>
      <c r="S16" s="105">
        <v>45.4</v>
      </c>
      <c r="T16" s="105">
        <v>57.2</v>
      </c>
      <c r="U16" s="105">
        <v>61</v>
      </c>
      <c r="V16" s="105">
        <v>65.9</v>
      </c>
      <c r="W16" s="105">
        <v>74.8</v>
      </c>
      <c r="X16" s="105">
        <v>81.7</v>
      </c>
      <c r="Y16" s="105">
        <v>84.9</v>
      </c>
      <c r="Z16" s="84">
        <f t="shared" si="0"/>
        <v>60.19583333333335</v>
      </c>
      <c r="AA16" s="105">
        <v>38.7</v>
      </c>
      <c r="AB16" s="107">
        <v>0.48055555555555557</v>
      </c>
      <c r="AC16" s="6">
        <v>14</v>
      </c>
    </row>
    <row r="17" spans="1:29" ht="13.5" customHeight="1">
      <c r="A17" s="83">
        <v>15</v>
      </c>
      <c r="B17" s="105">
        <v>84.8</v>
      </c>
      <c r="C17" s="105">
        <v>80</v>
      </c>
      <c r="D17" s="105">
        <v>71.5</v>
      </c>
      <c r="E17" s="105">
        <v>70.6</v>
      </c>
      <c r="F17" s="105">
        <v>71.6</v>
      </c>
      <c r="G17" s="105">
        <v>66.8</v>
      </c>
      <c r="H17" s="105">
        <v>61.1</v>
      </c>
      <c r="I17" s="105">
        <v>53.1</v>
      </c>
      <c r="J17" s="105">
        <v>54.4</v>
      </c>
      <c r="K17" s="105">
        <v>48.5</v>
      </c>
      <c r="L17" s="105">
        <v>43.7</v>
      </c>
      <c r="M17" s="105">
        <v>38.6</v>
      </c>
      <c r="N17" s="105">
        <v>43.4</v>
      </c>
      <c r="O17" s="105">
        <v>45.6</v>
      </c>
      <c r="P17" s="105">
        <v>46.1</v>
      </c>
      <c r="Q17" s="105">
        <v>35.5</v>
      </c>
      <c r="R17" s="105">
        <v>68.3</v>
      </c>
      <c r="S17" s="105">
        <v>68.6</v>
      </c>
      <c r="T17" s="105">
        <v>72.1</v>
      </c>
      <c r="U17" s="105">
        <v>82</v>
      </c>
      <c r="V17" s="105">
        <v>88.1</v>
      </c>
      <c r="W17" s="105">
        <v>87.3</v>
      </c>
      <c r="X17" s="105">
        <v>84.3</v>
      </c>
      <c r="Y17" s="105">
        <v>83.7</v>
      </c>
      <c r="Z17" s="84">
        <f t="shared" si="0"/>
        <v>64.57083333333333</v>
      </c>
      <c r="AA17" s="105">
        <v>35.5</v>
      </c>
      <c r="AB17" s="107">
        <v>0.6749999999999999</v>
      </c>
      <c r="AC17" s="6">
        <v>15</v>
      </c>
    </row>
    <row r="18" spans="1:29" ht="13.5" customHeight="1">
      <c r="A18" s="83">
        <v>16</v>
      </c>
      <c r="B18" s="105">
        <v>80.3</v>
      </c>
      <c r="C18" s="105">
        <v>78.4</v>
      </c>
      <c r="D18" s="105">
        <v>81.9</v>
      </c>
      <c r="E18" s="105">
        <v>86.3</v>
      </c>
      <c r="F18" s="105">
        <v>87.4</v>
      </c>
      <c r="G18" s="105">
        <v>82</v>
      </c>
      <c r="H18" s="105">
        <v>66.9</v>
      </c>
      <c r="I18" s="105">
        <v>67.7</v>
      </c>
      <c r="J18" s="105">
        <v>31.2</v>
      </c>
      <c r="K18" s="105">
        <v>25.5</v>
      </c>
      <c r="L18" s="105">
        <v>27.9</v>
      </c>
      <c r="M18" s="105">
        <v>26.7</v>
      </c>
      <c r="N18" s="105">
        <v>34.5</v>
      </c>
      <c r="O18" s="105">
        <v>29.5</v>
      </c>
      <c r="P18" s="105">
        <v>34.3</v>
      </c>
      <c r="Q18" s="105">
        <v>29</v>
      </c>
      <c r="R18" s="105">
        <v>41.2</v>
      </c>
      <c r="S18" s="105">
        <v>50.9</v>
      </c>
      <c r="T18" s="105">
        <v>57.3</v>
      </c>
      <c r="U18" s="105">
        <v>58.5</v>
      </c>
      <c r="V18" s="105">
        <v>58</v>
      </c>
      <c r="W18" s="105">
        <v>54.3</v>
      </c>
      <c r="X18" s="105">
        <v>57.2</v>
      </c>
      <c r="Y18" s="105">
        <v>50.5</v>
      </c>
      <c r="Z18" s="84">
        <f t="shared" si="0"/>
        <v>54.05833333333334</v>
      </c>
      <c r="AA18" s="105">
        <v>21.2</v>
      </c>
      <c r="AB18" s="107">
        <v>0.5777777777777778</v>
      </c>
      <c r="AC18" s="6">
        <v>16</v>
      </c>
    </row>
    <row r="19" spans="1:29" ht="13.5" customHeight="1">
      <c r="A19" s="83">
        <v>17</v>
      </c>
      <c r="B19" s="105">
        <v>57.8</v>
      </c>
      <c r="C19" s="105">
        <v>69.3</v>
      </c>
      <c r="D19" s="105">
        <v>60.9</v>
      </c>
      <c r="E19" s="105">
        <v>62.3</v>
      </c>
      <c r="F19" s="105">
        <v>60.1</v>
      </c>
      <c r="G19" s="105">
        <v>63</v>
      </c>
      <c r="H19" s="105">
        <v>58.5</v>
      </c>
      <c r="I19" s="105">
        <v>57.4</v>
      </c>
      <c r="J19" s="105">
        <v>54</v>
      </c>
      <c r="K19" s="105">
        <v>55.1</v>
      </c>
      <c r="L19" s="105">
        <v>58</v>
      </c>
      <c r="M19" s="105">
        <v>68.7</v>
      </c>
      <c r="N19" s="105">
        <v>64.6</v>
      </c>
      <c r="O19" s="105">
        <v>67.5</v>
      </c>
      <c r="P19" s="105">
        <v>70</v>
      </c>
      <c r="Q19" s="105">
        <v>76.2</v>
      </c>
      <c r="R19" s="105">
        <v>77.5</v>
      </c>
      <c r="S19" s="105">
        <v>83.2</v>
      </c>
      <c r="T19" s="105">
        <v>93.5</v>
      </c>
      <c r="U19" s="105">
        <v>97.8</v>
      </c>
      <c r="V19" s="105">
        <v>98.4</v>
      </c>
      <c r="W19" s="105">
        <v>98.3</v>
      </c>
      <c r="X19" s="105">
        <v>98.6</v>
      </c>
      <c r="Y19" s="105">
        <v>98.7</v>
      </c>
      <c r="Z19" s="84">
        <f t="shared" si="0"/>
        <v>72.89166666666667</v>
      </c>
      <c r="AA19" s="105">
        <v>49.9</v>
      </c>
      <c r="AB19" s="107">
        <v>0.3597222222222222</v>
      </c>
      <c r="AC19" s="6">
        <v>17</v>
      </c>
    </row>
    <row r="20" spans="1:29" ht="13.5" customHeight="1">
      <c r="A20" s="83">
        <v>18</v>
      </c>
      <c r="B20" s="105">
        <v>98.3</v>
      </c>
      <c r="C20" s="105">
        <v>98.6</v>
      </c>
      <c r="D20" s="105">
        <v>98.7</v>
      </c>
      <c r="E20" s="105">
        <v>98.7</v>
      </c>
      <c r="F20" s="105">
        <v>98.8</v>
      </c>
      <c r="G20" s="105">
        <v>98.8</v>
      </c>
      <c r="H20" s="105">
        <v>98.8</v>
      </c>
      <c r="I20" s="105">
        <v>98.8</v>
      </c>
      <c r="J20" s="105">
        <v>98.8</v>
      </c>
      <c r="K20" s="105">
        <v>98.5</v>
      </c>
      <c r="L20" s="105">
        <v>96.7</v>
      </c>
      <c r="M20" s="105">
        <v>85.6</v>
      </c>
      <c r="N20" s="105">
        <v>84</v>
      </c>
      <c r="O20" s="105">
        <v>93.5</v>
      </c>
      <c r="P20" s="105">
        <v>79.3</v>
      </c>
      <c r="Q20" s="105">
        <v>89.4</v>
      </c>
      <c r="R20" s="105">
        <v>83.6</v>
      </c>
      <c r="S20" s="105">
        <v>65.3</v>
      </c>
      <c r="T20" s="105">
        <v>59.6</v>
      </c>
      <c r="U20" s="105">
        <v>58.5</v>
      </c>
      <c r="V20" s="105">
        <v>56.9</v>
      </c>
      <c r="W20" s="105">
        <v>65.4</v>
      </c>
      <c r="X20" s="105">
        <v>85.9</v>
      </c>
      <c r="Y20" s="105">
        <v>88.7</v>
      </c>
      <c r="Z20" s="84">
        <f t="shared" si="0"/>
        <v>86.63333333333333</v>
      </c>
      <c r="AA20" s="105">
        <v>56</v>
      </c>
      <c r="AB20" s="107">
        <v>0.8659722222222223</v>
      </c>
      <c r="AC20" s="6">
        <v>18</v>
      </c>
    </row>
    <row r="21" spans="1:29" ht="13.5" customHeight="1">
      <c r="A21" s="83">
        <v>19</v>
      </c>
      <c r="B21" s="105">
        <v>91.7</v>
      </c>
      <c r="C21" s="105">
        <v>96.1</v>
      </c>
      <c r="D21" s="105">
        <v>93.3</v>
      </c>
      <c r="E21" s="105">
        <v>81.8</v>
      </c>
      <c r="F21" s="105">
        <v>85.1</v>
      </c>
      <c r="G21" s="105">
        <v>80.3</v>
      </c>
      <c r="H21" s="105">
        <v>75.2</v>
      </c>
      <c r="I21" s="105">
        <v>63.9</v>
      </c>
      <c r="J21" s="105">
        <v>70.2</v>
      </c>
      <c r="K21" s="105">
        <v>67.9</v>
      </c>
      <c r="L21" s="105">
        <v>73.5</v>
      </c>
      <c r="M21" s="105">
        <v>69</v>
      </c>
      <c r="N21" s="105">
        <v>70.4</v>
      </c>
      <c r="O21" s="105">
        <v>36.7</v>
      </c>
      <c r="P21" s="105">
        <v>30.6</v>
      </c>
      <c r="Q21" s="105">
        <v>30.2</v>
      </c>
      <c r="R21" s="105">
        <v>36.8</v>
      </c>
      <c r="S21" s="105">
        <v>41</v>
      </c>
      <c r="T21" s="105">
        <v>40.8</v>
      </c>
      <c r="U21" s="105">
        <v>45.9</v>
      </c>
      <c r="V21" s="105">
        <v>45.6</v>
      </c>
      <c r="W21" s="105">
        <v>43.6</v>
      </c>
      <c r="X21" s="105">
        <v>41.9</v>
      </c>
      <c r="Y21" s="105">
        <v>46.3</v>
      </c>
      <c r="Z21" s="84">
        <f t="shared" si="0"/>
        <v>60.74166666666665</v>
      </c>
      <c r="AA21" s="105">
        <v>27.6</v>
      </c>
      <c r="AB21" s="107">
        <v>0.6520833333333333</v>
      </c>
      <c r="AC21" s="6">
        <v>19</v>
      </c>
    </row>
    <row r="22" spans="1:29" ht="13.5" customHeight="1">
      <c r="A22" s="86">
        <v>20</v>
      </c>
      <c r="B22" s="106">
        <v>47.7</v>
      </c>
      <c r="C22" s="106">
        <v>56</v>
      </c>
      <c r="D22" s="106">
        <v>61.8</v>
      </c>
      <c r="E22" s="106">
        <v>64.3</v>
      </c>
      <c r="F22" s="106">
        <v>67.1</v>
      </c>
      <c r="G22" s="106">
        <v>70.9</v>
      </c>
      <c r="H22" s="106">
        <v>59</v>
      </c>
      <c r="I22" s="106">
        <v>52.7</v>
      </c>
      <c r="J22" s="106">
        <v>57.7</v>
      </c>
      <c r="K22" s="106">
        <v>56</v>
      </c>
      <c r="L22" s="106">
        <v>54.6</v>
      </c>
      <c r="M22" s="106">
        <v>53</v>
      </c>
      <c r="N22" s="106">
        <v>54.1</v>
      </c>
      <c r="O22" s="106">
        <v>57.7</v>
      </c>
      <c r="P22" s="106">
        <v>58.5</v>
      </c>
      <c r="Q22" s="106">
        <v>61.7</v>
      </c>
      <c r="R22" s="106">
        <v>59.8</v>
      </c>
      <c r="S22" s="106">
        <v>66.3</v>
      </c>
      <c r="T22" s="106">
        <v>71</v>
      </c>
      <c r="U22" s="106">
        <v>77</v>
      </c>
      <c r="V22" s="106">
        <v>77.8</v>
      </c>
      <c r="W22" s="106">
        <v>77.1</v>
      </c>
      <c r="X22" s="106">
        <v>86</v>
      </c>
      <c r="Y22" s="106">
        <v>92.3</v>
      </c>
      <c r="Z22" s="87">
        <f t="shared" si="0"/>
        <v>64.17083333333333</v>
      </c>
      <c r="AA22" s="106">
        <v>44.1</v>
      </c>
      <c r="AB22" s="108">
        <v>0.014583333333333332</v>
      </c>
      <c r="AC22" s="6">
        <v>20</v>
      </c>
    </row>
    <row r="23" spans="1:29" ht="13.5" customHeight="1">
      <c r="A23" s="83">
        <v>21</v>
      </c>
      <c r="B23" s="105">
        <v>87.4</v>
      </c>
      <c r="C23" s="105">
        <v>88.4</v>
      </c>
      <c r="D23" s="105">
        <v>91.9</v>
      </c>
      <c r="E23" s="105">
        <v>91.6</v>
      </c>
      <c r="F23" s="105">
        <v>92.6</v>
      </c>
      <c r="G23" s="105">
        <v>89.8</v>
      </c>
      <c r="H23" s="105">
        <v>86.6</v>
      </c>
      <c r="I23" s="105">
        <v>79.1</v>
      </c>
      <c r="J23" s="105">
        <v>78.9</v>
      </c>
      <c r="K23" s="105">
        <v>75</v>
      </c>
      <c r="L23" s="105">
        <v>84.1</v>
      </c>
      <c r="M23" s="105">
        <v>77.3</v>
      </c>
      <c r="N23" s="105">
        <v>80.1</v>
      </c>
      <c r="O23" s="105">
        <v>83.6</v>
      </c>
      <c r="P23" s="105">
        <v>91.6</v>
      </c>
      <c r="Q23" s="105">
        <v>83.4</v>
      </c>
      <c r="R23" s="105">
        <v>86.9</v>
      </c>
      <c r="S23" s="105">
        <v>92.1</v>
      </c>
      <c r="T23" s="105">
        <v>96.4</v>
      </c>
      <c r="U23" s="105">
        <v>97.2</v>
      </c>
      <c r="V23" s="105">
        <v>97.7</v>
      </c>
      <c r="W23" s="105">
        <v>97.7</v>
      </c>
      <c r="X23" s="105">
        <v>97.5</v>
      </c>
      <c r="Y23" s="105">
        <v>94.6</v>
      </c>
      <c r="Z23" s="84">
        <f t="shared" si="0"/>
        <v>88.39583333333333</v>
      </c>
      <c r="AA23" s="105">
        <v>74</v>
      </c>
      <c r="AB23" s="107">
        <v>0.4138888888888889</v>
      </c>
      <c r="AC23" s="5">
        <v>21</v>
      </c>
    </row>
    <row r="24" spans="1:29" ht="13.5" customHeight="1">
      <c r="A24" s="83">
        <v>22</v>
      </c>
      <c r="B24" s="105">
        <v>93.2</v>
      </c>
      <c r="C24" s="105">
        <v>91.4</v>
      </c>
      <c r="D24" s="105">
        <v>93.2</v>
      </c>
      <c r="E24" s="105">
        <v>89.9</v>
      </c>
      <c r="F24" s="105">
        <v>91.1</v>
      </c>
      <c r="G24" s="105">
        <v>90.2</v>
      </c>
      <c r="H24" s="105">
        <v>85.3</v>
      </c>
      <c r="I24" s="105">
        <v>82.1</v>
      </c>
      <c r="J24" s="105">
        <v>73.5</v>
      </c>
      <c r="K24" s="105">
        <v>75.5</v>
      </c>
      <c r="L24" s="105">
        <v>68.7</v>
      </c>
      <c r="M24" s="105">
        <v>66.4</v>
      </c>
      <c r="N24" s="105">
        <v>66.1</v>
      </c>
      <c r="O24" s="105">
        <v>70.8</v>
      </c>
      <c r="P24" s="105">
        <v>91.9</v>
      </c>
      <c r="Q24" s="105">
        <v>93.5</v>
      </c>
      <c r="R24" s="105">
        <v>96.2</v>
      </c>
      <c r="S24" s="105">
        <v>93</v>
      </c>
      <c r="T24" s="105">
        <v>87.1</v>
      </c>
      <c r="U24" s="105">
        <v>82</v>
      </c>
      <c r="V24" s="105">
        <v>84.4</v>
      </c>
      <c r="W24" s="105">
        <v>92</v>
      </c>
      <c r="X24" s="105">
        <v>88.2</v>
      </c>
      <c r="Y24" s="105">
        <v>85.7</v>
      </c>
      <c r="Z24" s="84">
        <f t="shared" si="0"/>
        <v>84.64166666666668</v>
      </c>
      <c r="AA24" s="105">
        <v>60.5</v>
      </c>
      <c r="AB24" s="107">
        <v>0.48125</v>
      </c>
      <c r="AC24" s="6">
        <v>22</v>
      </c>
    </row>
    <row r="25" spans="1:29" ht="13.5" customHeight="1">
      <c r="A25" s="83">
        <v>23</v>
      </c>
      <c r="B25" s="105">
        <v>81.4</v>
      </c>
      <c r="C25" s="105">
        <v>79.4</v>
      </c>
      <c r="D25" s="105">
        <v>84</v>
      </c>
      <c r="E25" s="105">
        <v>81</v>
      </c>
      <c r="F25" s="105">
        <v>84.4</v>
      </c>
      <c r="G25" s="105">
        <v>80.8</v>
      </c>
      <c r="H25" s="105">
        <v>64.2</v>
      </c>
      <c r="I25" s="105">
        <v>57.9</v>
      </c>
      <c r="J25" s="105">
        <v>57.3</v>
      </c>
      <c r="K25" s="105">
        <v>58.7</v>
      </c>
      <c r="L25" s="105">
        <v>61.6</v>
      </c>
      <c r="M25" s="105">
        <v>55.1</v>
      </c>
      <c r="N25" s="105">
        <v>51.1</v>
      </c>
      <c r="O25" s="105">
        <v>52.3</v>
      </c>
      <c r="P25" s="105">
        <v>56</v>
      </c>
      <c r="Q25" s="105">
        <v>52.6</v>
      </c>
      <c r="R25" s="105">
        <v>57</v>
      </c>
      <c r="S25" s="105">
        <v>61.3</v>
      </c>
      <c r="T25" s="105">
        <v>70.8</v>
      </c>
      <c r="U25" s="105">
        <v>74.1</v>
      </c>
      <c r="V25" s="105">
        <v>77.9</v>
      </c>
      <c r="W25" s="105">
        <v>83.4</v>
      </c>
      <c r="X25" s="105">
        <v>90.1</v>
      </c>
      <c r="Y25" s="105">
        <v>95.2</v>
      </c>
      <c r="Z25" s="84">
        <f t="shared" si="0"/>
        <v>69.48333333333333</v>
      </c>
      <c r="AA25" s="105">
        <v>44.8</v>
      </c>
      <c r="AB25" s="107">
        <v>0.34375</v>
      </c>
      <c r="AC25" s="6">
        <v>23</v>
      </c>
    </row>
    <row r="26" spans="1:29" ht="13.5" customHeight="1">
      <c r="A26" s="83">
        <v>24</v>
      </c>
      <c r="B26" s="105">
        <v>95.5</v>
      </c>
      <c r="C26" s="105">
        <v>96.4</v>
      </c>
      <c r="D26" s="105">
        <v>96.9</v>
      </c>
      <c r="E26" s="105">
        <v>95.9</v>
      </c>
      <c r="F26" s="105">
        <v>92.3</v>
      </c>
      <c r="G26" s="105">
        <v>85.9</v>
      </c>
      <c r="H26" s="105">
        <v>75</v>
      </c>
      <c r="I26" s="105">
        <v>75</v>
      </c>
      <c r="J26" s="105">
        <v>72.8</v>
      </c>
      <c r="K26" s="105">
        <v>73.1</v>
      </c>
      <c r="L26" s="105">
        <v>72.4</v>
      </c>
      <c r="M26" s="105">
        <v>67.6</v>
      </c>
      <c r="N26" s="105">
        <v>66.5</v>
      </c>
      <c r="O26" s="105">
        <v>64.8</v>
      </c>
      <c r="P26" s="105">
        <v>65.3</v>
      </c>
      <c r="Q26" s="105">
        <v>68.5</v>
      </c>
      <c r="R26" s="105">
        <v>69.9</v>
      </c>
      <c r="S26" s="105">
        <v>71.6</v>
      </c>
      <c r="T26" s="105">
        <v>75.4</v>
      </c>
      <c r="U26" s="105">
        <v>88.6</v>
      </c>
      <c r="V26" s="105">
        <v>86.4</v>
      </c>
      <c r="W26" s="105">
        <v>87</v>
      </c>
      <c r="X26" s="105">
        <v>87</v>
      </c>
      <c r="Y26" s="105">
        <v>85.6</v>
      </c>
      <c r="Z26" s="84">
        <f t="shared" si="0"/>
        <v>79.80833333333334</v>
      </c>
      <c r="AA26" s="105">
        <v>63.8</v>
      </c>
      <c r="AB26" s="107">
        <v>0.6402777777777778</v>
      </c>
      <c r="AC26" s="6">
        <v>24</v>
      </c>
    </row>
    <row r="27" spans="1:29" ht="13.5" customHeight="1">
      <c r="A27" s="83">
        <v>25</v>
      </c>
      <c r="B27" s="105">
        <v>88.4</v>
      </c>
      <c r="C27" s="105">
        <v>89.4</v>
      </c>
      <c r="D27" s="105">
        <v>88.4</v>
      </c>
      <c r="E27" s="105">
        <v>90.4</v>
      </c>
      <c r="F27" s="105">
        <v>90.2</v>
      </c>
      <c r="G27" s="105">
        <v>86.5</v>
      </c>
      <c r="H27" s="105">
        <v>74</v>
      </c>
      <c r="I27" s="105">
        <v>66.7</v>
      </c>
      <c r="J27" s="105">
        <v>63.8</v>
      </c>
      <c r="K27" s="105">
        <v>64</v>
      </c>
      <c r="L27" s="105">
        <v>62.5</v>
      </c>
      <c r="M27" s="105">
        <v>62.1</v>
      </c>
      <c r="N27" s="105">
        <v>60.9</v>
      </c>
      <c r="O27" s="105">
        <v>57.6</v>
      </c>
      <c r="P27" s="105">
        <v>63.2</v>
      </c>
      <c r="Q27" s="105">
        <v>65.9</v>
      </c>
      <c r="R27" s="105">
        <v>70.5</v>
      </c>
      <c r="S27" s="105">
        <v>75.1</v>
      </c>
      <c r="T27" s="105">
        <v>76.9</v>
      </c>
      <c r="U27" s="105">
        <v>74.9</v>
      </c>
      <c r="V27" s="105">
        <v>77.4</v>
      </c>
      <c r="W27" s="105">
        <v>77.4</v>
      </c>
      <c r="X27" s="105">
        <v>81.8</v>
      </c>
      <c r="Y27" s="105">
        <v>84</v>
      </c>
      <c r="Z27" s="84">
        <f t="shared" si="0"/>
        <v>74.66666666666667</v>
      </c>
      <c r="AA27" s="105">
        <v>56.9</v>
      </c>
      <c r="AB27" s="107">
        <v>0.5743055555555555</v>
      </c>
      <c r="AC27" s="6">
        <v>25</v>
      </c>
    </row>
    <row r="28" spans="1:29" ht="13.5" customHeight="1">
      <c r="A28" s="83">
        <v>26</v>
      </c>
      <c r="B28" s="105">
        <v>85.2</v>
      </c>
      <c r="C28" s="105">
        <v>87.1</v>
      </c>
      <c r="D28" s="105">
        <v>87.3</v>
      </c>
      <c r="E28" s="105">
        <v>82.4</v>
      </c>
      <c r="F28" s="105">
        <v>89.6</v>
      </c>
      <c r="G28" s="105">
        <v>89.2</v>
      </c>
      <c r="H28" s="105">
        <v>77.6</v>
      </c>
      <c r="I28" s="105">
        <v>69.5</v>
      </c>
      <c r="J28" s="105">
        <v>70.5</v>
      </c>
      <c r="K28" s="105">
        <v>70.3</v>
      </c>
      <c r="L28" s="105">
        <v>68.4</v>
      </c>
      <c r="M28" s="105">
        <v>66</v>
      </c>
      <c r="N28" s="105">
        <v>74</v>
      </c>
      <c r="O28" s="105">
        <v>76.6</v>
      </c>
      <c r="P28" s="105">
        <v>59.8</v>
      </c>
      <c r="Q28" s="105">
        <v>61.5</v>
      </c>
      <c r="R28" s="105">
        <v>67</v>
      </c>
      <c r="S28" s="105">
        <v>70.7</v>
      </c>
      <c r="T28" s="105">
        <v>73.7</v>
      </c>
      <c r="U28" s="105">
        <v>76.2</v>
      </c>
      <c r="V28" s="105">
        <v>83.9</v>
      </c>
      <c r="W28" s="105">
        <v>88.6</v>
      </c>
      <c r="X28" s="105">
        <v>90</v>
      </c>
      <c r="Y28" s="105">
        <v>91.3</v>
      </c>
      <c r="Z28" s="84">
        <f t="shared" si="0"/>
        <v>77.35000000000001</v>
      </c>
      <c r="AA28" s="105">
        <v>58.7</v>
      </c>
      <c r="AB28" s="107">
        <v>0.6326388888888889</v>
      </c>
      <c r="AC28" s="6">
        <v>26</v>
      </c>
    </row>
    <row r="29" spans="1:29" ht="13.5" customHeight="1">
      <c r="A29" s="83">
        <v>27</v>
      </c>
      <c r="B29" s="105">
        <v>97.3</v>
      </c>
      <c r="C29" s="105">
        <v>98</v>
      </c>
      <c r="D29" s="105">
        <v>97.5</v>
      </c>
      <c r="E29" s="105">
        <v>95.8</v>
      </c>
      <c r="F29" s="105">
        <v>97.4</v>
      </c>
      <c r="G29" s="105">
        <v>97.2</v>
      </c>
      <c r="H29" s="105">
        <v>97.2</v>
      </c>
      <c r="I29" s="105">
        <v>94.4</v>
      </c>
      <c r="J29" s="105">
        <v>88.3</v>
      </c>
      <c r="K29" s="105">
        <v>81</v>
      </c>
      <c r="L29" s="105">
        <v>72</v>
      </c>
      <c r="M29" s="105">
        <v>73.2</v>
      </c>
      <c r="N29" s="105">
        <v>69.5</v>
      </c>
      <c r="O29" s="105">
        <v>63.7</v>
      </c>
      <c r="P29" s="105">
        <v>60.5</v>
      </c>
      <c r="Q29" s="105">
        <v>61.1</v>
      </c>
      <c r="R29" s="105">
        <v>61.6</v>
      </c>
      <c r="S29" s="105">
        <v>64.7</v>
      </c>
      <c r="T29" s="105">
        <v>85.5</v>
      </c>
      <c r="U29" s="105">
        <v>82.2</v>
      </c>
      <c r="V29" s="105">
        <v>80</v>
      </c>
      <c r="W29" s="105">
        <v>81.9</v>
      </c>
      <c r="X29" s="105">
        <v>80.1</v>
      </c>
      <c r="Y29" s="105">
        <v>81.4</v>
      </c>
      <c r="Z29" s="84">
        <f t="shared" si="0"/>
        <v>81.72916666666667</v>
      </c>
      <c r="AA29" s="105">
        <v>59.7</v>
      </c>
      <c r="AB29" s="107">
        <v>0.6527777777777778</v>
      </c>
      <c r="AC29" s="6">
        <v>27</v>
      </c>
    </row>
    <row r="30" spans="1:29" ht="13.5" customHeight="1">
      <c r="A30" s="83">
        <v>28</v>
      </c>
      <c r="B30" s="105">
        <v>80.2</v>
      </c>
      <c r="C30" s="105">
        <v>83.6</v>
      </c>
      <c r="D30" s="105">
        <v>83.6</v>
      </c>
      <c r="E30" s="105">
        <v>91.7</v>
      </c>
      <c r="F30" s="105">
        <v>95.7</v>
      </c>
      <c r="G30" s="105">
        <v>91.3</v>
      </c>
      <c r="H30" s="105">
        <v>87.4</v>
      </c>
      <c r="I30" s="105">
        <v>86.2</v>
      </c>
      <c r="J30" s="105">
        <v>78</v>
      </c>
      <c r="K30" s="105">
        <v>71</v>
      </c>
      <c r="L30" s="105">
        <v>66.6</v>
      </c>
      <c r="M30" s="105">
        <v>67.1</v>
      </c>
      <c r="N30" s="105">
        <v>63.9</v>
      </c>
      <c r="O30" s="105">
        <v>80.7</v>
      </c>
      <c r="P30" s="105">
        <v>81.5</v>
      </c>
      <c r="Q30" s="105">
        <v>84.7</v>
      </c>
      <c r="R30" s="105">
        <v>88.5</v>
      </c>
      <c r="S30" s="105">
        <v>88.7</v>
      </c>
      <c r="T30" s="105">
        <v>85.7</v>
      </c>
      <c r="U30" s="105">
        <v>92.1</v>
      </c>
      <c r="V30" s="105">
        <v>92.9</v>
      </c>
      <c r="W30" s="105">
        <v>95.5</v>
      </c>
      <c r="X30" s="105">
        <v>96.5</v>
      </c>
      <c r="Y30" s="105">
        <v>97.6</v>
      </c>
      <c r="Z30" s="84">
        <f t="shared" si="0"/>
        <v>84.61250000000001</v>
      </c>
      <c r="AA30" s="105">
        <v>59.4</v>
      </c>
      <c r="AB30" s="107">
        <v>0.45555555555555555</v>
      </c>
      <c r="AC30" s="6">
        <v>28</v>
      </c>
    </row>
    <row r="31" spans="1:29" ht="13.5" customHeight="1">
      <c r="A31" s="83">
        <v>29</v>
      </c>
      <c r="B31" s="105">
        <v>97.6</v>
      </c>
      <c r="C31" s="105">
        <v>97.6</v>
      </c>
      <c r="D31" s="105">
        <v>97.6</v>
      </c>
      <c r="E31" s="105">
        <v>97.5</v>
      </c>
      <c r="F31" s="105">
        <v>97.6</v>
      </c>
      <c r="G31" s="105">
        <v>96.6</v>
      </c>
      <c r="H31" s="105">
        <v>92.5</v>
      </c>
      <c r="I31" s="105">
        <v>83.4</v>
      </c>
      <c r="J31" s="105">
        <v>78.7</v>
      </c>
      <c r="K31" s="105">
        <v>63</v>
      </c>
      <c r="L31" s="105">
        <v>68.1</v>
      </c>
      <c r="M31" s="105">
        <v>70.5</v>
      </c>
      <c r="N31" s="105">
        <v>75.3</v>
      </c>
      <c r="O31" s="105">
        <v>72.8</v>
      </c>
      <c r="P31" s="105">
        <v>78.5</v>
      </c>
      <c r="Q31" s="105">
        <v>69.4</v>
      </c>
      <c r="R31" s="105">
        <v>86</v>
      </c>
      <c r="S31" s="105">
        <v>88.7</v>
      </c>
      <c r="T31" s="105">
        <v>95.3</v>
      </c>
      <c r="U31" s="105">
        <v>93.9</v>
      </c>
      <c r="V31" s="105">
        <v>97.8</v>
      </c>
      <c r="W31" s="105">
        <v>97.6</v>
      </c>
      <c r="X31" s="105">
        <v>95</v>
      </c>
      <c r="Y31" s="105">
        <v>89.7</v>
      </c>
      <c r="Z31" s="84">
        <f t="shared" si="0"/>
        <v>86.69583333333333</v>
      </c>
      <c r="AA31" s="105">
        <v>53.8</v>
      </c>
      <c r="AB31" s="107">
        <v>0.43194444444444446</v>
      </c>
      <c r="AC31" s="6">
        <v>29</v>
      </c>
    </row>
    <row r="32" spans="1:29" ht="13.5" customHeight="1">
      <c r="A32" s="83">
        <v>30</v>
      </c>
      <c r="B32" s="105">
        <v>96.4</v>
      </c>
      <c r="C32" s="105">
        <v>95.5</v>
      </c>
      <c r="D32" s="105">
        <v>96.3</v>
      </c>
      <c r="E32" s="105">
        <v>96.2</v>
      </c>
      <c r="F32" s="105">
        <v>91.6</v>
      </c>
      <c r="G32" s="105">
        <v>83.7</v>
      </c>
      <c r="H32" s="105">
        <v>73.4</v>
      </c>
      <c r="I32" s="105">
        <v>62</v>
      </c>
      <c r="J32" s="105">
        <v>63</v>
      </c>
      <c r="K32" s="105">
        <v>45.2</v>
      </c>
      <c r="L32" s="105">
        <v>56.9</v>
      </c>
      <c r="M32" s="105">
        <v>58.6</v>
      </c>
      <c r="N32" s="105">
        <v>65.1</v>
      </c>
      <c r="O32" s="105">
        <v>57.8</v>
      </c>
      <c r="P32" s="105">
        <v>60</v>
      </c>
      <c r="Q32" s="105">
        <v>66.9</v>
      </c>
      <c r="R32" s="105">
        <v>68.6</v>
      </c>
      <c r="S32" s="105">
        <v>62.1</v>
      </c>
      <c r="T32" s="105">
        <v>77.1</v>
      </c>
      <c r="U32" s="105">
        <v>85.8</v>
      </c>
      <c r="V32" s="105">
        <v>86.4</v>
      </c>
      <c r="W32" s="105">
        <v>86</v>
      </c>
      <c r="X32" s="105">
        <v>93</v>
      </c>
      <c r="Y32" s="105">
        <v>79.6</v>
      </c>
      <c r="Z32" s="84">
        <f t="shared" si="0"/>
        <v>75.3</v>
      </c>
      <c r="AA32" s="105">
        <v>42.3</v>
      </c>
      <c r="AB32" s="107">
        <v>0.4277777777777778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82.79666666666667</v>
      </c>
      <c r="C34" s="89">
        <f t="shared" si="1"/>
        <v>85.49666666666666</v>
      </c>
      <c r="D34" s="89">
        <f t="shared" si="1"/>
        <v>85.64000000000003</v>
      </c>
      <c r="E34" s="89">
        <f t="shared" si="1"/>
        <v>85.23333333333333</v>
      </c>
      <c r="F34" s="89">
        <f t="shared" si="1"/>
        <v>86.10666666666664</v>
      </c>
      <c r="G34" s="89">
        <f t="shared" si="1"/>
        <v>84.79333333333332</v>
      </c>
      <c r="H34" s="89">
        <f t="shared" si="1"/>
        <v>77.97333333333334</v>
      </c>
      <c r="I34" s="89">
        <f t="shared" si="1"/>
        <v>72.85666666666667</v>
      </c>
      <c r="J34" s="89">
        <f t="shared" si="1"/>
        <v>69.78999999999999</v>
      </c>
      <c r="K34" s="89">
        <f t="shared" si="1"/>
        <v>65.61</v>
      </c>
      <c r="L34" s="89">
        <f t="shared" si="1"/>
        <v>65.78333333333333</v>
      </c>
      <c r="M34" s="89">
        <f t="shared" si="1"/>
        <v>64.27666666666666</v>
      </c>
      <c r="N34" s="89">
        <f t="shared" si="1"/>
        <v>63.966666666666654</v>
      </c>
      <c r="O34" s="89">
        <f t="shared" si="1"/>
        <v>63.82999999999999</v>
      </c>
      <c r="P34" s="89">
        <f t="shared" si="1"/>
        <v>63.99666666666667</v>
      </c>
      <c r="Q34" s="89">
        <f t="shared" si="1"/>
        <v>64.53666666666668</v>
      </c>
      <c r="R34" s="89">
        <f aca="true" t="shared" si="2" ref="R34:Y34">AVERAGE(R3:R33)</f>
        <v>67.12666666666667</v>
      </c>
      <c r="S34" s="89">
        <f t="shared" si="2"/>
        <v>70.19333333333334</v>
      </c>
      <c r="T34" s="89">
        <f t="shared" si="2"/>
        <v>76.47666666666666</v>
      </c>
      <c r="U34" s="89">
        <f t="shared" si="2"/>
        <v>78.79</v>
      </c>
      <c r="V34" s="89">
        <f t="shared" si="2"/>
        <v>78.88666666666671</v>
      </c>
      <c r="W34" s="89">
        <f t="shared" si="2"/>
        <v>80.09333333333332</v>
      </c>
      <c r="X34" s="89">
        <f t="shared" si="2"/>
        <v>80.99333333333333</v>
      </c>
      <c r="Y34" s="89">
        <f t="shared" si="2"/>
        <v>81.04666666666665</v>
      </c>
      <c r="Z34" s="89">
        <f>AVERAGE(B3:Y33)</f>
        <v>74.8455555555555</v>
      </c>
      <c r="AA34" s="90">
        <f>AVERAGE(AA3:AA33)</f>
        <v>50.06000000000001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21.2</v>
      </c>
      <c r="C40" s="102">
        <f>MATCH(B40,AA3:AA33,0)</f>
        <v>16</v>
      </c>
      <c r="D40" s="109">
        <f>INDEX(AB3:AB33,C40,1)</f>
        <v>0.5777777777777778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88.7</v>
      </c>
      <c r="C3" s="105">
        <v>90.3</v>
      </c>
      <c r="D3" s="105">
        <v>83.3</v>
      </c>
      <c r="E3" s="105">
        <v>85.3</v>
      </c>
      <c r="F3" s="105">
        <v>85</v>
      </c>
      <c r="G3" s="105">
        <v>71.9</v>
      </c>
      <c r="H3" s="105">
        <v>60.7</v>
      </c>
      <c r="I3" s="105">
        <v>51.5</v>
      </c>
      <c r="J3" s="105">
        <v>50.2</v>
      </c>
      <c r="K3" s="105">
        <v>44.8</v>
      </c>
      <c r="L3" s="105">
        <v>53.1</v>
      </c>
      <c r="M3" s="105">
        <v>54.3</v>
      </c>
      <c r="N3" s="105">
        <v>81.9</v>
      </c>
      <c r="O3" s="105">
        <v>74.3</v>
      </c>
      <c r="P3" s="105">
        <v>93.3</v>
      </c>
      <c r="Q3" s="105">
        <v>96.6</v>
      </c>
      <c r="R3" s="105">
        <v>94.8</v>
      </c>
      <c r="S3" s="105">
        <v>96.4</v>
      </c>
      <c r="T3" s="105">
        <v>97.8</v>
      </c>
      <c r="U3" s="105">
        <v>64.6</v>
      </c>
      <c r="V3" s="105">
        <v>54.1</v>
      </c>
      <c r="W3" s="105">
        <v>52.4</v>
      </c>
      <c r="X3" s="105">
        <v>51.9</v>
      </c>
      <c r="Y3" s="105">
        <v>74.5</v>
      </c>
      <c r="Z3" s="84">
        <f aca="true" t="shared" si="0" ref="Z3:Z33">AVERAGE(B3:Y3)</f>
        <v>72.9875</v>
      </c>
      <c r="AA3" s="105">
        <v>39.3</v>
      </c>
      <c r="AB3" s="107">
        <v>0.36319444444444443</v>
      </c>
      <c r="AC3" s="5">
        <v>1</v>
      </c>
    </row>
    <row r="4" spans="1:29" ht="13.5" customHeight="1">
      <c r="A4" s="83">
        <v>2</v>
      </c>
      <c r="B4" s="105">
        <v>83.5</v>
      </c>
      <c r="C4" s="105">
        <v>86.6</v>
      </c>
      <c r="D4" s="105">
        <v>85.2</v>
      </c>
      <c r="E4" s="105">
        <v>90.3</v>
      </c>
      <c r="F4" s="105">
        <v>89.1</v>
      </c>
      <c r="G4" s="105">
        <v>74.8</v>
      </c>
      <c r="H4" s="105">
        <v>45.1</v>
      </c>
      <c r="I4" s="105">
        <v>39.5</v>
      </c>
      <c r="J4" s="105">
        <v>38.2</v>
      </c>
      <c r="K4" s="105">
        <v>36.3</v>
      </c>
      <c r="L4" s="105">
        <v>32.9</v>
      </c>
      <c r="M4" s="105">
        <v>41.9</v>
      </c>
      <c r="N4" s="105">
        <v>56.8</v>
      </c>
      <c r="O4" s="105">
        <v>47</v>
      </c>
      <c r="P4" s="105">
        <v>49.8</v>
      </c>
      <c r="Q4" s="105">
        <v>52.2</v>
      </c>
      <c r="R4" s="105">
        <v>55.1</v>
      </c>
      <c r="S4" s="105">
        <v>61.2</v>
      </c>
      <c r="T4" s="105">
        <v>71</v>
      </c>
      <c r="U4" s="105">
        <v>72.3</v>
      </c>
      <c r="V4" s="105">
        <v>69.6</v>
      </c>
      <c r="W4" s="105">
        <v>74.9</v>
      </c>
      <c r="X4" s="105">
        <v>74.5</v>
      </c>
      <c r="Y4" s="105">
        <v>76</v>
      </c>
      <c r="Z4" s="84">
        <f t="shared" si="0"/>
        <v>62.65833333333333</v>
      </c>
      <c r="AA4" s="105">
        <v>30.9</v>
      </c>
      <c r="AB4" s="107">
        <v>0.4673611111111111</v>
      </c>
      <c r="AC4" s="6">
        <v>2</v>
      </c>
    </row>
    <row r="5" spans="1:29" ht="13.5" customHeight="1">
      <c r="A5" s="83">
        <v>3</v>
      </c>
      <c r="B5" s="105">
        <v>73.5</v>
      </c>
      <c r="C5" s="105">
        <v>78</v>
      </c>
      <c r="D5" s="105">
        <v>74.2</v>
      </c>
      <c r="E5" s="105">
        <v>76.7</v>
      </c>
      <c r="F5" s="105">
        <v>78.5</v>
      </c>
      <c r="G5" s="105">
        <v>69.9</v>
      </c>
      <c r="H5" s="105">
        <v>61.5</v>
      </c>
      <c r="I5" s="105">
        <v>52.4</v>
      </c>
      <c r="J5" s="105">
        <v>47.3</v>
      </c>
      <c r="K5" s="105">
        <v>40.8</v>
      </c>
      <c r="L5" s="105">
        <v>60.3</v>
      </c>
      <c r="M5" s="105">
        <v>58.4</v>
      </c>
      <c r="N5" s="105">
        <v>54.5</v>
      </c>
      <c r="O5" s="105">
        <v>54.5</v>
      </c>
      <c r="P5" s="105">
        <v>56.6</v>
      </c>
      <c r="Q5" s="105">
        <v>57.7</v>
      </c>
      <c r="R5" s="105">
        <v>59.2</v>
      </c>
      <c r="S5" s="105">
        <v>58.7</v>
      </c>
      <c r="T5" s="105">
        <v>68.8</v>
      </c>
      <c r="U5" s="105">
        <v>69.1</v>
      </c>
      <c r="V5" s="105">
        <v>73.6</v>
      </c>
      <c r="W5" s="105">
        <v>64.4</v>
      </c>
      <c r="X5" s="105">
        <v>68.4</v>
      </c>
      <c r="Y5" s="105">
        <v>72.4</v>
      </c>
      <c r="Z5" s="84">
        <f t="shared" si="0"/>
        <v>63.724999999999994</v>
      </c>
      <c r="AA5" s="105">
        <v>38.8</v>
      </c>
      <c r="AB5" s="107">
        <v>0.4215277777777778</v>
      </c>
      <c r="AC5" s="6">
        <v>3</v>
      </c>
    </row>
    <row r="6" spans="1:29" ht="13.5" customHeight="1">
      <c r="A6" s="83">
        <v>4</v>
      </c>
      <c r="B6" s="105">
        <v>76.5</v>
      </c>
      <c r="C6" s="105">
        <v>80.2</v>
      </c>
      <c r="D6" s="105">
        <v>83.6</v>
      </c>
      <c r="E6" s="105">
        <v>87.1</v>
      </c>
      <c r="F6" s="105">
        <v>88.9</v>
      </c>
      <c r="G6" s="105">
        <v>87.7</v>
      </c>
      <c r="H6" s="105">
        <v>81.4</v>
      </c>
      <c r="I6" s="105">
        <v>74.1</v>
      </c>
      <c r="J6" s="105">
        <v>71.5</v>
      </c>
      <c r="K6" s="105">
        <v>64.3</v>
      </c>
      <c r="L6" s="105">
        <v>60.9</v>
      </c>
      <c r="M6" s="105">
        <v>59.1</v>
      </c>
      <c r="N6" s="105">
        <v>64.5</v>
      </c>
      <c r="O6" s="105">
        <v>61.2</v>
      </c>
      <c r="P6" s="105">
        <v>67.3</v>
      </c>
      <c r="Q6" s="105">
        <v>65.3</v>
      </c>
      <c r="R6" s="105">
        <v>69.6</v>
      </c>
      <c r="S6" s="105">
        <v>78.7</v>
      </c>
      <c r="T6" s="105">
        <v>83.8</v>
      </c>
      <c r="U6" s="105">
        <v>81.2</v>
      </c>
      <c r="V6" s="105">
        <v>81.2</v>
      </c>
      <c r="W6" s="105">
        <v>83.7</v>
      </c>
      <c r="X6" s="105">
        <v>87.2</v>
      </c>
      <c r="Y6" s="105">
        <v>86.8</v>
      </c>
      <c r="Z6" s="84">
        <f t="shared" si="0"/>
        <v>76.075</v>
      </c>
      <c r="AA6" s="105">
        <v>55.8</v>
      </c>
      <c r="AB6" s="107">
        <v>0.4888888888888889</v>
      </c>
      <c r="AC6" s="6">
        <v>4</v>
      </c>
    </row>
    <row r="7" spans="1:29" ht="13.5" customHeight="1">
      <c r="A7" s="83">
        <v>5</v>
      </c>
      <c r="B7" s="105">
        <v>87.4</v>
      </c>
      <c r="C7" s="105">
        <v>88.7</v>
      </c>
      <c r="D7" s="105">
        <v>90.1</v>
      </c>
      <c r="E7" s="105">
        <v>97.5</v>
      </c>
      <c r="F7" s="105">
        <v>97.7</v>
      </c>
      <c r="G7" s="105">
        <v>95</v>
      </c>
      <c r="H7" s="105">
        <v>80.3</v>
      </c>
      <c r="I7" s="105">
        <v>69</v>
      </c>
      <c r="J7" s="105">
        <v>60.8</v>
      </c>
      <c r="K7" s="105">
        <v>65.1</v>
      </c>
      <c r="L7" s="105">
        <v>73.3</v>
      </c>
      <c r="M7" s="105">
        <v>69.3</v>
      </c>
      <c r="N7" s="105">
        <v>72.9</v>
      </c>
      <c r="O7" s="105">
        <v>71.9</v>
      </c>
      <c r="P7" s="105">
        <v>64.9</v>
      </c>
      <c r="Q7" s="105">
        <v>65.9</v>
      </c>
      <c r="R7" s="105">
        <v>70.8</v>
      </c>
      <c r="S7" s="105">
        <v>72.2</v>
      </c>
      <c r="T7" s="105">
        <v>81</v>
      </c>
      <c r="U7" s="105">
        <v>90.5</v>
      </c>
      <c r="V7" s="105">
        <v>90.3</v>
      </c>
      <c r="W7" s="105">
        <v>96.4</v>
      </c>
      <c r="X7" s="105">
        <v>97.6</v>
      </c>
      <c r="Y7" s="105">
        <v>97.6</v>
      </c>
      <c r="Z7" s="84">
        <f t="shared" si="0"/>
        <v>81.09166666666667</v>
      </c>
      <c r="AA7" s="105">
        <v>55</v>
      </c>
      <c r="AB7" s="107">
        <v>0.40277777777777773</v>
      </c>
      <c r="AC7" s="6">
        <v>5</v>
      </c>
    </row>
    <row r="8" spans="1:29" ht="13.5" customHeight="1">
      <c r="A8" s="83">
        <v>6</v>
      </c>
      <c r="B8" s="105">
        <v>97.6</v>
      </c>
      <c r="C8" s="105">
        <v>97.3</v>
      </c>
      <c r="D8" s="105">
        <v>96.5</v>
      </c>
      <c r="E8" s="105">
        <v>97.9</v>
      </c>
      <c r="F8" s="105">
        <v>98.1</v>
      </c>
      <c r="G8" s="105">
        <v>97.7</v>
      </c>
      <c r="H8" s="105">
        <v>92.5</v>
      </c>
      <c r="I8" s="105">
        <v>84.7</v>
      </c>
      <c r="J8" s="105">
        <v>76.2</v>
      </c>
      <c r="K8" s="105">
        <v>81.9</v>
      </c>
      <c r="L8" s="105">
        <v>77.8</v>
      </c>
      <c r="M8" s="105">
        <v>84.8</v>
      </c>
      <c r="N8" s="105">
        <v>80.6</v>
      </c>
      <c r="O8" s="105">
        <v>86.2</v>
      </c>
      <c r="P8" s="105">
        <v>87.2</v>
      </c>
      <c r="Q8" s="105">
        <v>83</v>
      </c>
      <c r="R8" s="105">
        <v>85.1</v>
      </c>
      <c r="S8" s="105">
        <v>88.8</v>
      </c>
      <c r="T8" s="105">
        <v>95.8</v>
      </c>
      <c r="U8" s="105">
        <v>96.8</v>
      </c>
      <c r="V8" s="105">
        <v>92.8</v>
      </c>
      <c r="W8" s="105">
        <v>93</v>
      </c>
      <c r="X8" s="105">
        <v>95.7</v>
      </c>
      <c r="Y8" s="105">
        <v>95.4</v>
      </c>
      <c r="Z8" s="84">
        <f t="shared" si="0"/>
        <v>90.14166666666665</v>
      </c>
      <c r="AA8" s="105">
        <v>75.3</v>
      </c>
      <c r="AB8" s="107">
        <v>0.4527777777777778</v>
      </c>
      <c r="AC8" s="6">
        <v>6</v>
      </c>
    </row>
    <row r="9" spans="1:29" ht="13.5" customHeight="1">
      <c r="A9" s="83">
        <v>7</v>
      </c>
      <c r="B9" s="105">
        <v>97.6</v>
      </c>
      <c r="C9" s="105">
        <v>94.2</v>
      </c>
      <c r="D9" s="105">
        <v>94.1</v>
      </c>
      <c r="E9" s="105">
        <v>94.9</v>
      </c>
      <c r="F9" s="105">
        <v>93.4</v>
      </c>
      <c r="G9" s="105">
        <v>90</v>
      </c>
      <c r="H9" s="105">
        <v>84.9</v>
      </c>
      <c r="I9" s="105">
        <v>75.6</v>
      </c>
      <c r="J9" s="105">
        <v>74.9</v>
      </c>
      <c r="K9" s="105">
        <v>68.4</v>
      </c>
      <c r="L9" s="105">
        <v>65.9</v>
      </c>
      <c r="M9" s="105">
        <v>58.9</v>
      </c>
      <c r="N9" s="105">
        <v>61.4</v>
      </c>
      <c r="O9" s="105">
        <v>61.3</v>
      </c>
      <c r="P9" s="105">
        <v>56</v>
      </c>
      <c r="Q9" s="105">
        <v>61</v>
      </c>
      <c r="R9" s="105">
        <v>77.2</v>
      </c>
      <c r="S9" s="105">
        <v>66.1</v>
      </c>
      <c r="T9" s="105">
        <v>57.4</v>
      </c>
      <c r="U9" s="105">
        <v>63.2</v>
      </c>
      <c r="V9" s="105">
        <v>63.4</v>
      </c>
      <c r="W9" s="105">
        <v>59.2</v>
      </c>
      <c r="X9" s="105">
        <v>53</v>
      </c>
      <c r="Y9" s="105">
        <v>64.1</v>
      </c>
      <c r="Z9" s="84">
        <f t="shared" si="0"/>
        <v>72.33749999999999</v>
      </c>
      <c r="AA9" s="105">
        <v>48.6</v>
      </c>
      <c r="AB9" s="107">
        <v>0.9555555555555556</v>
      </c>
      <c r="AC9" s="6">
        <v>7</v>
      </c>
    </row>
    <row r="10" spans="1:29" ht="13.5" customHeight="1">
      <c r="A10" s="83">
        <v>8</v>
      </c>
      <c r="B10" s="105">
        <v>56.8</v>
      </c>
      <c r="C10" s="105">
        <v>51.5</v>
      </c>
      <c r="D10" s="105">
        <v>56</v>
      </c>
      <c r="E10" s="105">
        <v>63.3</v>
      </c>
      <c r="F10" s="105">
        <v>75.2</v>
      </c>
      <c r="G10" s="105">
        <v>73.5</v>
      </c>
      <c r="H10" s="105">
        <v>62.5</v>
      </c>
      <c r="I10" s="105">
        <v>57.4</v>
      </c>
      <c r="J10" s="105">
        <v>56.8</v>
      </c>
      <c r="K10" s="105">
        <v>59.9</v>
      </c>
      <c r="L10" s="105">
        <v>63.3</v>
      </c>
      <c r="M10" s="105">
        <v>60.2</v>
      </c>
      <c r="N10" s="105">
        <v>56.7</v>
      </c>
      <c r="O10" s="105">
        <v>55.1</v>
      </c>
      <c r="P10" s="105">
        <v>41.5</v>
      </c>
      <c r="Q10" s="105">
        <v>30.4</v>
      </c>
      <c r="R10" s="105">
        <v>22.4</v>
      </c>
      <c r="S10" s="105">
        <v>33.9</v>
      </c>
      <c r="T10" s="105">
        <v>59.1</v>
      </c>
      <c r="U10" s="105">
        <v>66</v>
      </c>
      <c r="V10" s="105">
        <v>61.8</v>
      </c>
      <c r="W10" s="105">
        <v>57.8</v>
      </c>
      <c r="X10" s="105">
        <v>61.6</v>
      </c>
      <c r="Y10" s="105">
        <v>58.5</v>
      </c>
      <c r="Z10" s="84">
        <f t="shared" si="0"/>
        <v>55.883333333333326</v>
      </c>
      <c r="AA10" s="105">
        <v>21.7</v>
      </c>
      <c r="AB10" s="107">
        <v>0.6854166666666667</v>
      </c>
      <c r="AC10" s="6">
        <v>8</v>
      </c>
    </row>
    <row r="11" spans="1:29" ht="13.5" customHeight="1">
      <c r="A11" s="83">
        <v>9</v>
      </c>
      <c r="B11" s="105">
        <v>62.7</v>
      </c>
      <c r="C11" s="105">
        <v>66.3</v>
      </c>
      <c r="D11" s="105">
        <v>67.3</v>
      </c>
      <c r="E11" s="105">
        <v>65.5</v>
      </c>
      <c r="F11" s="105">
        <v>67.2</v>
      </c>
      <c r="G11" s="105">
        <v>55.3</v>
      </c>
      <c r="H11" s="105">
        <v>52</v>
      </c>
      <c r="I11" s="105">
        <v>56.2</v>
      </c>
      <c r="J11" s="105">
        <v>56.1</v>
      </c>
      <c r="K11" s="105">
        <v>54.4</v>
      </c>
      <c r="L11" s="105">
        <v>47.6</v>
      </c>
      <c r="M11" s="105">
        <v>36.3</v>
      </c>
      <c r="N11" s="105">
        <v>38.7</v>
      </c>
      <c r="O11" s="105">
        <v>52.8</v>
      </c>
      <c r="P11" s="105">
        <v>44.1</v>
      </c>
      <c r="Q11" s="105">
        <v>40</v>
      </c>
      <c r="R11" s="105">
        <v>42.3</v>
      </c>
      <c r="S11" s="105">
        <v>47.7</v>
      </c>
      <c r="T11" s="105">
        <v>50.1</v>
      </c>
      <c r="U11" s="105">
        <v>57.4</v>
      </c>
      <c r="V11" s="105">
        <v>61.6</v>
      </c>
      <c r="W11" s="105">
        <v>65.8</v>
      </c>
      <c r="X11" s="105">
        <v>71.9</v>
      </c>
      <c r="Y11" s="105">
        <v>74.9</v>
      </c>
      <c r="Z11" s="84">
        <f t="shared" si="0"/>
        <v>55.59166666666667</v>
      </c>
      <c r="AA11" s="105">
        <v>34</v>
      </c>
      <c r="AB11" s="107">
        <v>0.5222222222222223</v>
      </c>
      <c r="AC11" s="6">
        <v>9</v>
      </c>
    </row>
    <row r="12" spans="1:29" ht="13.5" customHeight="1">
      <c r="A12" s="86">
        <v>10</v>
      </c>
      <c r="B12" s="106">
        <v>79.7</v>
      </c>
      <c r="C12" s="106">
        <v>85.6</v>
      </c>
      <c r="D12" s="106">
        <v>95.9</v>
      </c>
      <c r="E12" s="106">
        <v>97.9</v>
      </c>
      <c r="F12" s="106">
        <v>98.1</v>
      </c>
      <c r="G12" s="106">
        <v>98.3</v>
      </c>
      <c r="H12" s="106">
        <v>98.4</v>
      </c>
      <c r="I12" s="106">
        <v>97.3</v>
      </c>
      <c r="J12" s="106">
        <v>93</v>
      </c>
      <c r="K12" s="106">
        <v>94.2</v>
      </c>
      <c r="L12" s="106">
        <v>90.4</v>
      </c>
      <c r="M12" s="106">
        <v>79.6</v>
      </c>
      <c r="N12" s="106">
        <v>85.2</v>
      </c>
      <c r="O12" s="106">
        <v>98</v>
      </c>
      <c r="P12" s="106">
        <v>98</v>
      </c>
      <c r="Q12" s="106">
        <v>98.5</v>
      </c>
      <c r="R12" s="106">
        <v>98.5</v>
      </c>
      <c r="S12" s="106">
        <v>98.7</v>
      </c>
      <c r="T12" s="106">
        <v>98.8</v>
      </c>
      <c r="U12" s="106">
        <v>98.9</v>
      </c>
      <c r="V12" s="106">
        <v>98.9</v>
      </c>
      <c r="W12" s="106">
        <v>99</v>
      </c>
      <c r="X12" s="106">
        <v>98.8</v>
      </c>
      <c r="Y12" s="106">
        <v>97.4</v>
      </c>
      <c r="Z12" s="87">
        <f t="shared" si="0"/>
        <v>94.87916666666668</v>
      </c>
      <c r="AA12" s="106">
        <v>74.7</v>
      </c>
      <c r="AB12" s="108">
        <v>0.0006944444444444445</v>
      </c>
      <c r="AC12" s="6">
        <v>10</v>
      </c>
    </row>
    <row r="13" spans="1:29" ht="13.5" customHeight="1">
      <c r="A13" s="83">
        <v>11</v>
      </c>
      <c r="B13" s="105">
        <v>97.7</v>
      </c>
      <c r="C13" s="105">
        <v>95.4</v>
      </c>
      <c r="D13" s="105">
        <v>95.3</v>
      </c>
      <c r="E13" s="105">
        <v>95.6</v>
      </c>
      <c r="F13" s="105">
        <v>95.4</v>
      </c>
      <c r="G13" s="105">
        <v>87.8</v>
      </c>
      <c r="H13" s="105">
        <v>80.5</v>
      </c>
      <c r="I13" s="105">
        <v>73.1</v>
      </c>
      <c r="J13" s="105">
        <v>63</v>
      </c>
      <c r="K13" s="105" t="s">
        <v>33</v>
      </c>
      <c r="L13" s="105" t="s">
        <v>33</v>
      </c>
      <c r="M13" s="105">
        <v>56.1</v>
      </c>
      <c r="N13" s="105">
        <v>62.5</v>
      </c>
      <c r="O13" s="105">
        <v>57</v>
      </c>
      <c r="P13" s="105">
        <v>63.3</v>
      </c>
      <c r="Q13" s="105">
        <v>67.9</v>
      </c>
      <c r="R13" s="105">
        <v>72.9</v>
      </c>
      <c r="S13" s="105">
        <v>77.4</v>
      </c>
      <c r="T13" s="105">
        <v>82.4</v>
      </c>
      <c r="U13" s="105">
        <v>89.7</v>
      </c>
      <c r="V13" s="105">
        <v>93.3</v>
      </c>
      <c r="W13" s="105">
        <v>89.5</v>
      </c>
      <c r="X13" s="105">
        <v>83.2</v>
      </c>
      <c r="Y13" s="105">
        <v>81.9</v>
      </c>
      <c r="Z13" s="84">
        <f t="shared" si="0"/>
        <v>80.04090909090911</v>
      </c>
      <c r="AA13" s="105">
        <v>36.6</v>
      </c>
      <c r="AB13" s="107">
        <v>0.6458333333333334</v>
      </c>
      <c r="AC13" s="5">
        <v>11</v>
      </c>
    </row>
    <row r="14" spans="1:29" ht="13.5" customHeight="1">
      <c r="A14" s="83">
        <v>12</v>
      </c>
      <c r="B14" s="105">
        <v>82.9</v>
      </c>
      <c r="C14" s="105">
        <v>75.4</v>
      </c>
      <c r="D14" s="105">
        <v>76.1</v>
      </c>
      <c r="E14" s="105">
        <v>78.3</v>
      </c>
      <c r="F14" s="105">
        <v>70.8</v>
      </c>
      <c r="G14" s="105">
        <v>69.9</v>
      </c>
      <c r="H14" s="105">
        <v>69.1</v>
      </c>
      <c r="I14" s="105">
        <v>59.6</v>
      </c>
      <c r="J14" s="105">
        <v>53.4</v>
      </c>
      <c r="K14" s="105">
        <v>60.2</v>
      </c>
      <c r="L14" s="105">
        <v>62.3</v>
      </c>
      <c r="M14" s="105">
        <v>70.5</v>
      </c>
      <c r="N14" s="105">
        <v>74.9</v>
      </c>
      <c r="O14" s="105">
        <v>76.7</v>
      </c>
      <c r="P14" s="105">
        <v>82.8</v>
      </c>
      <c r="Q14" s="105">
        <v>81</v>
      </c>
      <c r="R14" s="105">
        <v>85.3</v>
      </c>
      <c r="S14" s="105">
        <v>87.5</v>
      </c>
      <c r="T14" s="105">
        <v>87.8</v>
      </c>
      <c r="U14" s="105">
        <v>87.3</v>
      </c>
      <c r="V14" s="105">
        <v>86.3</v>
      </c>
      <c r="W14" s="105">
        <v>87.1</v>
      </c>
      <c r="X14" s="105">
        <v>88</v>
      </c>
      <c r="Y14" s="105">
        <v>90</v>
      </c>
      <c r="Z14" s="84">
        <f t="shared" si="0"/>
        <v>76.8</v>
      </c>
      <c r="AA14" s="105">
        <v>51.8</v>
      </c>
      <c r="AB14" s="107">
        <v>0.38055555555555554</v>
      </c>
      <c r="AC14" s="6">
        <v>12</v>
      </c>
    </row>
    <row r="15" spans="1:29" ht="13.5" customHeight="1">
      <c r="A15" s="83">
        <v>13</v>
      </c>
      <c r="B15" s="105">
        <v>90.6</v>
      </c>
      <c r="C15" s="105">
        <v>91.8</v>
      </c>
      <c r="D15" s="105">
        <v>96.5</v>
      </c>
      <c r="E15" s="105">
        <v>97.9</v>
      </c>
      <c r="F15" s="105">
        <v>98.4</v>
      </c>
      <c r="G15" s="105">
        <v>98.7</v>
      </c>
      <c r="H15" s="105">
        <v>98.8</v>
      </c>
      <c r="I15" s="105">
        <v>98.9</v>
      </c>
      <c r="J15" s="105">
        <v>98.9</v>
      </c>
      <c r="K15" s="105">
        <v>98.6</v>
      </c>
      <c r="L15" s="105">
        <v>98.4</v>
      </c>
      <c r="M15" s="105">
        <v>98.6</v>
      </c>
      <c r="N15" s="105">
        <v>98.3</v>
      </c>
      <c r="O15" s="105">
        <v>98.8</v>
      </c>
      <c r="P15" s="105">
        <v>98.8</v>
      </c>
      <c r="Q15" s="105">
        <v>98.9</v>
      </c>
      <c r="R15" s="105">
        <v>98.9</v>
      </c>
      <c r="S15" s="105">
        <v>99</v>
      </c>
      <c r="T15" s="105">
        <v>99</v>
      </c>
      <c r="U15" s="105">
        <v>99.1</v>
      </c>
      <c r="V15" s="105">
        <v>99.1</v>
      </c>
      <c r="W15" s="105">
        <v>99.1</v>
      </c>
      <c r="X15" s="105">
        <v>99.1</v>
      </c>
      <c r="Y15" s="105">
        <v>98.9</v>
      </c>
      <c r="Z15" s="84">
        <f t="shared" si="0"/>
        <v>98.04583333333333</v>
      </c>
      <c r="AA15" s="105">
        <v>89.4</v>
      </c>
      <c r="AB15" s="107">
        <v>0.015277777777777777</v>
      </c>
      <c r="AC15" s="6">
        <v>13</v>
      </c>
    </row>
    <row r="16" spans="1:29" ht="13.5" customHeight="1">
      <c r="A16" s="83">
        <v>14</v>
      </c>
      <c r="B16" s="105">
        <v>98.9</v>
      </c>
      <c r="C16" s="105">
        <v>98.7</v>
      </c>
      <c r="D16" s="105">
        <v>98.6</v>
      </c>
      <c r="E16" s="105">
        <v>98.6</v>
      </c>
      <c r="F16" s="105">
        <v>98.8</v>
      </c>
      <c r="G16" s="105">
        <v>98.8</v>
      </c>
      <c r="H16" s="105">
        <v>98.4</v>
      </c>
      <c r="I16" s="105">
        <v>97.6</v>
      </c>
      <c r="J16" s="105">
        <v>97.9</v>
      </c>
      <c r="K16" s="105">
        <v>88.9</v>
      </c>
      <c r="L16" s="105">
        <v>86.8</v>
      </c>
      <c r="M16" s="105">
        <v>85.2</v>
      </c>
      <c r="N16" s="105">
        <v>86.8</v>
      </c>
      <c r="O16" s="105">
        <v>86</v>
      </c>
      <c r="P16" s="105">
        <v>90.5</v>
      </c>
      <c r="Q16" s="105">
        <v>92.7</v>
      </c>
      <c r="R16" s="105">
        <v>94.2</v>
      </c>
      <c r="S16" s="105">
        <v>95.9</v>
      </c>
      <c r="T16" s="105">
        <v>97.3</v>
      </c>
      <c r="U16" s="105">
        <v>97.9</v>
      </c>
      <c r="V16" s="105">
        <v>98.3</v>
      </c>
      <c r="W16" s="105">
        <v>98.3</v>
      </c>
      <c r="X16" s="105">
        <v>98.4</v>
      </c>
      <c r="Y16" s="105">
        <v>97.8</v>
      </c>
      <c r="Z16" s="84">
        <f t="shared" si="0"/>
        <v>95.05416666666669</v>
      </c>
      <c r="AA16" s="105">
        <v>83.1</v>
      </c>
      <c r="AB16" s="107">
        <v>0.48333333333333334</v>
      </c>
      <c r="AC16" s="6">
        <v>14</v>
      </c>
    </row>
    <row r="17" spans="1:29" ht="13.5" customHeight="1">
      <c r="A17" s="83">
        <v>15</v>
      </c>
      <c r="B17" s="105">
        <v>97.6</v>
      </c>
      <c r="C17" s="105">
        <v>97.7</v>
      </c>
      <c r="D17" s="105">
        <v>97.6</v>
      </c>
      <c r="E17" s="105">
        <v>97.6</v>
      </c>
      <c r="F17" s="105">
        <v>97.6</v>
      </c>
      <c r="G17" s="105">
        <v>97.7</v>
      </c>
      <c r="H17" s="105">
        <v>97.6</v>
      </c>
      <c r="I17" s="105">
        <v>97.5</v>
      </c>
      <c r="J17" s="105">
        <v>98.4</v>
      </c>
      <c r="K17" s="105">
        <v>97.1</v>
      </c>
      <c r="L17" s="105">
        <v>96.1</v>
      </c>
      <c r="M17" s="105">
        <v>92.4</v>
      </c>
      <c r="N17" s="105">
        <v>95.5</v>
      </c>
      <c r="O17" s="105">
        <v>94.7</v>
      </c>
      <c r="P17" s="105">
        <v>96.5</v>
      </c>
      <c r="Q17" s="105">
        <v>97.8</v>
      </c>
      <c r="R17" s="105">
        <v>97.9</v>
      </c>
      <c r="S17" s="105">
        <v>98.4</v>
      </c>
      <c r="T17" s="105">
        <v>98.6</v>
      </c>
      <c r="U17" s="105">
        <v>98.8</v>
      </c>
      <c r="V17" s="105">
        <v>98.8</v>
      </c>
      <c r="W17" s="105">
        <v>98.9</v>
      </c>
      <c r="X17" s="105">
        <v>98.9</v>
      </c>
      <c r="Y17" s="105">
        <v>99</v>
      </c>
      <c r="Z17" s="84">
        <f t="shared" si="0"/>
        <v>97.44583333333334</v>
      </c>
      <c r="AA17" s="105">
        <v>90.5</v>
      </c>
      <c r="AB17" s="107">
        <v>0.5097222222222222</v>
      </c>
      <c r="AC17" s="6">
        <v>15</v>
      </c>
    </row>
    <row r="18" spans="1:29" ht="13.5" customHeight="1">
      <c r="A18" s="83">
        <v>16</v>
      </c>
      <c r="B18" s="105">
        <v>99</v>
      </c>
      <c r="C18" s="105">
        <v>99</v>
      </c>
      <c r="D18" s="105">
        <v>98.9</v>
      </c>
      <c r="E18" s="105">
        <v>98.6</v>
      </c>
      <c r="F18" s="105">
        <v>98.9</v>
      </c>
      <c r="G18" s="105">
        <v>98.3</v>
      </c>
      <c r="H18" s="105">
        <v>94.7</v>
      </c>
      <c r="I18" s="105">
        <v>87.1</v>
      </c>
      <c r="J18" s="105">
        <v>82.6</v>
      </c>
      <c r="K18" s="105">
        <v>73.5</v>
      </c>
      <c r="L18" s="105">
        <v>66.5</v>
      </c>
      <c r="M18" s="105">
        <v>64.4</v>
      </c>
      <c r="N18" s="105">
        <v>60.2</v>
      </c>
      <c r="O18" s="105">
        <v>62.3</v>
      </c>
      <c r="P18" s="105">
        <v>64.5</v>
      </c>
      <c r="Q18" s="105">
        <v>72.4</v>
      </c>
      <c r="R18" s="105">
        <v>69.3</v>
      </c>
      <c r="S18" s="105">
        <v>84.8</v>
      </c>
      <c r="T18" s="105">
        <v>87.4</v>
      </c>
      <c r="U18" s="105">
        <v>88.3</v>
      </c>
      <c r="V18" s="105">
        <v>90.1</v>
      </c>
      <c r="W18" s="105">
        <v>90.9</v>
      </c>
      <c r="X18" s="105">
        <v>86.8</v>
      </c>
      <c r="Y18" s="105">
        <v>89.9</v>
      </c>
      <c r="Z18" s="84">
        <f t="shared" si="0"/>
        <v>83.68333333333334</v>
      </c>
      <c r="AA18" s="105">
        <v>59.2</v>
      </c>
      <c r="AB18" s="107">
        <v>0.5430555555555555</v>
      </c>
      <c r="AC18" s="6">
        <v>16</v>
      </c>
    </row>
    <row r="19" spans="1:29" ht="13.5" customHeight="1">
      <c r="A19" s="83">
        <v>17</v>
      </c>
      <c r="B19" s="105">
        <v>88.7</v>
      </c>
      <c r="C19" s="105">
        <v>82.8</v>
      </c>
      <c r="D19" s="105">
        <v>82.5</v>
      </c>
      <c r="E19" s="105">
        <v>79.9</v>
      </c>
      <c r="F19" s="105">
        <v>78.6</v>
      </c>
      <c r="G19" s="105">
        <v>76.6</v>
      </c>
      <c r="H19" s="105">
        <v>80.6</v>
      </c>
      <c r="I19" s="105">
        <v>84.5</v>
      </c>
      <c r="J19" s="105">
        <v>88</v>
      </c>
      <c r="K19" s="105">
        <v>75.3</v>
      </c>
      <c r="L19" s="105">
        <v>73.7</v>
      </c>
      <c r="M19" s="105">
        <v>66.6</v>
      </c>
      <c r="N19" s="105">
        <v>64.6</v>
      </c>
      <c r="O19" s="105">
        <v>65.8</v>
      </c>
      <c r="P19" s="105">
        <v>63.7</v>
      </c>
      <c r="Q19" s="105">
        <v>64.4</v>
      </c>
      <c r="R19" s="105">
        <v>63.1</v>
      </c>
      <c r="S19" s="105">
        <v>66.1</v>
      </c>
      <c r="T19" s="105">
        <v>76.5</v>
      </c>
      <c r="U19" s="105">
        <v>81.9</v>
      </c>
      <c r="V19" s="105">
        <v>81.6</v>
      </c>
      <c r="W19" s="105">
        <v>87.3</v>
      </c>
      <c r="X19" s="105">
        <v>86.4</v>
      </c>
      <c r="Y19" s="105">
        <v>93.8</v>
      </c>
      <c r="Z19" s="84">
        <f t="shared" si="0"/>
        <v>77.20833333333333</v>
      </c>
      <c r="AA19" s="105">
        <v>60.3</v>
      </c>
      <c r="AB19" s="107">
        <v>0.5479166666666667</v>
      </c>
      <c r="AC19" s="6">
        <v>17</v>
      </c>
    </row>
    <row r="20" spans="1:29" ht="13.5" customHeight="1">
      <c r="A20" s="83">
        <v>18</v>
      </c>
      <c r="B20" s="105">
        <v>95.5</v>
      </c>
      <c r="C20" s="105">
        <v>94.2</v>
      </c>
      <c r="D20" s="105">
        <v>96.1</v>
      </c>
      <c r="E20" s="105">
        <v>96.8</v>
      </c>
      <c r="F20" s="105">
        <v>96.3</v>
      </c>
      <c r="G20" s="105">
        <v>93.1</v>
      </c>
      <c r="H20" s="105">
        <v>91.8</v>
      </c>
      <c r="I20" s="105">
        <v>82</v>
      </c>
      <c r="J20" s="105">
        <v>75.6</v>
      </c>
      <c r="K20" s="105">
        <v>74</v>
      </c>
      <c r="L20" s="105">
        <v>81.9</v>
      </c>
      <c r="M20" s="105">
        <v>76.7</v>
      </c>
      <c r="N20" s="105">
        <v>71.6</v>
      </c>
      <c r="O20" s="105">
        <v>67.2</v>
      </c>
      <c r="P20" s="105">
        <v>68.4</v>
      </c>
      <c r="Q20" s="105">
        <v>77.1</v>
      </c>
      <c r="R20" s="105">
        <v>80.6</v>
      </c>
      <c r="S20" s="105">
        <v>79.7</v>
      </c>
      <c r="T20" s="105">
        <v>89.8</v>
      </c>
      <c r="U20" s="105">
        <v>95.1</v>
      </c>
      <c r="V20" s="105">
        <v>94.4</v>
      </c>
      <c r="W20" s="105">
        <v>95.2</v>
      </c>
      <c r="X20" s="105">
        <v>96.3</v>
      </c>
      <c r="Y20" s="105">
        <v>95.9</v>
      </c>
      <c r="Z20" s="84">
        <f t="shared" si="0"/>
        <v>86.05416666666666</v>
      </c>
      <c r="AA20" s="105">
        <v>66.4</v>
      </c>
      <c r="AB20" s="107">
        <v>0.6097222222222222</v>
      </c>
      <c r="AC20" s="6">
        <v>18</v>
      </c>
    </row>
    <row r="21" spans="1:29" ht="13.5" customHeight="1">
      <c r="A21" s="83">
        <v>19</v>
      </c>
      <c r="B21" s="105">
        <v>96.9</v>
      </c>
      <c r="C21" s="105">
        <v>95.4</v>
      </c>
      <c r="D21" s="105">
        <v>95.5</v>
      </c>
      <c r="E21" s="105">
        <v>95.1</v>
      </c>
      <c r="F21" s="105">
        <v>97.9</v>
      </c>
      <c r="G21" s="105">
        <v>93.4</v>
      </c>
      <c r="H21" s="105">
        <v>83.9</v>
      </c>
      <c r="I21" s="105">
        <v>76.9</v>
      </c>
      <c r="J21" s="105">
        <v>72</v>
      </c>
      <c r="K21" s="105">
        <v>72.8</v>
      </c>
      <c r="L21" s="105">
        <v>75.3</v>
      </c>
      <c r="M21" s="105">
        <v>67.7</v>
      </c>
      <c r="N21" s="105">
        <v>65.9</v>
      </c>
      <c r="O21" s="105">
        <v>66.3</v>
      </c>
      <c r="P21" s="105">
        <v>67.2</v>
      </c>
      <c r="Q21" s="105">
        <v>67.6</v>
      </c>
      <c r="R21" s="105">
        <v>72</v>
      </c>
      <c r="S21" s="105">
        <v>81.4</v>
      </c>
      <c r="T21" s="105">
        <v>86.8</v>
      </c>
      <c r="U21" s="105">
        <v>92.9</v>
      </c>
      <c r="V21" s="105">
        <v>93.8</v>
      </c>
      <c r="W21" s="105">
        <v>95.1</v>
      </c>
      <c r="X21" s="105">
        <v>95.1</v>
      </c>
      <c r="Y21" s="105">
        <v>97.2</v>
      </c>
      <c r="Z21" s="84">
        <f t="shared" si="0"/>
        <v>83.50416666666665</v>
      </c>
      <c r="AA21" s="105">
        <v>60.1</v>
      </c>
      <c r="AB21" s="107">
        <v>0.6020833333333333</v>
      </c>
      <c r="AC21" s="6">
        <v>19</v>
      </c>
    </row>
    <row r="22" spans="1:29" ht="13.5" customHeight="1">
      <c r="A22" s="86">
        <v>20</v>
      </c>
      <c r="B22" s="106">
        <v>97.3</v>
      </c>
      <c r="C22" s="106">
        <v>93.5</v>
      </c>
      <c r="D22" s="106">
        <v>94</v>
      </c>
      <c r="E22" s="106">
        <v>84</v>
      </c>
      <c r="F22" s="106">
        <v>90</v>
      </c>
      <c r="G22" s="106">
        <v>85.6</v>
      </c>
      <c r="H22" s="106">
        <v>75.5</v>
      </c>
      <c r="I22" s="106">
        <v>72.2</v>
      </c>
      <c r="J22" s="106">
        <v>60.3</v>
      </c>
      <c r="K22" s="106">
        <v>62.3</v>
      </c>
      <c r="L22" s="106">
        <v>65.8</v>
      </c>
      <c r="M22" s="106">
        <v>73</v>
      </c>
      <c r="N22" s="106">
        <v>69.1</v>
      </c>
      <c r="O22" s="106">
        <v>69.7</v>
      </c>
      <c r="P22" s="106">
        <v>65.5</v>
      </c>
      <c r="Q22" s="106">
        <v>60.8</v>
      </c>
      <c r="R22" s="106">
        <v>64.2</v>
      </c>
      <c r="S22" s="106">
        <v>63.4</v>
      </c>
      <c r="T22" s="106">
        <v>73.6</v>
      </c>
      <c r="U22" s="106">
        <v>85.6</v>
      </c>
      <c r="V22" s="106">
        <v>86.9</v>
      </c>
      <c r="W22" s="106">
        <v>92.8</v>
      </c>
      <c r="X22" s="106">
        <v>79</v>
      </c>
      <c r="Y22" s="106">
        <v>80.8</v>
      </c>
      <c r="Z22" s="87">
        <f t="shared" si="0"/>
        <v>76.87083333333332</v>
      </c>
      <c r="AA22" s="106">
        <v>56.9</v>
      </c>
      <c r="AB22" s="108">
        <v>0.3902777777777778</v>
      </c>
      <c r="AC22" s="6">
        <v>20</v>
      </c>
    </row>
    <row r="23" spans="1:29" ht="13.5" customHeight="1">
      <c r="A23" s="83">
        <v>21</v>
      </c>
      <c r="B23" s="105">
        <v>81.1</v>
      </c>
      <c r="C23" s="105">
        <v>79.2</v>
      </c>
      <c r="D23" s="105">
        <v>79.3</v>
      </c>
      <c r="E23" s="105">
        <v>97.1</v>
      </c>
      <c r="F23" s="105">
        <v>92.7</v>
      </c>
      <c r="G23" s="105">
        <v>80.1</v>
      </c>
      <c r="H23" s="105">
        <v>72.1</v>
      </c>
      <c r="I23" s="105">
        <v>58.9</v>
      </c>
      <c r="J23" s="105">
        <v>57.3</v>
      </c>
      <c r="K23" s="105">
        <v>51.6</v>
      </c>
      <c r="L23" s="105">
        <v>45.3</v>
      </c>
      <c r="M23" s="105">
        <v>42.1</v>
      </c>
      <c r="N23" s="105">
        <v>39.9</v>
      </c>
      <c r="O23" s="105">
        <v>58.3</v>
      </c>
      <c r="P23" s="105">
        <v>63.4</v>
      </c>
      <c r="Q23" s="105">
        <v>47.5</v>
      </c>
      <c r="R23" s="105">
        <v>48.6</v>
      </c>
      <c r="S23" s="105">
        <v>63.8</v>
      </c>
      <c r="T23" s="105">
        <v>72.5</v>
      </c>
      <c r="U23" s="105">
        <v>75.2</v>
      </c>
      <c r="V23" s="105">
        <v>81.1</v>
      </c>
      <c r="W23" s="105">
        <v>67.2</v>
      </c>
      <c r="X23" s="105">
        <v>80.7</v>
      </c>
      <c r="Y23" s="105">
        <v>67.7</v>
      </c>
      <c r="Z23" s="84">
        <f t="shared" si="0"/>
        <v>66.77916666666665</v>
      </c>
      <c r="AA23" s="105">
        <v>39</v>
      </c>
      <c r="AB23" s="107">
        <v>0.5437500000000001</v>
      </c>
      <c r="AC23" s="5">
        <v>21</v>
      </c>
    </row>
    <row r="24" spans="1:29" ht="13.5" customHeight="1">
      <c r="A24" s="83">
        <v>22</v>
      </c>
      <c r="B24" s="105">
        <v>67.7</v>
      </c>
      <c r="C24" s="105">
        <v>69.7</v>
      </c>
      <c r="D24" s="105">
        <v>77.4</v>
      </c>
      <c r="E24" s="105">
        <v>84.8</v>
      </c>
      <c r="F24" s="105">
        <v>87.8</v>
      </c>
      <c r="G24" s="105">
        <v>78.1</v>
      </c>
      <c r="H24" s="105">
        <v>71.7</v>
      </c>
      <c r="I24" s="105">
        <v>58.5</v>
      </c>
      <c r="J24" s="105">
        <v>62.3</v>
      </c>
      <c r="K24" s="105">
        <v>64.6</v>
      </c>
      <c r="L24" s="105">
        <v>66</v>
      </c>
      <c r="M24" s="105">
        <v>65.1</v>
      </c>
      <c r="N24" s="105">
        <v>66.1</v>
      </c>
      <c r="O24" s="105">
        <v>68.1</v>
      </c>
      <c r="P24" s="105">
        <v>62.8</v>
      </c>
      <c r="Q24" s="105">
        <v>58.5</v>
      </c>
      <c r="R24" s="105">
        <v>60</v>
      </c>
      <c r="S24" s="105">
        <v>61.9</v>
      </c>
      <c r="T24" s="105">
        <v>69.1</v>
      </c>
      <c r="U24" s="105">
        <v>80.4</v>
      </c>
      <c r="V24" s="105">
        <v>85.3</v>
      </c>
      <c r="W24" s="105">
        <v>83.1</v>
      </c>
      <c r="X24" s="105">
        <v>71.2</v>
      </c>
      <c r="Y24" s="105">
        <v>84.1</v>
      </c>
      <c r="Z24" s="84">
        <f t="shared" si="0"/>
        <v>71.0125</v>
      </c>
      <c r="AA24" s="105">
        <v>57.8</v>
      </c>
      <c r="AB24" s="107">
        <v>0.33749999999999997</v>
      </c>
      <c r="AC24" s="6">
        <v>22</v>
      </c>
    </row>
    <row r="25" spans="1:29" ht="13.5" customHeight="1">
      <c r="A25" s="83">
        <v>23</v>
      </c>
      <c r="B25" s="105">
        <v>87.3</v>
      </c>
      <c r="C25" s="105">
        <v>90.3</v>
      </c>
      <c r="D25" s="105">
        <v>94.1</v>
      </c>
      <c r="E25" s="105">
        <v>96</v>
      </c>
      <c r="F25" s="105">
        <v>97.5</v>
      </c>
      <c r="G25" s="105">
        <v>90.8</v>
      </c>
      <c r="H25" s="105">
        <v>94.2</v>
      </c>
      <c r="I25" s="105">
        <v>85.7</v>
      </c>
      <c r="J25" s="105">
        <v>86.5</v>
      </c>
      <c r="K25" s="105">
        <v>77</v>
      </c>
      <c r="L25" s="105">
        <v>74.3</v>
      </c>
      <c r="M25" s="105">
        <v>72.8</v>
      </c>
      <c r="N25" s="105">
        <v>71.5</v>
      </c>
      <c r="O25" s="105">
        <v>68.4</v>
      </c>
      <c r="P25" s="105">
        <v>64.4</v>
      </c>
      <c r="Q25" s="105">
        <v>66.2</v>
      </c>
      <c r="R25" s="105">
        <v>67.4</v>
      </c>
      <c r="S25" s="105">
        <v>74.2</v>
      </c>
      <c r="T25" s="105">
        <v>78.4</v>
      </c>
      <c r="U25" s="105">
        <v>85.5</v>
      </c>
      <c r="V25" s="105">
        <v>90.8</v>
      </c>
      <c r="W25" s="105">
        <v>87.7</v>
      </c>
      <c r="X25" s="105">
        <v>90.1</v>
      </c>
      <c r="Y25" s="105">
        <v>92.8</v>
      </c>
      <c r="Z25" s="84">
        <f t="shared" si="0"/>
        <v>82.66250000000001</v>
      </c>
      <c r="AA25" s="105">
        <v>63.3</v>
      </c>
      <c r="AB25" s="107">
        <v>0.6138888888888888</v>
      </c>
      <c r="AC25" s="6">
        <v>23</v>
      </c>
    </row>
    <row r="26" spans="1:29" ht="13.5" customHeight="1">
      <c r="A26" s="83">
        <v>24</v>
      </c>
      <c r="B26" s="105">
        <v>96.9</v>
      </c>
      <c r="C26" s="105">
        <v>97.9</v>
      </c>
      <c r="D26" s="105">
        <v>97.6</v>
      </c>
      <c r="E26" s="105">
        <v>97.6</v>
      </c>
      <c r="F26" s="105">
        <v>97.1</v>
      </c>
      <c r="G26" s="105">
        <v>95.5</v>
      </c>
      <c r="H26" s="105">
        <v>90.9</v>
      </c>
      <c r="I26" s="105">
        <v>88.4</v>
      </c>
      <c r="J26" s="105">
        <v>84.4</v>
      </c>
      <c r="K26" s="105">
        <v>81.3</v>
      </c>
      <c r="L26" s="105">
        <v>78.5</v>
      </c>
      <c r="M26" s="105">
        <v>79.6</v>
      </c>
      <c r="N26" s="105">
        <v>74.3</v>
      </c>
      <c r="O26" s="105">
        <v>74.4</v>
      </c>
      <c r="P26" s="105">
        <v>73</v>
      </c>
      <c r="Q26" s="105">
        <v>77</v>
      </c>
      <c r="R26" s="105">
        <v>79.4</v>
      </c>
      <c r="S26" s="105">
        <v>81.9</v>
      </c>
      <c r="T26" s="105">
        <v>87.9</v>
      </c>
      <c r="U26" s="105">
        <v>87</v>
      </c>
      <c r="V26" s="105">
        <v>91.2</v>
      </c>
      <c r="W26" s="105">
        <v>94.1</v>
      </c>
      <c r="X26" s="105">
        <v>97.5</v>
      </c>
      <c r="Y26" s="105">
        <v>97.8</v>
      </c>
      <c r="Z26" s="84">
        <f t="shared" si="0"/>
        <v>87.55000000000001</v>
      </c>
      <c r="AA26" s="105">
        <v>71.6</v>
      </c>
      <c r="AB26" s="107">
        <v>0.611111111111111</v>
      </c>
      <c r="AC26" s="6">
        <v>24</v>
      </c>
    </row>
    <row r="27" spans="1:29" ht="13.5" customHeight="1">
      <c r="A27" s="83">
        <v>25</v>
      </c>
      <c r="B27" s="105">
        <v>97.7</v>
      </c>
      <c r="C27" s="105">
        <v>98.3</v>
      </c>
      <c r="D27" s="105">
        <v>98.4</v>
      </c>
      <c r="E27" s="105">
        <v>98.7</v>
      </c>
      <c r="F27" s="105">
        <v>98.6</v>
      </c>
      <c r="G27" s="105">
        <v>98.5</v>
      </c>
      <c r="H27" s="105">
        <v>98.4</v>
      </c>
      <c r="I27" s="105">
        <v>98.9</v>
      </c>
      <c r="J27" s="105">
        <v>98.9</v>
      </c>
      <c r="K27" s="105">
        <v>98.9</v>
      </c>
      <c r="L27" s="105">
        <v>98.8</v>
      </c>
      <c r="M27" s="105">
        <v>98.6</v>
      </c>
      <c r="N27" s="105">
        <v>98.6</v>
      </c>
      <c r="O27" s="105">
        <v>98.7</v>
      </c>
      <c r="P27" s="105">
        <v>98.5</v>
      </c>
      <c r="Q27" s="105">
        <v>98.5</v>
      </c>
      <c r="R27" s="105">
        <v>98.3</v>
      </c>
      <c r="S27" s="105">
        <v>98.7</v>
      </c>
      <c r="T27" s="105">
        <v>98.5</v>
      </c>
      <c r="U27" s="105">
        <v>98.4</v>
      </c>
      <c r="V27" s="105">
        <v>98.3</v>
      </c>
      <c r="W27" s="105">
        <v>98.7</v>
      </c>
      <c r="X27" s="105">
        <v>98.9</v>
      </c>
      <c r="Y27" s="105">
        <v>98.9</v>
      </c>
      <c r="Z27" s="84">
        <f t="shared" si="0"/>
        <v>98.57083333333333</v>
      </c>
      <c r="AA27" s="105">
        <v>97.6</v>
      </c>
      <c r="AB27" s="107">
        <v>0.04861111111111111</v>
      </c>
      <c r="AC27" s="6">
        <v>25</v>
      </c>
    </row>
    <row r="28" spans="1:29" ht="13.5" customHeight="1">
      <c r="A28" s="83">
        <v>26</v>
      </c>
      <c r="B28" s="105">
        <v>98.8</v>
      </c>
      <c r="C28" s="105">
        <v>98.7</v>
      </c>
      <c r="D28" s="105">
        <v>98.7</v>
      </c>
      <c r="E28" s="105">
        <v>98.8</v>
      </c>
      <c r="F28" s="105">
        <v>98.9</v>
      </c>
      <c r="G28" s="105">
        <v>98.6</v>
      </c>
      <c r="H28" s="105">
        <v>98.4</v>
      </c>
      <c r="I28" s="105">
        <v>98.2</v>
      </c>
      <c r="J28" s="105">
        <v>98.2</v>
      </c>
      <c r="K28" s="105">
        <v>98.5</v>
      </c>
      <c r="L28" s="105">
        <v>98.5</v>
      </c>
      <c r="M28" s="105">
        <v>98.7</v>
      </c>
      <c r="N28" s="105">
        <v>98.7</v>
      </c>
      <c r="O28" s="105">
        <v>98.6</v>
      </c>
      <c r="P28" s="105">
        <v>98.7</v>
      </c>
      <c r="Q28" s="105">
        <v>97.8</v>
      </c>
      <c r="R28" s="105">
        <v>97.5</v>
      </c>
      <c r="S28" s="105">
        <v>98.4</v>
      </c>
      <c r="T28" s="105">
        <v>98.6</v>
      </c>
      <c r="U28" s="105">
        <v>98.7</v>
      </c>
      <c r="V28" s="105">
        <v>98.8</v>
      </c>
      <c r="W28" s="105">
        <v>98.9</v>
      </c>
      <c r="X28" s="105">
        <v>98.9</v>
      </c>
      <c r="Y28" s="105">
        <v>99</v>
      </c>
      <c r="Z28" s="84">
        <f t="shared" si="0"/>
        <v>98.56666666666668</v>
      </c>
      <c r="AA28" s="105">
        <v>95.1</v>
      </c>
      <c r="AB28" s="107">
        <v>0.6972222222222223</v>
      </c>
      <c r="AC28" s="6">
        <v>26</v>
      </c>
    </row>
    <row r="29" spans="1:29" ht="13.5" customHeight="1">
      <c r="A29" s="83">
        <v>27</v>
      </c>
      <c r="B29" s="105">
        <v>99</v>
      </c>
      <c r="C29" s="105">
        <v>99</v>
      </c>
      <c r="D29" s="105">
        <v>99</v>
      </c>
      <c r="E29" s="105">
        <v>99</v>
      </c>
      <c r="F29" s="105">
        <v>99</v>
      </c>
      <c r="G29" s="105">
        <v>99</v>
      </c>
      <c r="H29" s="105">
        <v>98.9</v>
      </c>
      <c r="I29" s="105">
        <v>98.9</v>
      </c>
      <c r="J29" s="105">
        <v>99</v>
      </c>
      <c r="K29" s="105">
        <v>99</v>
      </c>
      <c r="L29" s="105">
        <v>98.9</v>
      </c>
      <c r="M29" s="105">
        <v>97.6</v>
      </c>
      <c r="N29" s="105">
        <v>96.2</v>
      </c>
      <c r="O29" s="105">
        <v>92.8</v>
      </c>
      <c r="P29" s="105">
        <v>94.9</v>
      </c>
      <c r="Q29" s="105">
        <v>92.7</v>
      </c>
      <c r="R29" s="105">
        <v>88.2</v>
      </c>
      <c r="S29" s="105">
        <v>95.2</v>
      </c>
      <c r="T29" s="105">
        <v>95.1</v>
      </c>
      <c r="U29" s="105">
        <v>97.8</v>
      </c>
      <c r="V29" s="105">
        <v>98</v>
      </c>
      <c r="W29" s="105">
        <v>98.4</v>
      </c>
      <c r="X29" s="105">
        <v>98.3</v>
      </c>
      <c r="Y29" s="105">
        <v>98</v>
      </c>
      <c r="Z29" s="84">
        <f t="shared" si="0"/>
        <v>97.16250000000001</v>
      </c>
      <c r="AA29" s="105">
        <v>86.9</v>
      </c>
      <c r="AB29" s="107">
        <v>0.7131944444444445</v>
      </c>
      <c r="AC29" s="6">
        <v>27</v>
      </c>
    </row>
    <row r="30" spans="1:29" ht="13.5" customHeight="1">
      <c r="A30" s="83">
        <v>28</v>
      </c>
      <c r="B30" s="105">
        <v>97.7</v>
      </c>
      <c r="C30" s="105">
        <v>96.7</v>
      </c>
      <c r="D30" s="105">
        <v>97.5</v>
      </c>
      <c r="E30" s="105">
        <v>97.5</v>
      </c>
      <c r="F30" s="105">
        <v>97.2</v>
      </c>
      <c r="G30" s="105">
        <v>97.5</v>
      </c>
      <c r="H30" s="105">
        <v>84.6</v>
      </c>
      <c r="I30" s="105">
        <v>75</v>
      </c>
      <c r="J30" s="105">
        <v>65.6</v>
      </c>
      <c r="K30" s="105">
        <v>70.7</v>
      </c>
      <c r="L30" s="105">
        <v>65.2</v>
      </c>
      <c r="M30" s="105">
        <v>62.3</v>
      </c>
      <c r="N30" s="105">
        <v>61.3</v>
      </c>
      <c r="O30" s="105">
        <v>65.6</v>
      </c>
      <c r="P30" s="105">
        <v>64.6</v>
      </c>
      <c r="Q30" s="105">
        <v>69.4</v>
      </c>
      <c r="R30" s="105">
        <v>75.3</v>
      </c>
      <c r="S30" s="105">
        <v>72.8</v>
      </c>
      <c r="T30" s="105">
        <v>89.3</v>
      </c>
      <c r="U30" s="105">
        <v>92.3</v>
      </c>
      <c r="V30" s="105">
        <v>82.2</v>
      </c>
      <c r="W30" s="105">
        <v>81.3</v>
      </c>
      <c r="X30" s="105">
        <v>90.7</v>
      </c>
      <c r="Y30" s="105">
        <v>76.8</v>
      </c>
      <c r="Z30" s="84">
        <f t="shared" si="0"/>
        <v>80.37916666666665</v>
      </c>
      <c r="AA30" s="105">
        <v>58.8</v>
      </c>
      <c r="AB30" s="107">
        <v>0.5534722222222223</v>
      </c>
      <c r="AC30" s="6">
        <v>28</v>
      </c>
    </row>
    <row r="31" spans="1:29" ht="13.5" customHeight="1">
      <c r="A31" s="83">
        <v>29</v>
      </c>
      <c r="B31" s="105">
        <v>82.2</v>
      </c>
      <c r="C31" s="105">
        <v>85.7</v>
      </c>
      <c r="D31" s="105">
        <v>93.6</v>
      </c>
      <c r="E31" s="105">
        <v>96</v>
      </c>
      <c r="F31" s="105">
        <v>96.7</v>
      </c>
      <c r="G31" s="105">
        <v>86.1</v>
      </c>
      <c r="H31" s="105">
        <v>83.9</v>
      </c>
      <c r="I31" s="105">
        <v>81.2</v>
      </c>
      <c r="J31" s="105">
        <v>74.5</v>
      </c>
      <c r="K31" s="105">
        <v>83.9</v>
      </c>
      <c r="L31" s="105">
        <v>78.2</v>
      </c>
      <c r="M31" s="105">
        <v>81.1</v>
      </c>
      <c r="N31" s="105">
        <v>79.5</v>
      </c>
      <c r="O31" s="105">
        <v>75.6</v>
      </c>
      <c r="P31" s="105">
        <v>79.7</v>
      </c>
      <c r="Q31" s="105">
        <v>76.1</v>
      </c>
      <c r="R31" s="105">
        <v>75</v>
      </c>
      <c r="S31" s="105">
        <v>76.6</v>
      </c>
      <c r="T31" s="105">
        <v>80.2</v>
      </c>
      <c r="U31" s="105">
        <v>84.4</v>
      </c>
      <c r="V31" s="105">
        <v>86.7</v>
      </c>
      <c r="W31" s="105">
        <v>90.1</v>
      </c>
      <c r="X31" s="105">
        <v>90.3</v>
      </c>
      <c r="Y31" s="105">
        <v>95</v>
      </c>
      <c r="Z31" s="84">
        <f t="shared" si="0"/>
        <v>83.84583333333332</v>
      </c>
      <c r="AA31" s="105">
        <v>72.6</v>
      </c>
      <c r="AB31" s="107">
        <v>0.36944444444444446</v>
      </c>
      <c r="AC31" s="6">
        <v>29</v>
      </c>
    </row>
    <row r="32" spans="1:29" ht="13.5" customHeight="1">
      <c r="A32" s="83">
        <v>30</v>
      </c>
      <c r="B32" s="105">
        <v>96.6</v>
      </c>
      <c r="C32" s="105">
        <v>96.3</v>
      </c>
      <c r="D32" s="105">
        <v>97.5</v>
      </c>
      <c r="E32" s="105">
        <v>97.7</v>
      </c>
      <c r="F32" s="105">
        <v>96.2</v>
      </c>
      <c r="G32" s="105">
        <v>84.8</v>
      </c>
      <c r="H32" s="105">
        <v>79.5</v>
      </c>
      <c r="I32" s="105">
        <v>76.9</v>
      </c>
      <c r="J32" s="105">
        <v>74.5</v>
      </c>
      <c r="K32" s="105">
        <v>75.7</v>
      </c>
      <c r="L32" s="105">
        <v>72.1</v>
      </c>
      <c r="M32" s="105">
        <v>72.9</v>
      </c>
      <c r="N32" s="105">
        <v>71.8</v>
      </c>
      <c r="O32" s="105">
        <v>68.4</v>
      </c>
      <c r="P32" s="105">
        <v>67.9</v>
      </c>
      <c r="Q32" s="105">
        <v>69.3</v>
      </c>
      <c r="R32" s="105">
        <v>72.8</v>
      </c>
      <c r="S32" s="105">
        <v>73.3</v>
      </c>
      <c r="T32" s="105">
        <v>77.4</v>
      </c>
      <c r="U32" s="105">
        <v>81.8</v>
      </c>
      <c r="V32" s="105">
        <v>86.6</v>
      </c>
      <c r="W32" s="105">
        <v>73.8</v>
      </c>
      <c r="X32" s="105">
        <v>71.4</v>
      </c>
      <c r="Y32" s="105">
        <v>74.4</v>
      </c>
      <c r="Z32" s="84">
        <f t="shared" si="0"/>
        <v>79.56666666666668</v>
      </c>
      <c r="AA32" s="105">
        <v>66.2</v>
      </c>
      <c r="AB32" s="107">
        <v>0.5875</v>
      </c>
      <c r="AC32" s="6">
        <v>30</v>
      </c>
    </row>
    <row r="33" spans="1:29" ht="13.5" customHeight="1">
      <c r="A33" s="83">
        <v>31</v>
      </c>
      <c r="B33" s="105">
        <v>81.1</v>
      </c>
      <c r="C33" s="105">
        <v>86.2</v>
      </c>
      <c r="D33" s="105">
        <v>86.9</v>
      </c>
      <c r="E33" s="105">
        <v>89.7</v>
      </c>
      <c r="F33" s="105">
        <v>96.6</v>
      </c>
      <c r="G33" s="105">
        <v>93.6</v>
      </c>
      <c r="H33" s="105">
        <v>86.6</v>
      </c>
      <c r="I33" s="105">
        <v>78</v>
      </c>
      <c r="J33" s="105">
        <v>75.2</v>
      </c>
      <c r="K33" s="105">
        <v>75.5</v>
      </c>
      <c r="L33" s="105">
        <v>79.6</v>
      </c>
      <c r="M33" s="105">
        <v>80.8</v>
      </c>
      <c r="N33" s="105">
        <v>84.2</v>
      </c>
      <c r="O33" s="105">
        <v>86.2</v>
      </c>
      <c r="P33" s="105">
        <v>81.8</v>
      </c>
      <c r="Q33" s="105">
        <v>83</v>
      </c>
      <c r="R33" s="105">
        <v>80.7</v>
      </c>
      <c r="S33" s="105">
        <v>81.9</v>
      </c>
      <c r="T33" s="105">
        <v>84.9</v>
      </c>
      <c r="U33" s="105">
        <v>87.7</v>
      </c>
      <c r="V33" s="105">
        <v>92.7</v>
      </c>
      <c r="W33" s="105">
        <v>96.2</v>
      </c>
      <c r="X33" s="105">
        <v>97.2</v>
      </c>
      <c r="Y33" s="105">
        <v>95.6</v>
      </c>
      <c r="Z33" s="84">
        <f t="shared" si="0"/>
        <v>85.91250000000002</v>
      </c>
      <c r="AA33" s="105">
        <v>72.3</v>
      </c>
      <c r="AB33" s="107">
        <v>0.39166666666666666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88.2322580645161</v>
      </c>
      <c r="C34" s="89">
        <f t="shared" si="1"/>
        <v>88.40645161290323</v>
      </c>
      <c r="D34" s="89">
        <f t="shared" si="1"/>
        <v>89.59032258064515</v>
      </c>
      <c r="E34" s="89">
        <f t="shared" si="1"/>
        <v>91.34516129032257</v>
      </c>
      <c r="F34" s="89">
        <f t="shared" si="1"/>
        <v>92.0064516129032</v>
      </c>
      <c r="G34" s="89">
        <f t="shared" si="1"/>
        <v>87.6322580645161</v>
      </c>
      <c r="H34" s="89">
        <f t="shared" si="1"/>
        <v>82.23870967741935</v>
      </c>
      <c r="I34" s="89">
        <f t="shared" si="1"/>
        <v>76.95806451612904</v>
      </c>
      <c r="J34" s="89">
        <f t="shared" si="1"/>
        <v>73.91935483870967</v>
      </c>
      <c r="K34" s="89">
        <f t="shared" si="1"/>
        <v>72.98333333333333</v>
      </c>
      <c r="L34" s="89">
        <f t="shared" si="1"/>
        <v>72.92333333333333</v>
      </c>
      <c r="M34" s="89">
        <f t="shared" si="1"/>
        <v>71.14838709677419</v>
      </c>
      <c r="N34" s="89">
        <f t="shared" si="1"/>
        <v>72.40967741935484</v>
      </c>
      <c r="O34" s="89">
        <f t="shared" si="1"/>
        <v>72.96451612903225</v>
      </c>
      <c r="P34" s="89">
        <f t="shared" si="1"/>
        <v>73.21290322580646</v>
      </c>
      <c r="Q34" s="89">
        <f t="shared" si="1"/>
        <v>73.13548387096775</v>
      </c>
      <c r="R34" s="89">
        <f aca="true" t="shared" si="2" ref="R34:Y34">AVERAGE(R3:R33)</f>
        <v>74.7290322580645</v>
      </c>
      <c r="S34" s="89">
        <f t="shared" si="2"/>
        <v>77.8935483870968</v>
      </c>
      <c r="T34" s="89">
        <f t="shared" si="2"/>
        <v>83.05483870967741</v>
      </c>
      <c r="U34" s="89">
        <f t="shared" si="2"/>
        <v>85.3483870967742</v>
      </c>
      <c r="V34" s="89">
        <f t="shared" si="2"/>
        <v>85.858064516129</v>
      </c>
      <c r="W34" s="89">
        <f t="shared" si="2"/>
        <v>85.49354838709678</v>
      </c>
      <c r="X34" s="89">
        <f t="shared" si="2"/>
        <v>85.70967741935483</v>
      </c>
      <c r="Y34" s="89">
        <f t="shared" si="2"/>
        <v>87.19032258064516</v>
      </c>
      <c r="Z34" s="89">
        <f>AVERAGE(B3:Y33)</f>
        <v>81.03773584905656</v>
      </c>
      <c r="AA34" s="90">
        <f>AVERAGE(AA3:AA33)</f>
        <v>61.59999999999999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21.7</v>
      </c>
      <c r="C40" s="102">
        <f>MATCH(B40,AA3:AA33,0)</f>
        <v>8</v>
      </c>
      <c r="D40" s="109">
        <f>INDEX(AB3:AB33,C40,1)</f>
        <v>0.6854166666666667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95.1</v>
      </c>
      <c r="C3" s="105">
        <v>97.1</v>
      </c>
      <c r="D3" s="105">
        <v>97.4</v>
      </c>
      <c r="E3" s="105">
        <v>98</v>
      </c>
      <c r="F3" s="105">
        <v>97.6</v>
      </c>
      <c r="G3" s="105">
        <v>96.9</v>
      </c>
      <c r="H3" s="105">
        <v>98.3</v>
      </c>
      <c r="I3" s="105">
        <v>98.6</v>
      </c>
      <c r="J3" s="105">
        <v>98.3</v>
      </c>
      <c r="K3" s="105">
        <v>98.2</v>
      </c>
      <c r="L3" s="105">
        <v>98.5</v>
      </c>
      <c r="M3" s="105">
        <v>97.8</v>
      </c>
      <c r="N3" s="105">
        <v>97.9</v>
      </c>
      <c r="O3" s="105">
        <v>98.1</v>
      </c>
      <c r="P3" s="105">
        <v>98.1</v>
      </c>
      <c r="Q3" s="105">
        <v>98.2</v>
      </c>
      <c r="R3" s="105">
        <v>98.3</v>
      </c>
      <c r="S3" s="105">
        <v>98.9</v>
      </c>
      <c r="T3" s="105">
        <v>98.9</v>
      </c>
      <c r="U3" s="105">
        <v>98.7</v>
      </c>
      <c r="V3" s="105">
        <v>98.6</v>
      </c>
      <c r="W3" s="105">
        <v>98.5</v>
      </c>
      <c r="X3" s="105">
        <v>98.7</v>
      </c>
      <c r="Y3" s="105">
        <v>98.7</v>
      </c>
      <c r="Z3" s="84">
        <f aca="true" t="shared" si="0" ref="Z3:Z32">AVERAGE(B3:Y3)</f>
        <v>98.05833333333332</v>
      </c>
      <c r="AA3" s="105">
        <v>94.5</v>
      </c>
      <c r="AB3" s="107">
        <v>0.03125</v>
      </c>
      <c r="AC3" s="5">
        <v>1</v>
      </c>
    </row>
    <row r="4" spans="1:29" ht="13.5" customHeight="1">
      <c r="A4" s="83">
        <v>2</v>
      </c>
      <c r="B4" s="105">
        <v>99</v>
      </c>
      <c r="C4" s="105">
        <v>99</v>
      </c>
      <c r="D4" s="105">
        <v>99</v>
      </c>
      <c r="E4" s="105">
        <v>99</v>
      </c>
      <c r="F4" s="105">
        <v>99</v>
      </c>
      <c r="G4" s="105">
        <v>99</v>
      </c>
      <c r="H4" s="105">
        <v>99</v>
      </c>
      <c r="I4" s="105">
        <v>90.3</v>
      </c>
      <c r="J4" s="105">
        <v>88.6</v>
      </c>
      <c r="K4" s="105">
        <v>81.2</v>
      </c>
      <c r="L4" s="105">
        <v>81.6</v>
      </c>
      <c r="M4" s="105">
        <v>83.9</v>
      </c>
      <c r="N4" s="105">
        <v>71</v>
      </c>
      <c r="O4" s="105">
        <v>47.7</v>
      </c>
      <c r="P4" s="105">
        <v>45.7</v>
      </c>
      <c r="Q4" s="105">
        <v>48.5</v>
      </c>
      <c r="R4" s="105">
        <v>42.7</v>
      </c>
      <c r="S4" s="105">
        <v>45.8</v>
      </c>
      <c r="T4" s="105">
        <v>51.2</v>
      </c>
      <c r="U4" s="105">
        <v>63.2</v>
      </c>
      <c r="V4" s="105">
        <v>68.2</v>
      </c>
      <c r="W4" s="105">
        <v>57.3</v>
      </c>
      <c r="X4" s="105">
        <v>59.6</v>
      </c>
      <c r="Y4" s="105">
        <v>63.5</v>
      </c>
      <c r="Z4" s="84">
        <f t="shared" si="0"/>
        <v>74.29166666666667</v>
      </c>
      <c r="AA4" s="105">
        <v>40.3</v>
      </c>
      <c r="AB4" s="107">
        <v>0.6944444444444445</v>
      </c>
      <c r="AC4" s="6">
        <v>2</v>
      </c>
    </row>
    <row r="5" spans="1:29" ht="13.5" customHeight="1">
      <c r="A5" s="83">
        <v>3</v>
      </c>
      <c r="B5" s="105">
        <v>63.6</v>
      </c>
      <c r="C5" s="105">
        <v>72.3</v>
      </c>
      <c r="D5" s="105">
        <v>80.4</v>
      </c>
      <c r="E5" s="105">
        <v>84.5</v>
      </c>
      <c r="F5" s="105">
        <v>86.4</v>
      </c>
      <c r="G5" s="105">
        <v>73.9</v>
      </c>
      <c r="H5" s="105">
        <v>61.4</v>
      </c>
      <c r="I5" s="105">
        <v>52.6</v>
      </c>
      <c r="J5" s="105">
        <v>52.9</v>
      </c>
      <c r="K5" s="105">
        <v>50.4</v>
      </c>
      <c r="L5" s="105">
        <v>52.2</v>
      </c>
      <c r="M5" s="105">
        <v>50.6</v>
      </c>
      <c r="N5" s="105">
        <v>49.7</v>
      </c>
      <c r="O5" s="105">
        <v>51.1</v>
      </c>
      <c r="P5" s="105">
        <v>49.6</v>
      </c>
      <c r="Q5" s="105">
        <v>51.4</v>
      </c>
      <c r="R5" s="105">
        <v>54.6</v>
      </c>
      <c r="S5" s="105">
        <v>62.8</v>
      </c>
      <c r="T5" s="105">
        <v>64.4</v>
      </c>
      <c r="U5" s="105">
        <v>65.7</v>
      </c>
      <c r="V5" s="105">
        <v>58.1</v>
      </c>
      <c r="W5" s="105">
        <v>68.9</v>
      </c>
      <c r="X5" s="105">
        <v>68</v>
      </c>
      <c r="Y5" s="105">
        <v>68.3</v>
      </c>
      <c r="Z5" s="84">
        <f t="shared" si="0"/>
        <v>62.241666666666674</v>
      </c>
      <c r="AA5" s="105">
        <v>45.9</v>
      </c>
      <c r="AB5" s="107">
        <v>0.5506944444444445</v>
      </c>
      <c r="AC5" s="6">
        <v>3</v>
      </c>
    </row>
    <row r="6" spans="1:29" ht="13.5" customHeight="1">
      <c r="A6" s="83">
        <v>4</v>
      </c>
      <c r="B6" s="105">
        <v>74</v>
      </c>
      <c r="C6" s="105">
        <v>56.6</v>
      </c>
      <c r="D6" s="105">
        <v>53.7</v>
      </c>
      <c r="E6" s="105">
        <v>58.1</v>
      </c>
      <c r="F6" s="105">
        <v>70.7</v>
      </c>
      <c r="G6" s="105">
        <v>63.4</v>
      </c>
      <c r="H6" s="105">
        <v>58.1</v>
      </c>
      <c r="I6" s="105">
        <v>51.7</v>
      </c>
      <c r="J6" s="105">
        <v>42.4</v>
      </c>
      <c r="K6" s="105">
        <v>38.6</v>
      </c>
      <c r="L6" s="105">
        <v>57.5</v>
      </c>
      <c r="M6" s="105">
        <v>59.5</v>
      </c>
      <c r="N6" s="105">
        <v>54.3</v>
      </c>
      <c r="O6" s="105">
        <v>51.3</v>
      </c>
      <c r="P6" s="105">
        <v>50.5</v>
      </c>
      <c r="Q6" s="105">
        <v>55.7</v>
      </c>
      <c r="R6" s="105">
        <v>55.6</v>
      </c>
      <c r="S6" s="105">
        <v>63.9</v>
      </c>
      <c r="T6" s="105">
        <v>74.1</v>
      </c>
      <c r="U6" s="105">
        <v>74.1</v>
      </c>
      <c r="V6" s="105">
        <v>60.8</v>
      </c>
      <c r="W6" s="105">
        <v>63.5</v>
      </c>
      <c r="X6" s="105">
        <v>63.9</v>
      </c>
      <c r="Y6" s="105">
        <v>68.7</v>
      </c>
      <c r="Z6" s="84">
        <f t="shared" si="0"/>
        <v>59.19583333333333</v>
      </c>
      <c r="AA6" s="105">
        <v>38.5</v>
      </c>
      <c r="AB6" s="107">
        <v>0.41944444444444445</v>
      </c>
      <c r="AC6" s="6">
        <v>4</v>
      </c>
    </row>
    <row r="7" spans="1:29" ht="13.5" customHeight="1">
      <c r="A7" s="83">
        <v>5</v>
      </c>
      <c r="B7" s="105">
        <v>69.9</v>
      </c>
      <c r="C7" s="105">
        <v>71.2</v>
      </c>
      <c r="D7" s="105">
        <v>74.9</v>
      </c>
      <c r="E7" s="105">
        <v>81.3</v>
      </c>
      <c r="F7" s="105">
        <v>81.2</v>
      </c>
      <c r="G7" s="105">
        <v>70</v>
      </c>
      <c r="H7" s="105">
        <v>63.9</v>
      </c>
      <c r="I7" s="105">
        <v>58.7</v>
      </c>
      <c r="J7" s="105">
        <v>57.1</v>
      </c>
      <c r="K7" s="105">
        <v>49</v>
      </c>
      <c r="L7" s="105">
        <v>62.7</v>
      </c>
      <c r="M7" s="105">
        <v>63</v>
      </c>
      <c r="N7" s="105">
        <v>59.8</v>
      </c>
      <c r="O7" s="105">
        <v>71.4</v>
      </c>
      <c r="P7" s="105">
        <v>66.6</v>
      </c>
      <c r="Q7" s="105">
        <v>64.7</v>
      </c>
      <c r="R7" s="105">
        <v>58.4</v>
      </c>
      <c r="S7" s="105">
        <v>62.9</v>
      </c>
      <c r="T7" s="105">
        <v>69.4</v>
      </c>
      <c r="U7" s="105">
        <v>77.2</v>
      </c>
      <c r="V7" s="105">
        <v>74.6</v>
      </c>
      <c r="W7" s="105">
        <v>81.1</v>
      </c>
      <c r="X7" s="105">
        <v>82.9</v>
      </c>
      <c r="Y7" s="105">
        <v>84.7</v>
      </c>
      <c r="Z7" s="84">
        <f t="shared" si="0"/>
        <v>69.02500000000002</v>
      </c>
      <c r="AA7" s="105">
        <v>48.4</v>
      </c>
      <c r="AB7" s="107">
        <v>0.4173611111111111</v>
      </c>
      <c r="AC7" s="6">
        <v>5</v>
      </c>
    </row>
    <row r="8" spans="1:29" ht="13.5" customHeight="1">
      <c r="A8" s="83">
        <v>6</v>
      </c>
      <c r="B8" s="105">
        <v>86.6</v>
      </c>
      <c r="C8" s="105">
        <v>86.6</v>
      </c>
      <c r="D8" s="105">
        <v>90.1</v>
      </c>
      <c r="E8" s="105">
        <v>92.4</v>
      </c>
      <c r="F8" s="105">
        <v>91.3</v>
      </c>
      <c r="G8" s="105">
        <v>81.9</v>
      </c>
      <c r="H8" s="105">
        <v>80.7</v>
      </c>
      <c r="I8" s="105">
        <v>72.5</v>
      </c>
      <c r="J8" s="105">
        <v>74.9</v>
      </c>
      <c r="K8" s="105">
        <v>71.2</v>
      </c>
      <c r="L8" s="105">
        <v>72.3</v>
      </c>
      <c r="M8" s="105">
        <v>78</v>
      </c>
      <c r="N8" s="105">
        <v>78.3</v>
      </c>
      <c r="O8" s="105">
        <v>70.1</v>
      </c>
      <c r="P8" s="105">
        <v>69.6</v>
      </c>
      <c r="Q8" s="105">
        <v>71.9</v>
      </c>
      <c r="R8" s="105">
        <v>74.7</v>
      </c>
      <c r="S8" s="105">
        <v>77</v>
      </c>
      <c r="T8" s="105">
        <v>80.1</v>
      </c>
      <c r="U8" s="105">
        <v>80.6</v>
      </c>
      <c r="V8" s="105">
        <v>88.4</v>
      </c>
      <c r="W8" s="105">
        <v>91.1</v>
      </c>
      <c r="X8" s="105">
        <v>90</v>
      </c>
      <c r="Y8" s="105">
        <v>87.9</v>
      </c>
      <c r="Z8" s="84">
        <f t="shared" si="0"/>
        <v>80.75833333333333</v>
      </c>
      <c r="AA8" s="105">
        <v>68</v>
      </c>
      <c r="AB8" s="107">
        <v>0.6062500000000001</v>
      </c>
      <c r="AC8" s="6">
        <v>6</v>
      </c>
    </row>
    <row r="9" spans="1:29" ht="13.5" customHeight="1">
      <c r="A9" s="83">
        <v>7</v>
      </c>
      <c r="B9" s="105">
        <v>91.9</v>
      </c>
      <c r="C9" s="105">
        <v>93.7</v>
      </c>
      <c r="D9" s="105">
        <v>93.6</v>
      </c>
      <c r="E9" s="105">
        <v>95.4</v>
      </c>
      <c r="F9" s="105">
        <v>94.3</v>
      </c>
      <c r="G9" s="105">
        <v>90.9</v>
      </c>
      <c r="H9" s="105">
        <v>87.3</v>
      </c>
      <c r="I9" s="105">
        <v>82.4</v>
      </c>
      <c r="J9" s="105">
        <v>81.9</v>
      </c>
      <c r="K9" s="105">
        <v>82</v>
      </c>
      <c r="L9" s="105">
        <v>83.6</v>
      </c>
      <c r="M9" s="105">
        <v>81.4</v>
      </c>
      <c r="N9" s="105">
        <v>78.7</v>
      </c>
      <c r="O9" s="105">
        <v>77.9</v>
      </c>
      <c r="P9" s="105">
        <v>77.1</v>
      </c>
      <c r="Q9" s="105">
        <v>75.5</v>
      </c>
      <c r="R9" s="105">
        <v>78.7</v>
      </c>
      <c r="S9" s="105">
        <v>78</v>
      </c>
      <c r="T9" s="105">
        <v>80.4</v>
      </c>
      <c r="U9" s="105">
        <v>80.6</v>
      </c>
      <c r="V9" s="105">
        <v>85.7</v>
      </c>
      <c r="W9" s="105">
        <v>87.7</v>
      </c>
      <c r="X9" s="105">
        <v>92.5</v>
      </c>
      <c r="Y9" s="105">
        <v>95.8</v>
      </c>
      <c r="Z9" s="84">
        <f t="shared" si="0"/>
        <v>85.29166666666667</v>
      </c>
      <c r="AA9" s="105">
        <v>74.7</v>
      </c>
      <c r="AB9" s="107">
        <v>0.6777777777777777</v>
      </c>
      <c r="AC9" s="6">
        <v>7</v>
      </c>
    </row>
    <row r="10" spans="1:29" ht="13.5" customHeight="1">
      <c r="A10" s="83">
        <v>8</v>
      </c>
      <c r="B10" s="105">
        <v>96.2</v>
      </c>
      <c r="C10" s="105">
        <v>97.8</v>
      </c>
      <c r="D10" s="105">
        <v>98.2</v>
      </c>
      <c r="E10" s="105">
        <v>98.3</v>
      </c>
      <c r="F10" s="105">
        <v>98.2</v>
      </c>
      <c r="G10" s="105">
        <v>98.3</v>
      </c>
      <c r="H10" s="105">
        <v>97.8</v>
      </c>
      <c r="I10" s="105">
        <v>95.6</v>
      </c>
      <c r="J10" s="105">
        <v>95.1</v>
      </c>
      <c r="K10" s="105">
        <v>76.6</v>
      </c>
      <c r="L10" s="105">
        <v>73.4</v>
      </c>
      <c r="M10" s="105">
        <v>81.5</v>
      </c>
      <c r="N10" s="105">
        <v>82.3</v>
      </c>
      <c r="O10" s="105">
        <v>91.6</v>
      </c>
      <c r="P10" s="105">
        <v>96</v>
      </c>
      <c r="Q10" s="105">
        <v>98.1</v>
      </c>
      <c r="R10" s="105">
        <v>98.5</v>
      </c>
      <c r="S10" s="105">
        <v>98.4</v>
      </c>
      <c r="T10" s="105">
        <v>98.1</v>
      </c>
      <c r="U10" s="105">
        <v>98</v>
      </c>
      <c r="V10" s="105">
        <v>98.5</v>
      </c>
      <c r="W10" s="105">
        <v>98.5</v>
      </c>
      <c r="X10" s="105">
        <v>97.6</v>
      </c>
      <c r="Y10" s="105">
        <v>97.2</v>
      </c>
      <c r="Z10" s="84">
        <f t="shared" si="0"/>
        <v>94.15833333333332</v>
      </c>
      <c r="AA10" s="105">
        <v>71.5</v>
      </c>
      <c r="AB10" s="107">
        <v>0.45</v>
      </c>
      <c r="AC10" s="6">
        <v>8</v>
      </c>
    </row>
    <row r="11" spans="1:29" ht="13.5" customHeight="1">
      <c r="A11" s="83">
        <v>9</v>
      </c>
      <c r="B11" s="105">
        <v>91.4</v>
      </c>
      <c r="C11" s="105">
        <v>95.5</v>
      </c>
      <c r="D11" s="105">
        <v>93.3</v>
      </c>
      <c r="E11" s="105">
        <v>95.8</v>
      </c>
      <c r="F11" s="105">
        <v>95.5</v>
      </c>
      <c r="G11" s="105">
        <v>92.4</v>
      </c>
      <c r="H11" s="105">
        <v>85.6</v>
      </c>
      <c r="I11" s="105">
        <v>76</v>
      </c>
      <c r="J11" s="105">
        <v>70</v>
      </c>
      <c r="K11" s="105">
        <v>61</v>
      </c>
      <c r="L11" s="105">
        <v>63.2</v>
      </c>
      <c r="M11" s="105">
        <v>68.2</v>
      </c>
      <c r="N11" s="105">
        <v>68.2</v>
      </c>
      <c r="O11" s="105">
        <v>65.3</v>
      </c>
      <c r="P11" s="105">
        <v>69.8</v>
      </c>
      <c r="Q11" s="105">
        <v>69.5</v>
      </c>
      <c r="R11" s="105">
        <v>74.5</v>
      </c>
      <c r="S11" s="105">
        <v>77.4</v>
      </c>
      <c r="T11" s="105">
        <v>81.3</v>
      </c>
      <c r="U11" s="105">
        <v>87.2</v>
      </c>
      <c r="V11" s="105">
        <v>77.4</v>
      </c>
      <c r="W11" s="105">
        <v>70.4</v>
      </c>
      <c r="X11" s="105">
        <v>77.1</v>
      </c>
      <c r="Y11" s="105">
        <v>79.4</v>
      </c>
      <c r="Z11" s="84">
        <f t="shared" si="0"/>
        <v>78.55833333333335</v>
      </c>
      <c r="AA11" s="105">
        <v>60.9</v>
      </c>
      <c r="AB11" s="107">
        <v>0.41875</v>
      </c>
      <c r="AC11" s="6">
        <v>9</v>
      </c>
    </row>
    <row r="12" spans="1:29" ht="13.5" customHeight="1">
      <c r="A12" s="86">
        <v>10</v>
      </c>
      <c r="B12" s="106">
        <v>69.3</v>
      </c>
      <c r="C12" s="106">
        <v>73</v>
      </c>
      <c r="D12" s="106">
        <v>74.9</v>
      </c>
      <c r="E12" s="106">
        <v>77.9</v>
      </c>
      <c r="F12" s="106">
        <v>81.3</v>
      </c>
      <c r="G12" s="106">
        <v>77.4</v>
      </c>
      <c r="H12" s="106">
        <v>71</v>
      </c>
      <c r="I12" s="106">
        <v>69.6</v>
      </c>
      <c r="J12" s="106">
        <v>66.1</v>
      </c>
      <c r="K12" s="106">
        <v>65.6</v>
      </c>
      <c r="L12" s="106">
        <v>69.5</v>
      </c>
      <c r="M12" s="106">
        <v>79.3</v>
      </c>
      <c r="N12" s="106">
        <v>79.4</v>
      </c>
      <c r="O12" s="106">
        <v>73.9</v>
      </c>
      <c r="P12" s="106">
        <v>95.8</v>
      </c>
      <c r="Q12" s="106">
        <v>96.3</v>
      </c>
      <c r="R12" s="106">
        <v>95.2</v>
      </c>
      <c r="S12" s="106">
        <v>95.6</v>
      </c>
      <c r="T12" s="106">
        <v>92.1</v>
      </c>
      <c r="U12" s="106">
        <v>96.4</v>
      </c>
      <c r="V12" s="106">
        <v>88</v>
      </c>
      <c r="W12" s="106">
        <v>89.4</v>
      </c>
      <c r="X12" s="106">
        <v>84.7</v>
      </c>
      <c r="Y12" s="106">
        <v>92.4</v>
      </c>
      <c r="Z12" s="87">
        <f t="shared" si="0"/>
        <v>81.42083333333333</v>
      </c>
      <c r="AA12" s="106">
        <v>65.1</v>
      </c>
      <c r="AB12" s="108">
        <v>0.4361111111111111</v>
      </c>
      <c r="AC12" s="6">
        <v>10</v>
      </c>
    </row>
    <row r="13" spans="1:29" ht="13.5" customHeight="1">
      <c r="A13" s="83">
        <v>11</v>
      </c>
      <c r="B13" s="105">
        <v>96.4</v>
      </c>
      <c r="C13" s="105">
        <v>90.2</v>
      </c>
      <c r="D13" s="105">
        <v>88.3</v>
      </c>
      <c r="E13" s="105">
        <v>75.3</v>
      </c>
      <c r="F13" s="105">
        <v>78</v>
      </c>
      <c r="G13" s="105">
        <v>67.2</v>
      </c>
      <c r="H13" s="105">
        <v>64.3</v>
      </c>
      <c r="I13" s="105">
        <v>53.2</v>
      </c>
      <c r="J13" s="105">
        <v>46.7</v>
      </c>
      <c r="K13" s="105">
        <v>54.7</v>
      </c>
      <c r="L13" s="105">
        <v>54.5</v>
      </c>
      <c r="M13" s="105">
        <v>55.1</v>
      </c>
      <c r="N13" s="105">
        <v>58.9</v>
      </c>
      <c r="O13" s="105">
        <v>60.8</v>
      </c>
      <c r="P13" s="105">
        <v>55.4</v>
      </c>
      <c r="Q13" s="105">
        <v>61.6</v>
      </c>
      <c r="R13" s="105">
        <v>65.7</v>
      </c>
      <c r="S13" s="105">
        <v>72.5</v>
      </c>
      <c r="T13" s="105">
        <v>70.6</v>
      </c>
      <c r="U13" s="105">
        <v>78.2</v>
      </c>
      <c r="V13" s="105">
        <v>77.1</v>
      </c>
      <c r="W13" s="105">
        <v>79</v>
      </c>
      <c r="X13" s="105">
        <v>76.1</v>
      </c>
      <c r="Y13" s="105">
        <v>87.5</v>
      </c>
      <c r="Z13" s="84">
        <f t="shared" si="0"/>
        <v>69.47083333333333</v>
      </c>
      <c r="AA13" s="105">
        <v>43.9</v>
      </c>
      <c r="AB13" s="107">
        <v>0.37916666666666665</v>
      </c>
      <c r="AC13" s="5">
        <v>11</v>
      </c>
    </row>
    <row r="14" spans="1:29" ht="13.5" customHeight="1">
      <c r="A14" s="83">
        <v>12</v>
      </c>
      <c r="B14" s="105">
        <v>89.1</v>
      </c>
      <c r="C14" s="105">
        <v>82</v>
      </c>
      <c r="D14" s="105">
        <v>87.1</v>
      </c>
      <c r="E14" s="105">
        <v>87.4</v>
      </c>
      <c r="F14" s="105">
        <v>89.4</v>
      </c>
      <c r="G14" s="105">
        <v>69.5</v>
      </c>
      <c r="H14" s="105">
        <v>68.1</v>
      </c>
      <c r="I14" s="105">
        <v>65</v>
      </c>
      <c r="J14" s="105">
        <v>65.3</v>
      </c>
      <c r="K14" s="105">
        <v>73</v>
      </c>
      <c r="L14" s="105">
        <v>75.9</v>
      </c>
      <c r="M14" s="105">
        <v>72.3</v>
      </c>
      <c r="N14" s="105">
        <v>69.8</v>
      </c>
      <c r="O14" s="105">
        <v>71.6</v>
      </c>
      <c r="P14" s="105">
        <v>72.6</v>
      </c>
      <c r="Q14" s="105">
        <v>76.4</v>
      </c>
      <c r="R14" s="105">
        <v>75.6</v>
      </c>
      <c r="S14" s="105">
        <v>78.9</v>
      </c>
      <c r="T14" s="105">
        <v>82.5</v>
      </c>
      <c r="U14" s="105">
        <v>90.9</v>
      </c>
      <c r="V14" s="105">
        <v>93.1</v>
      </c>
      <c r="W14" s="105">
        <v>93.5</v>
      </c>
      <c r="X14" s="105">
        <v>93.4</v>
      </c>
      <c r="Y14" s="105">
        <v>93</v>
      </c>
      <c r="Z14" s="84">
        <f t="shared" si="0"/>
        <v>79.80833333333332</v>
      </c>
      <c r="AA14" s="105">
        <v>61.4</v>
      </c>
      <c r="AB14" s="107">
        <v>0.38958333333333334</v>
      </c>
      <c r="AC14" s="6">
        <v>12</v>
      </c>
    </row>
    <row r="15" spans="1:29" ht="13.5" customHeight="1">
      <c r="A15" s="83">
        <v>13</v>
      </c>
      <c r="B15" s="105">
        <v>91.2</v>
      </c>
      <c r="C15" s="105">
        <v>88.6</v>
      </c>
      <c r="D15" s="105">
        <v>87</v>
      </c>
      <c r="E15" s="105">
        <v>87.9</v>
      </c>
      <c r="F15" s="105">
        <v>85.8</v>
      </c>
      <c r="G15" s="105">
        <v>86.6</v>
      </c>
      <c r="H15" s="105">
        <v>82</v>
      </c>
      <c r="I15" s="105">
        <v>85.7</v>
      </c>
      <c r="J15" s="105">
        <v>75.6</v>
      </c>
      <c r="K15" s="105">
        <v>66.6</v>
      </c>
      <c r="L15" s="105">
        <v>66</v>
      </c>
      <c r="M15" s="105">
        <v>65.1</v>
      </c>
      <c r="N15" s="105">
        <v>62.2</v>
      </c>
      <c r="O15" s="105">
        <v>65.2</v>
      </c>
      <c r="P15" s="105">
        <v>69.5</v>
      </c>
      <c r="Q15" s="105">
        <v>73.4</v>
      </c>
      <c r="R15" s="105">
        <v>79</v>
      </c>
      <c r="S15" s="105">
        <v>78.7</v>
      </c>
      <c r="T15" s="105">
        <v>84.8</v>
      </c>
      <c r="U15" s="105">
        <v>87.4</v>
      </c>
      <c r="V15" s="105">
        <v>90.1</v>
      </c>
      <c r="W15" s="105">
        <v>93.6</v>
      </c>
      <c r="X15" s="105">
        <v>92</v>
      </c>
      <c r="Y15" s="105">
        <v>92.1</v>
      </c>
      <c r="Z15" s="84">
        <f t="shared" si="0"/>
        <v>80.67083333333333</v>
      </c>
      <c r="AA15" s="105">
        <v>61</v>
      </c>
      <c r="AB15" s="107">
        <v>0.5409722222222222</v>
      </c>
      <c r="AC15" s="6">
        <v>13</v>
      </c>
    </row>
    <row r="16" spans="1:29" ht="13.5" customHeight="1">
      <c r="A16" s="83">
        <v>14</v>
      </c>
      <c r="B16" s="105">
        <v>97.7</v>
      </c>
      <c r="C16" s="105">
        <v>97.6</v>
      </c>
      <c r="D16" s="105">
        <v>98.3</v>
      </c>
      <c r="E16" s="105">
        <v>98.2</v>
      </c>
      <c r="F16" s="105">
        <v>98.4</v>
      </c>
      <c r="G16" s="105">
        <v>97.9</v>
      </c>
      <c r="H16" s="105">
        <v>97.8</v>
      </c>
      <c r="I16" s="105">
        <v>97.8</v>
      </c>
      <c r="J16" s="105">
        <v>95.8</v>
      </c>
      <c r="K16" s="105">
        <v>92.9</v>
      </c>
      <c r="L16" s="105">
        <v>78.4</v>
      </c>
      <c r="M16" s="105">
        <v>86.8</v>
      </c>
      <c r="N16" s="105">
        <v>88.5</v>
      </c>
      <c r="O16" s="105">
        <v>82.5</v>
      </c>
      <c r="P16" s="105">
        <v>81.7</v>
      </c>
      <c r="Q16" s="105">
        <v>89.4</v>
      </c>
      <c r="R16" s="105">
        <v>89.1</v>
      </c>
      <c r="S16" s="105">
        <v>93.7</v>
      </c>
      <c r="T16" s="105">
        <v>95.4</v>
      </c>
      <c r="U16" s="105">
        <v>95.7</v>
      </c>
      <c r="V16" s="105">
        <v>96.5</v>
      </c>
      <c r="W16" s="105">
        <v>97.6</v>
      </c>
      <c r="X16" s="105">
        <v>97.9</v>
      </c>
      <c r="Y16" s="105">
        <v>97.7</v>
      </c>
      <c r="Z16" s="84">
        <f t="shared" si="0"/>
        <v>93.47083333333332</v>
      </c>
      <c r="AA16" s="105">
        <v>75.4</v>
      </c>
      <c r="AB16" s="107">
        <v>0.5631944444444444</v>
      </c>
      <c r="AC16" s="6">
        <v>14</v>
      </c>
    </row>
    <row r="17" spans="1:29" ht="13.5" customHeight="1">
      <c r="A17" s="83">
        <v>15</v>
      </c>
      <c r="B17" s="105">
        <v>98</v>
      </c>
      <c r="C17" s="105">
        <v>98.1</v>
      </c>
      <c r="D17" s="105">
        <v>96.4</v>
      </c>
      <c r="E17" s="105">
        <v>96.2</v>
      </c>
      <c r="F17" s="105">
        <v>95.1</v>
      </c>
      <c r="G17" s="105">
        <v>92.7</v>
      </c>
      <c r="H17" s="105">
        <v>94</v>
      </c>
      <c r="I17" s="105">
        <v>82.6</v>
      </c>
      <c r="J17" s="105">
        <v>76.7</v>
      </c>
      <c r="K17" s="105">
        <v>76.5</v>
      </c>
      <c r="L17" s="105">
        <v>75.7</v>
      </c>
      <c r="M17" s="105">
        <v>78.9</v>
      </c>
      <c r="N17" s="105">
        <v>80.3</v>
      </c>
      <c r="O17" s="105">
        <v>77.6</v>
      </c>
      <c r="P17" s="105">
        <v>83</v>
      </c>
      <c r="Q17" s="105">
        <v>79.6</v>
      </c>
      <c r="R17" s="105">
        <v>80.1</v>
      </c>
      <c r="S17" s="105">
        <v>84.4</v>
      </c>
      <c r="T17" s="105">
        <v>90.8</v>
      </c>
      <c r="U17" s="105">
        <v>92.4</v>
      </c>
      <c r="V17" s="105">
        <v>93.3</v>
      </c>
      <c r="W17" s="105">
        <v>95.1</v>
      </c>
      <c r="X17" s="105">
        <v>94.1</v>
      </c>
      <c r="Y17" s="105">
        <v>94.9</v>
      </c>
      <c r="Z17" s="84">
        <f t="shared" si="0"/>
        <v>87.77083333333331</v>
      </c>
      <c r="AA17" s="105">
        <v>74</v>
      </c>
      <c r="AB17" s="107">
        <v>0.4472222222222222</v>
      </c>
      <c r="AC17" s="6">
        <v>15</v>
      </c>
    </row>
    <row r="18" spans="1:29" ht="13.5" customHeight="1">
      <c r="A18" s="83">
        <v>16</v>
      </c>
      <c r="B18" s="105">
        <v>97.8</v>
      </c>
      <c r="C18" s="105">
        <v>98.1</v>
      </c>
      <c r="D18" s="105">
        <v>98</v>
      </c>
      <c r="E18" s="105">
        <v>98</v>
      </c>
      <c r="F18" s="105">
        <v>97.9</v>
      </c>
      <c r="G18" s="105">
        <v>96.4</v>
      </c>
      <c r="H18" s="105">
        <v>90</v>
      </c>
      <c r="I18" s="105">
        <v>88.5</v>
      </c>
      <c r="J18" s="105">
        <v>85</v>
      </c>
      <c r="K18" s="105">
        <v>79.5</v>
      </c>
      <c r="L18" s="105">
        <v>83.1</v>
      </c>
      <c r="M18" s="105">
        <v>81.5</v>
      </c>
      <c r="N18" s="105">
        <v>76.2</v>
      </c>
      <c r="O18" s="105">
        <v>81.6</v>
      </c>
      <c r="P18" s="105">
        <v>95.9</v>
      </c>
      <c r="Q18" s="105">
        <v>98.2</v>
      </c>
      <c r="R18" s="105">
        <v>96.3</v>
      </c>
      <c r="S18" s="105">
        <v>95.8</v>
      </c>
      <c r="T18" s="105">
        <v>82.6</v>
      </c>
      <c r="U18" s="105">
        <v>91</v>
      </c>
      <c r="V18" s="105">
        <v>93.2</v>
      </c>
      <c r="W18" s="105">
        <v>86.1</v>
      </c>
      <c r="X18" s="105">
        <v>92.2</v>
      </c>
      <c r="Y18" s="105">
        <v>87.6</v>
      </c>
      <c r="Z18" s="84">
        <f t="shared" si="0"/>
        <v>90.43749999999999</v>
      </c>
      <c r="AA18" s="105">
        <v>73.9</v>
      </c>
      <c r="AB18" s="107">
        <v>0.5395833333333333</v>
      </c>
      <c r="AC18" s="6">
        <v>16</v>
      </c>
    </row>
    <row r="19" spans="1:29" ht="13.5" customHeight="1">
      <c r="A19" s="83">
        <v>17</v>
      </c>
      <c r="B19" s="105">
        <v>92.9</v>
      </c>
      <c r="C19" s="105">
        <v>94.5</v>
      </c>
      <c r="D19" s="105">
        <v>94.6</v>
      </c>
      <c r="E19" s="105">
        <v>90.4</v>
      </c>
      <c r="F19" s="105">
        <v>85.4</v>
      </c>
      <c r="G19" s="105">
        <v>77.8</v>
      </c>
      <c r="H19" s="105">
        <v>72.9</v>
      </c>
      <c r="I19" s="105">
        <v>64.4</v>
      </c>
      <c r="J19" s="105">
        <v>71.5</v>
      </c>
      <c r="K19" s="105">
        <v>70.7</v>
      </c>
      <c r="L19" s="105">
        <v>68.4</v>
      </c>
      <c r="M19" s="105">
        <v>71.4</v>
      </c>
      <c r="N19" s="105">
        <v>69.9</v>
      </c>
      <c r="O19" s="105">
        <v>70.2</v>
      </c>
      <c r="P19" s="105">
        <v>70.1</v>
      </c>
      <c r="Q19" s="105">
        <v>72</v>
      </c>
      <c r="R19" s="105">
        <v>73.3</v>
      </c>
      <c r="S19" s="105">
        <v>75.8</v>
      </c>
      <c r="T19" s="105">
        <v>82.8</v>
      </c>
      <c r="U19" s="105">
        <v>88.5</v>
      </c>
      <c r="V19" s="105">
        <v>87.6</v>
      </c>
      <c r="W19" s="105">
        <v>92.7</v>
      </c>
      <c r="X19" s="105">
        <v>91.8</v>
      </c>
      <c r="Y19" s="105">
        <v>89.3</v>
      </c>
      <c r="Z19" s="84">
        <f t="shared" si="0"/>
        <v>79.95416666666665</v>
      </c>
      <c r="AA19" s="105">
        <v>62.9</v>
      </c>
      <c r="AB19" s="107">
        <v>0.32222222222222224</v>
      </c>
      <c r="AC19" s="6">
        <v>17</v>
      </c>
    </row>
    <row r="20" spans="1:29" ht="13.5" customHeight="1">
      <c r="A20" s="83">
        <v>18</v>
      </c>
      <c r="B20" s="105">
        <v>92.4</v>
      </c>
      <c r="C20" s="105">
        <v>95.1</v>
      </c>
      <c r="D20" s="105">
        <v>95</v>
      </c>
      <c r="E20" s="105">
        <v>95.7</v>
      </c>
      <c r="F20" s="105">
        <v>95.8</v>
      </c>
      <c r="G20" s="105">
        <v>94.2</v>
      </c>
      <c r="H20" s="105">
        <v>88.6</v>
      </c>
      <c r="I20" s="105">
        <v>89.4</v>
      </c>
      <c r="J20" s="105">
        <v>87</v>
      </c>
      <c r="K20" s="105">
        <v>84</v>
      </c>
      <c r="L20" s="105">
        <v>79.2</v>
      </c>
      <c r="M20" s="105">
        <v>83.1</v>
      </c>
      <c r="N20" s="105">
        <v>84.3</v>
      </c>
      <c r="O20" s="105">
        <v>78.7</v>
      </c>
      <c r="P20" s="105">
        <v>81.8</v>
      </c>
      <c r="Q20" s="105">
        <v>86</v>
      </c>
      <c r="R20" s="105">
        <v>88.9</v>
      </c>
      <c r="S20" s="105">
        <v>89.2</v>
      </c>
      <c r="T20" s="105">
        <v>91.2</v>
      </c>
      <c r="U20" s="105">
        <v>93.1</v>
      </c>
      <c r="V20" s="105">
        <v>94.4</v>
      </c>
      <c r="W20" s="105">
        <v>94</v>
      </c>
      <c r="X20" s="105">
        <v>95</v>
      </c>
      <c r="Y20" s="105">
        <v>94.4</v>
      </c>
      <c r="Z20" s="84">
        <f t="shared" si="0"/>
        <v>89.60416666666669</v>
      </c>
      <c r="AA20" s="105">
        <v>78.4</v>
      </c>
      <c r="AB20" s="107">
        <v>0.5840277777777778</v>
      </c>
      <c r="AC20" s="6">
        <v>18</v>
      </c>
    </row>
    <row r="21" spans="1:29" ht="13.5" customHeight="1">
      <c r="A21" s="83">
        <v>19</v>
      </c>
      <c r="B21" s="105">
        <v>90.3</v>
      </c>
      <c r="C21" s="105">
        <v>97.7</v>
      </c>
      <c r="D21" s="105">
        <v>97.9</v>
      </c>
      <c r="E21" s="105">
        <v>97.8</v>
      </c>
      <c r="F21" s="105">
        <v>96.5</v>
      </c>
      <c r="G21" s="105">
        <v>95.9</v>
      </c>
      <c r="H21" s="105">
        <v>95</v>
      </c>
      <c r="I21" s="105">
        <v>93.1</v>
      </c>
      <c r="J21" s="105">
        <v>97.5</v>
      </c>
      <c r="K21" s="105">
        <v>96.4</v>
      </c>
      <c r="L21" s="105">
        <v>97.7</v>
      </c>
      <c r="M21" s="105">
        <v>97.8</v>
      </c>
      <c r="N21" s="105">
        <v>95.9</v>
      </c>
      <c r="O21" s="105">
        <v>90.1</v>
      </c>
      <c r="P21" s="105">
        <v>83.8</v>
      </c>
      <c r="Q21" s="105">
        <v>86.8</v>
      </c>
      <c r="R21" s="105">
        <v>82.5</v>
      </c>
      <c r="S21" s="105">
        <v>84.7</v>
      </c>
      <c r="T21" s="105">
        <v>88.9</v>
      </c>
      <c r="U21" s="105">
        <v>95.7</v>
      </c>
      <c r="V21" s="105">
        <v>97.9</v>
      </c>
      <c r="W21" s="105">
        <v>98</v>
      </c>
      <c r="X21" s="105">
        <v>97.8</v>
      </c>
      <c r="Y21" s="105">
        <v>98.2</v>
      </c>
      <c r="Z21" s="84">
        <f t="shared" si="0"/>
        <v>93.91250000000001</v>
      </c>
      <c r="AA21" s="105">
        <v>82</v>
      </c>
      <c r="AB21" s="107">
        <v>0.7076388888888889</v>
      </c>
      <c r="AC21" s="6">
        <v>19</v>
      </c>
    </row>
    <row r="22" spans="1:29" ht="13.5" customHeight="1">
      <c r="A22" s="86">
        <v>20</v>
      </c>
      <c r="B22" s="106">
        <v>98</v>
      </c>
      <c r="C22" s="106">
        <v>98.3</v>
      </c>
      <c r="D22" s="106">
        <v>98.3</v>
      </c>
      <c r="E22" s="106">
        <v>98.2</v>
      </c>
      <c r="F22" s="106">
        <v>98.3</v>
      </c>
      <c r="G22" s="106">
        <v>96.7</v>
      </c>
      <c r="H22" s="106">
        <v>91</v>
      </c>
      <c r="I22" s="106">
        <v>88.9</v>
      </c>
      <c r="J22" s="106">
        <v>86.9</v>
      </c>
      <c r="K22" s="106">
        <v>82.9</v>
      </c>
      <c r="L22" s="106">
        <v>79.6</v>
      </c>
      <c r="M22" s="106">
        <v>79.3</v>
      </c>
      <c r="N22" s="106">
        <v>81.8</v>
      </c>
      <c r="O22" s="106">
        <v>81.1</v>
      </c>
      <c r="P22" s="106">
        <v>78</v>
      </c>
      <c r="Q22" s="106">
        <v>76.7</v>
      </c>
      <c r="R22" s="106">
        <v>80.8</v>
      </c>
      <c r="S22" s="106">
        <v>86.6</v>
      </c>
      <c r="T22" s="106">
        <v>93.1</v>
      </c>
      <c r="U22" s="106">
        <v>96</v>
      </c>
      <c r="V22" s="106">
        <v>97.7</v>
      </c>
      <c r="W22" s="106">
        <v>97.7</v>
      </c>
      <c r="X22" s="106">
        <v>97.5</v>
      </c>
      <c r="Y22" s="106">
        <v>97.9</v>
      </c>
      <c r="Z22" s="87">
        <f t="shared" si="0"/>
        <v>90.05416666666666</v>
      </c>
      <c r="AA22" s="106">
        <v>75.6</v>
      </c>
      <c r="AB22" s="108">
        <v>0.65625</v>
      </c>
      <c r="AC22" s="6">
        <v>20</v>
      </c>
    </row>
    <row r="23" spans="1:29" ht="13.5" customHeight="1">
      <c r="A23" s="83">
        <v>21</v>
      </c>
      <c r="B23" s="105">
        <v>98.1</v>
      </c>
      <c r="C23" s="105">
        <v>98.2</v>
      </c>
      <c r="D23" s="105">
        <v>98.1</v>
      </c>
      <c r="E23" s="105">
        <v>98.2</v>
      </c>
      <c r="F23" s="105">
        <v>98.8</v>
      </c>
      <c r="G23" s="105">
        <v>98.5</v>
      </c>
      <c r="H23" s="105">
        <v>98</v>
      </c>
      <c r="I23" s="105">
        <v>98.3</v>
      </c>
      <c r="J23" s="105">
        <v>98.4</v>
      </c>
      <c r="K23" s="105">
        <v>98.7</v>
      </c>
      <c r="L23" s="105">
        <v>97.7</v>
      </c>
      <c r="M23" s="105">
        <v>97.7</v>
      </c>
      <c r="N23" s="105">
        <v>97.6</v>
      </c>
      <c r="O23" s="105">
        <v>98.6</v>
      </c>
      <c r="P23" s="105">
        <v>98.7</v>
      </c>
      <c r="Q23" s="105">
        <v>98.7</v>
      </c>
      <c r="R23" s="105">
        <v>98.8</v>
      </c>
      <c r="S23" s="105">
        <v>98.8</v>
      </c>
      <c r="T23" s="105">
        <v>98.8</v>
      </c>
      <c r="U23" s="105">
        <v>98.9</v>
      </c>
      <c r="V23" s="105">
        <v>98.9</v>
      </c>
      <c r="W23" s="105">
        <v>98.1</v>
      </c>
      <c r="X23" s="105">
        <v>97.9</v>
      </c>
      <c r="Y23" s="105">
        <v>98.2</v>
      </c>
      <c r="Z23" s="84">
        <f t="shared" si="0"/>
        <v>98.3625</v>
      </c>
      <c r="AA23" s="105">
        <v>96.2</v>
      </c>
      <c r="AB23" s="107">
        <v>0.34930555555555554</v>
      </c>
      <c r="AC23" s="5">
        <v>21</v>
      </c>
    </row>
    <row r="24" spans="1:29" ht="13.5" customHeight="1">
      <c r="A24" s="83">
        <v>22</v>
      </c>
      <c r="B24" s="105">
        <v>98.2</v>
      </c>
      <c r="C24" s="105">
        <v>98.7</v>
      </c>
      <c r="D24" s="105">
        <v>98.9</v>
      </c>
      <c r="E24" s="105">
        <v>98.8</v>
      </c>
      <c r="F24" s="105">
        <v>98.1</v>
      </c>
      <c r="G24" s="105">
        <v>97.9</v>
      </c>
      <c r="H24" s="105">
        <v>75.1</v>
      </c>
      <c r="I24" s="105">
        <v>63.3</v>
      </c>
      <c r="J24" s="105">
        <v>50</v>
      </c>
      <c r="K24" s="105">
        <v>52.8</v>
      </c>
      <c r="L24" s="105">
        <v>52.2</v>
      </c>
      <c r="M24" s="105">
        <v>49.6</v>
      </c>
      <c r="N24" s="105">
        <v>45.6</v>
      </c>
      <c r="O24" s="105">
        <v>64.7</v>
      </c>
      <c r="P24" s="105">
        <v>62.4</v>
      </c>
      <c r="Q24" s="105">
        <v>68</v>
      </c>
      <c r="R24" s="105">
        <v>75</v>
      </c>
      <c r="S24" s="105">
        <v>78.3</v>
      </c>
      <c r="T24" s="105">
        <v>82.5</v>
      </c>
      <c r="U24" s="105">
        <v>91.7</v>
      </c>
      <c r="V24" s="105">
        <v>92.4</v>
      </c>
      <c r="W24" s="105">
        <v>90.8</v>
      </c>
      <c r="X24" s="105">
        <v>85.6</v>
      </c>
      <c r="Y24" s="105">
        <v>87.6</v>
      </c>
      <c r="Z24" s="84">
        <f t="shared" si="0"/>
        <v>77.425</v>
      </c>
      <c r="AA24" s="105">
        <v>41.5</v>
      </c>
      <c r="AB24" s="107">
        <v>0.5548611111111111</v>
      </c>
      <c r="AC24" s="6">
        <v>22</v>
      </c>
    </row>
    <row r="25" spans="1:29" ht="13.5" customHeight="1">
      <c r="A25" s="83">
        <v>23</v>
      </c>
      <c r="B25" s="105">
        <v>92.2</v>
      </c>
      <c r="C25" s="105">
        <v>93.5</v>
      </c>
      <c r="D25" s="105">
        <v>95.3</v>
      </c>
      <c r="E25" s="105">
        <v>96.9</v>
      </c>
      <c r="F25" s="105">
        <v>97.7</v>
      </c>
      <c r="G25" s="105">
        <v>89.3</v>
      </c>
      <c r="H25" s="105">
        <v>70</v>
      </c>
      <c r="I25" s="105">
        <v>72.4</v>
      </c>
      <c r="J25" s="105">
        <v>63.3</v>
      </c>
      <c r="K25" s="105">
        <v>60.4</v>
      </c>
      <c r="L25" s="105">
        <v>59.3</v>
      </c>
      <c r="M25" s="105">
        <v>67.9</v>
      </c>
      <c r="N25" s="105">
        <v>69.7</v>
      </c>
      <c r="O25" s="105">
        <v>76.7</v>
      </c>
      <c r="P25" s="105">
        <v>67.6</v>
      </c>
      <c r="Q25" s="105">
        <v>71</v>
      </c>
      <c r="R25" s="105">
        <v>80.7</v>
      </c>
      <c r="S25" s="105">
        <v>84.5</v>
      </c>
      <c r="T25" s="105">
        <v>86.6</v>
      </c>
      <c r="U25" s="105">
        <v>88.9</v>
      </c>
      <c r="V25" s="105">
        <v>90.4</v>
      </c>
      <c r="W25" s="105">
        <v>93.6</v>
      </c>
      <c r="X25" s="105">
        <v>94.4</v>
      </c>
      <c r="Y25" s="105">
        <v>95.8</v>
      </c>
      <c r="Z25" s="84">
        <f t="shared" si="0"/>
        <v>81.58749999999999</v>
      </c>
      <c r="AA25" s="105">
        <v>54.4</v>
      </c>
      <c r="AB25" s="107">
        <v>0.4305555555555556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97.8</v>
      </c>
      <c r="D26" s="105">
        <v>97.9</v>
      </c>
      <c r="E26" s="105">
        <v>97.9</v>
      </c>
      <c r="F26" s="105">
        <v>98.1</v>
      </c>
      <c r="G26" s="105">
        <v>96.2</v>
      </c>
      <c r="H26" s="105">
        <v>85.5</v>
      </c>
      <c r="I26" s="105">
        <v>78.9</v>
      </c>
      <c r="J26" s="105">
        <v>80.2</v>
      </c>
      <c r="K26" s="105">
        <v>83.1</v>
      </c>
      <c r="L26" s="105">
        <v>81.7</v>
      </c>
      <c r="M26" s="105">
        <v>79.6</v>
      </c>
      <c r="N26" s="105">
        <v>77.4</v>
      </c>
      <c r="O26" s="105">
        <v>78.6</v>
      </c>
      <c r="P26" s="105">
        <v>80.8</v>
      </c>
      <c r="Q26" s="105">
        <v>83.5</v>
      </c>
      <c r="R26" s="105">
        <v>86.8</v>
      </c>
      <c r="S26" s="105">
        <v>91.3</v>
      </c>
      <c r="T26" s="105">
        <v>92.3</v>
      </c>
      <c r="U26" s="105">
        <v>93.5</v>
      </c>
      <c r="V26" s="105">
        <v>95.2</v>
      </c>
      <c r="W26" s="105">
        <v>96.7</v>
      </c>
      <c r="X26" s="105">
        <v>97.2</v>
      </c>
      <c r="Y26" s="105">
        <v>97.7</v>
      </c>
      <c r="Z26" s="84">
        <f t="shared" si="0"/>
        <v>89.39166666666667</v>
      </c>
      <c r="AA26" s="105">
        <v>73.7</v>
      </c>
      <c r="AB26" s="107">
        <v>0.34930555555555554</v>
      </c>
      <c r="AC26" s="6">
        <v>24</v>
      </c>
    </row>
    <row r="27" spans="1:29" ht="13.5" customHeight="1">
      <c r="A27" s="83">
        <v>25</v>
      </c>
      <c r="B27" s="105">
        <v>97.9</v>
      </c>
      <c r="C27" s="105">
        <v>97.7</v>
      </c>
      <c r="D27" s="105">
        <v>97.1</v>
      </c>
      <c r="E27" s="105">
        <v>97.6</v>
      </c>
      <c r="F27" s="105">
        <v>97.7</v>
      </c>
      <c r="G27" s="105">
        <v>96</v>
      </c>
      <c r="H27" s="105">
        <v>98.2</v>
      </c>
      <c r="I27" s="105">
        <v>98.7</v>
      </c>
      <c r="J27" s="105">
        <v>97</v>
      </c>
      <c r="K27" s="105">
        <v>96.1</v>
      </c>
      <c r="L27" s="105">
        <v>92.8</v>
      </c>
      <c r="M27" s="105">
        <v>88.8</v>
      </c>
      <c r="N27" s="105">
        <v>95.1</v>
      </c>
      <c r="O27" s="105">
        <v>95.5</v>
      </c>
      <c r="P27" s="105">
        <v>87.9</v>
      </c>
      <c r="Q27" s="105">
        <v>81.7</v>
      </c>
      <c r="R27" s="105">
        <v>95.1</v>
      </c>
      <c r="S27" s="105">
        <v>92.7</v>
      </c>
      <c r="T27" s="105">
        <v>92.4</v>
      </c>
      <c r="U27" s="105">
        <v>95.9</v>
      </c>
      <c r="V27" s="105">
        <v>96.5</v>
      </c>
      <c r="W27" s="105">
        <v>97.9</v>
      </c>
      <c r="X27" s="105">
        <v>98.3</v>
      </c>
      <c r="Y27" s="105">
        <v>98.6</v>
      </c>
      <c r="Z27" s="84">
        <f t="shared" si="0"/>
        <v>95.13333333333334</v>
      </c>
      <c r="AA27" s="105">
        <v>76.5</v>
      </c>
      <c r="AB27" s="107">
        <v>0.6520833333333333</v>
      </c>
      <c r="AC27" s="6">
        <v>25</v>
      </c>
    </row>
    <row r="28" spans="1:29" ht="13.5" customHeight="1">
      <c r="A28" s="83">
        <v>26</v>
      </c>
      <c r="B28" s="105">
        <v>98.3</v>
      </c>
      <c r="C28" s="105">
        <v>98.4</v>
      </c>
      <c r="D28" s="105">
        <v>98.2</v>
      </c>
      <c r="E28" s="105">
        <v>95.5</v>
      </c>
      <c r="F28" s="105">
        <v>95.1</v>
      </c>
      <c r="G28" s="105">
        <v>90.9</v>
      </c>
      <c r="H28" s="105">
        <v>81.4</v>
      </c>
      <c r="I28" s="105">
        <v>69.2</v>
      </c>
      <c r="J28" s="105">
        <v>73</v>
      </c>
      <c r="K28" s="105">
        <v>72.6</v>
      </c>
      <c r="L28" s="105">
        <v>74.1</v>
      </c>
      <c r="M28" s="105">
        <v>71.1</v>
      </c>
      <c r="N28" s="105">
        <v>74.2</v>
      </c>
      <c r="O28" s="105">
        <v>77</v>
      </c>
      <c r="P28" s="105">
        <v>72.3</v>
      </c>
      <c r="Q28" s="105">
        <v>73.1</v>
      </c>
      <c r="R28" s="105">
        <v>78.4</v>
      </c>
      <c r="S28" s="105">
        <v>81.4</v>
      </c>
      <c r="T28" s="105">
        <v>79.1</v>
      </c>
      <c r="U28" s="105">
        <v>83.2</v>
      </c>
      <c r="V28" s="105">
        <v>85.5</v>
      </c>
      <c r="W28" s="105">
        <v>88.6</v>
      </c>
      <c r="X28" s="105">
        <v>89.3</v>
      </c>
      <c r="Y28" s="105">
        <v>90.6</v>
      </c>
      <c r="Z28" s="84">
        <f t="shared" si="0"/>
        <v>82.93749999999999</v>
      </c>
      <c r="AA28" s="105">
        <v>68.3</v>
      </c>
      <c r="AB28" s="107">
        <v>0.33055555555555555</v>
      </c>
      <c r="AC28" s="6">
        <v>26</v>
      </c>
    </row>
    <row r="29" spans="1:29" ht="13.5" customHeight="1">
      <c r="A29" s="83">
        <v>27</v>
      </c>
      <c r="B29" s="105">
        <v>90.3</v>
      </c>
      <c r="C29" s="105">
        <v>91</v>
      </c>
      <c r="D29" s="105">
        <v>93.5</v>
      </c>
      <c r="E29" s="105">
        <v>94.5</v>
      </c>
      <c r="F29" s="105">
        <v>97.5</v>
      </c>
      <c r="G29" s="105">
        <v>94.7</v>
      </c>
      <c r="H29" s="105">
        <v>97.1</v>
      </c>
      <c r="I29" s="105">
        <v>93.5</v>
      </c>
      <c r="J29" s="105">
        <v>84.1</v>
      </c>
      <c r="K29" s="105">
        <v>83.9</v>
      </c>
      <c r="L29" s="105">
        <v>75.7</v>
      </c>
      <c r="M29" s="105">
        <v>72.3</v>
      </c>
      <c r="N29" s="105">
        <v>67.8</v>
      </c>
      <c r="O29" s="105">
        <v>67.7</v>
      </c>
      <c r="P29" s="105">
        <v>69.5</v>
      </c>
      <c r="Q29" s="105">
        <v>73.8</v>
      </c>
      <c r="R29" s="105">
        <v>72.2</v>
      </c>
      <c r="S29" s="105">
        <v>74.4</v>
      </c>
      <c r="T29" s="105">
        <v>74.4</v>
      </c>
      <c r="U29" s="105">
        <v>77.5</v>
      </c>
      <c r="V29" s="105">
        <v>84.6</v>
      </c>
      <c r="W29" s="105">
        <v>86</v>
      </c>
      <c r="X29" s="105">
        <v>88.3</v>
      </c>
      <c r="Y29" s="105">
        <v>82.3</v>
      </c>
      <c r="Z29" s="84">
        <f t="shared" si="0"/>
        <v>82.775</v>
      </c>
      <c r="AA29" s="105">
        <v>64.4</v>
      </c>
      <c r="AB29" s="107">
        <v>0.5708333333333333</v>
      </c>
      <c r="AC29" s="6">
        <v>27</v>
      </c>
    </row>
    <row r="30" spans="1:29" ht="13.5" customHeight="1">
      <c r="A30" s="83">
        <v>28</v>
      </c>
      <c r="B30" s="105">
        <v>83.1</v>
      </c>
      <c r="C30" s="105">
        <v>85.5</v>
      </c>
      <c r="D30" s="105">
        <v>90.4</v>
      </c>
      <c r="E30" s="105">
        <v>96</v>
      </c>
      <c r="F30" s="105">
        <v>93.1</v>
      </c>
      <c r="G30" s="105">
        <v>94.2</v>
      </c>
      <c r="H30" s="105">
        <v>98</v>
      </c>
      <c r="I30" s="105">
        <v>98.1</v>
      </c>
      <c r="J30" s="105">
        <v>98</v>
      </c>
      <c r="K30" s="105">
        <v>94.6</v>
      </c>
      <c r="L30" s="105">
        <v>90.9</v>
      </c>
      <c r="M30" s="105">
        <v>90.5</v>
      </c>
      <c r="N30" s="105">
        <v>91.1</v>
      </c>
      <c r="O30" s="105">
        <v>92.9</v>
      </c>
      <c r="P30" s="105">
        <v>89.6</v>
      </c>
      <c r="Q30" s="105">
        <v>88.1</v>
      </c>
      <c r="R30" s="105">
        <v>90.2</v>
      </c>
      <c r="S30" s="105">
        <v>89.7</v>
      </c>
      <c r="T30" s="105">
        <v>92.9</v>
      </c>
      <c r="U30" s="105">
        <v>94.9</v>
      </c>
      <c r="V30" s="105">
        <v>96.7</v>
      </c>
      <c r="W30" s="105">
        <v>97.6</v>
      </c>
      <c r="X30" s="105">
        <v>98.1</v>
      </c>
      <c r="Y30" s="105">
        <v>98</v>
      </c>
      <c r="Z30" s="84">
        <f t="shared" si="0"/>
        <v>93.00833333333334</v>
      </c>
      <c r="AA30" s="105">
        <v>80.5</v>
      </c>
      <c r="AB30" s="107">
        <v>0.022222222222222223</v>
      </c>
      <c r="AC30" s="6">
        <v>28</v>
      </c>
    </row>
    <row r="31" spans="1:29" ht="13.5" customHeight="1">
      <c r="A31" s="83">
        <v>29</v>
      </c>
      <c r="B31" s="105">
        <v>98.2</v>
      </c>
      <c r="C31" s="105">
        <v>98.4</v>
      </c>
      <c r="D31" s="105">
        <v>98.5</v>
      </c>
      <c r="E31" s="105">
        <v>98.5</v>
      </c>
      <c r="F31" s="105">
        <v>98.5</v>
      </c>
      <c r="G31" s="105">
        <v>98.5</v>
      </c>
      <c r="H31" s="105">
        <v>97.8</v>
      </c>
      <c r="I31" s="105">
        <v>97.7</v>
      </c>
      <c r="J31" s="105">
        <v>91</v>
      </c>
      <c r="K31" s="105">
        <v>85</v>
      </c>
      <c r="L31" s="105">
        <v>84.3</v>
      </c>
      <c r="M31" s="105">
        <v>83.5</v>
      </c>
      <c r="N31" s="105">
        <v>84.2</v>
      </c>
      <c r="O31" s="105">
        <v>80</v>
      </c>
      <c r="P31" s="105">
        <v>82</v>
      </c>
      <c r="Q31" s="105">
        <v>76.1</v>
      </c>
      <c r="R31" s="105">
        <v>80.2</v>
      </c>
      <c r="S31" s="105">
        <v>85.2</v>
      </c>
      <c r="T31" s="105">
        <v>90.4</v>
      </c>
      <c r="U31" s="105">
        <v>94.4</v>
      </c>
      <c r="V31" s="105">
        <v>95.3</v>
      </c>
      <c r="W31" s="105">
        <v>94.9</v>
      </c>
      <c r="X31" s="105">
        <v>96.3</v>
      </c>
      <c r="Y31" s="105">
        <v>97</v>
      </c>
      <c r="Z31" s="84">
        <f t="shared" si="0"/>
        <v>91.0791666666667</v>
      </c>
      <c r="AA31" s="105">
        <v>75.4</v>
      </c>
      <c r="AB31" s="107">
        <v>0.6701388888888888</v>
      </c>
      <c r="AC31" s="6">
        <v>29</v>
      </c>
    </row>
    <row r="32" spans="1:29" ht="13.5" customHeight="1">
      <c r="A32" s="83">
        <v>30</v>
      </c>
      <c r="B32" s="105">
        <v>98.1</v>
      </c>
      <c r="C32" s="105">
        <v>98</v>
      </c>
      <c r="D32" s="105">
        <v>98.1</v>
      </c>
      <c r="E32" s="105">
        <v>98.2</v>
      </c>
      <c r="F32" s="105">
        <v>98.2</v>
      </c>
      <c r="G32" s="105">
        <v>98.5</v>
      </c>
      <c r="H32" s="105">
        <v>98.5</v>
      </c>
      <c r="I32" s="105">
        <v>97.8</v>
      </c>
      <c r="J32" s="105">
        <v>85.3</v>
      </c>
      <c r="K32" s="105">
        <v>90.9</v>
      </c>
      <c r="L32" s="105">
        <v>89.7</v>
      </c>
      <c r="M32" s="105">
        <v>82.2</v>
      </c>
      <c r="N32" s="105">
        <v>85.9</v>
      </c>
      <c r="O32" s="105">
        <v>82.9</v>
      </c>
      <c r="P32" s="105">
        <v>80.1</v>
      </c>
      <c r="Q32" s="105">
        <v>75.2</v>
      </c>
      <c r="R32" s="105">
        <v>76.4</v>
      </c>
      <c r="S32" s="105">
        <v>87.9</v>
      </c>
      <c r="T32" s="105">
        <v>94.1</v>
      </c>
      <c r="U32" s="105">
        <v>97.6</v>
      </c>
      <c r="V32" s="105">
        <v>97.8</v>
      </c>
      <c r="W32" s="105">
        <v>97.6</v>
      </c>
      <c r="X32" s="105">
        <v>95.3</v>
      </c>
      <c r="Y32" s="105">
        <v>97.6</v>
      </c>
      <c r="Z32" s="84">
        <f t="shared" si="0"/>
        <v>91.74583333333332</v>
      </c>
      <c r="AA32" s="105">
        <v>74.1</v>
      </c>
      <c r="AB32" s="107">
        <v>0.6625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91.09</v>
      </c>
      <c r="C34" s="89">
        <f t="shared" si="1"/>
        <v>91.33999999999999</v>
      </c>
      <c r="D34" s="89">
        <f t="shared" si="1"/>
        <v>92.07999999999998</v>
      </c>
      <c r="E34" s="89">
        <f t="shared" si="1"/>
        <v>92.59666666666666</v>
      </c>
      <c r="F34" s="89">
        <f t="shared" si="1"/>
        <v>92.96333333333331</v>
      </c>
      <c r="G34" s="89">
        <f t="shared" si="1"/>
        <v>89.12333333333332</v>
      </c>
      <c r="H34" s="89">
        <f t="shared" si="1"/>
        <v>84.88000000000001</v>
      </c>
      <c r="I34" s="89">
        <f t="shared" si="1"/>
        <v>80.81666666666668</v>
      </c>
      <c r="J34" s="89">
        <f t="shared" si="1"/>
        <v>77.85333333333334</v>
      </c>
      <c r="K34" s="89">
        <f t="shared" si="1"/>
        <v>75.63666666666668</v>
      </c>
      <c r="L34" s="89">
        <f t="shared" si="1"/>
        <v>75.71333333333334</v>
      </c>
      <c r="M34" s="89">
        <f t="shared" si="1"/>
        <v>76.58999999999997</v>
      </c>
      <c r="N34" s="89">
        <f t="shared" si="1"/>
        <v>75.86666666666666</v>
      </c>
      <c r="O34" s="89">
        <f t="shared" si="1"/>
        <v>75.74666666666666</v>
      </c>
      <c r="P34" s="89">
        <f t="shared" si="1"/>
        <v>76.05</v>
      </c>
      <c r="Q34" s="89">
        <f t="shared" si="1"/>
        <v>77.30333333333331</v>
      </c>
      <c r="R34" s="89">
        <f aca="true" t="shared" si="2" ref="R34:Y34">AVERAGE(R3:R33)</f>
        <v>79.20999999999998</v>
      </c>
      <c r="S34" s="89">
        <f t="shared" si="2"/>
        <v>82.17333333333333</v>
      </c>
      <c r="T34" s="89">
        <f t="shared" si="2"/>
        <v>84.53999999999999</v>
      </c>
      <c r="U34" s="89">
        <f t="shared" si="2"/>
        <v>88.23666666666668</v>
      </c>
      <c r="V34" s="89">
        <f t="shared" si="2"/>
        <v>88.41666666666669</v>
      </c>
      <c r="W34" s="89">
        <f t="shared" si="2"/>
        <v>89.18333333333332</v>
      </c>
      <c r="X34" s="89">
        <f t="shared" si="2"/>
        <v>89.45000000000003</v>
      </c>
      <c r="Y34" s="89">
        <f t="shared" si="2"/>
        <v>90.42</v>
      </c>
      <c r="Z34" s="89">
        <f>AVERAGE(B3:Y33)</f>
        <v>84.05333333333327</v>
      </c>
      <c r="AA34" s="90">
        <f>AVERAGE(AA3:AA33)</f>
        <v>66.71000000000001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38.5</v>
      </c>
      <c r="C40" s="102">
        <f>MATCH(B40,AA3:AA33,0)</f>
        <v>4</v>
      </c>
      <c r="D40" s="109">
        <f>INDEX(AB3:AB33,C40,1)</f>
        <v>0.41944444444444445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93</v>
      </c>
      <c r="C3" s="105">
        <v>94.1</v>
      </c>
      <c r="D3" s="105">
        <v>96.9</v>
      </c>
      <c r="E3" s="105">
        <v>96</v>
      </c>
      <c r="F3" s="105">
        <v>97.5</v>
      </c>
      <c r="G3" s="105">
        <v>97</v>
      </c>
      <c r="H3" s="105">
        <v>97.2</v>
      </c>
      <c r="I3" s="105">
        <v>95.2</v>
      </c>
      <c r="J3" s="105">
        <v>91.7</v>
      </c>
      <c r="K3" s="105">
        <v>91.8</v>
      </c>
      <c r="L3" s="105">
        <v>95.2</v>
      </c>
      <c r="M3" s="105">
        <v>92.2</v>
      </c>
      <c r="N3" s="105">
        <v>95.4</v>
      </c>
      <c r="O3" s="105">
        <v>92.5</v>
      </c>
      <c r="P3" s="105">
        <v>88.6</v>
      </c>
      <c r="Q3" s="105">
        <v>86.4</v>
      </c>
      <c r="R3" s="105">
        <v>89.2</v>
      </c>
      <c r="S3" s="105">
        <v>90.4</v>
      </c>
      <c r="T3" s="105">
        <v>90.1</v>
      </c>
      <c r="U3" s="105">
        <v>90.6</v>
      </c>
      <c r="V3" s="105">
        <v>93.3</v>
      </c>
      <c r="W3" s="105">
        <v>94.4</v>
      </c>
      <c r="X3" s="105">
        <v>89.5</v>
      </c>
      <c r="Y3" s="105">
        <v>80.4</v>
      </c>
      <c r="Z3" s="84">
        <f aca="true" t="shared" si="0" ref="Z3:Z33">AVERAGE(B3:Y3)</f>
        <v>92.44166666666668</v>
      </c>
      <c r="AA3" s="105">
        <v>80.4</v>
      </c>
      <c r="AB3" s="107">
        <v>1</v>
      </c>
      <c r="AC3" s="5">
        <v>1</v>
      </c>
    </row>
    <row r="4" spans="1:29" ht="13.5" customHeight="1">
      <c r="A4" s="83">
        <v>2</v>
      </c>
      <c r="B4" s="105">
        <v>93.7</v>
      </c>
      <c r="C4" s="105">
        <v>98</v>
      </c>
      <c r="D4" s="105">
        <v>98.4</v>
      </c>
      <c r="E4" s="105">
        <v>98.5</v>
      </c>
      <c r="F4" s="105">
        <v>98.7</v>
      </c>
      <c r="G4" s="105">
        <v>98.7</v>
      </c>
      <c r="H4" s="105">
        <v>96.3</v>
      </c>
      <c r="I4" s="105">
        <v>91.9</v>
      </c>
      <c r="J4" s="105">
        <v>91.7</v>
      </c>
      <c r="K4" s="105">
        <v>84</v>
      </c>
      <c r="L4" s="105">
        <v>82.6</v>
      </c>
      <c r="M4" s="105">
        <v>79.1</v>
      </c>
      <c r="N4" s="105">
        <v>79.1</v>
      </c>
      <c r="O4" s="105">
        <v>84.3</v>
      </c>
      <c r="P4" s="105">
        <v>86.4</v>
      </c>
      <c r="Q4" s="105">
        <v>84.4</v>
      </c>
      <c r="R4" s="105">
        <v>86</v>
      </c>
      <c r="S4" s="105">
        <v>89.9</v>
      </c>
      <c r="T4" s="105">
        <v>90.3</v>
      </c>
      <c r="U4" s="105">
        <v>95.8</v>
      </c>
      <c r="V4" s="105">
        <v>95.7</v>
      </c>
      <c r="W4" s="105">
        <v>96.7</v>
      </c>
      <c r="X4" s="105">
        <v>97</v>
      </c>
      <c r="Y4" s="105">
        <v>97.6</v>
      </c>
      <c r="Z4" s="84">
        <f t="shared" si="0"/>
        <v>91.44999999999999</v>
      </c>
      <c r="AA4" s="105">
        <v>77.6</v>
      </c>
      <c r="AB4" s="107">
        <v>0.545138888888889</v>
      </c>
      <c r="AC4" s="6">
        <v>2</v>
      </c>
    </row>
    <row r="5" spans="1:29" ht="13.5" customHeight="1">
      <c r="A5" s="83">
        <v>3</v>
      </c>
      <c r="B5" s="105">
        <v>98.2</v>
      </c>
      <c r="C5" s="105">
        <v>98.4</v>
      </c>
      <c r="D5" s="105">
        <v>98.4</v>
      </c>
      <c r="E5" s="105">
        <v>98.5</v>
      </c>
      <c r="F5" s="105">
        <v>98.3</v>
      </c>
      <c r="G5" s="105">
        <v>98.7</v>
      </c>
      <c r="H5" s="105">
        <v>98.8</v>
      </c>
      <c r="I5" s="105">
        <v>98.8</v>
      </c>
      <c r="J5" s="105">
        <v>98.6</v>
      </c>
      <c r="K5" s="105">
        <v>94</v>
      </c>
      <c r="L5" s="105">
        <v>84.2</v>
      </c>
      <c r="M5" s="105">
        <v>75.7</v>
      </c>
      <c r="N5" s="105">
        <v>80.5</v>
      </c>
      <c r="O5" s="105">
        <v>81</v>
      </c>
      <c r="P5" s="105">
        <v>80.8</v>
      </c>
      <c r="Q5" s="105">
        <v>85.7</v>
      </c>
      <c r="R5" s="105">
        <v>88.3</v>
      </c>
      <c r="S5" s="105">
        <v>93.6</v>
      </c>
      <c r="T5" s="105">
        <v>97.3</v>
      </c>
      <c r="U5" s="105">
        <v>97.4</v>
      </c>
      <c r="V5" s="105">
        <v>96</v>
      </c>
      <c r="W5" s="105">
        <v>97.7</v>
      </c>
      <c r="X5" s="105">
        <v>97.6</v>
      </c>
      <c r="Y5" s="105">
        <v>97.6</v>
      </c>
      <c r="Z5" s="84">
        <f t="shared" si="0"/>
        <v>93.08749999999999</v>
      </c>
      <c r="AA5" s="105">
        <v>73.5</v>
      </c>
      <c r="AB5" s="107">
        <v>0.50625</v>
      </c>
      <c r="AC5" s="6">
        <v>3</v>
      </c>
    </row>
    <row r="6" spans="1:29" ht="13.5" customHeight="1">
      <c r="A6" s="83">
        <v>4</v>
      </c>
      <c r="B6" s="105">
        <v>97.5</v>
      </c>
      <c r="C6" s="105">
        <v>98.1</v>
      </c>
      <c r="D6" s="105">
        <v>97.8</v>
      </c>
      <c r="E6" s="105">
        <v>97.9</v>
      </c>
      <c r="F6" s="105">
        <v>98</v>
      </c>
      <c r="G6" s="105">
        <v>98.7</v>
      </c>
      <c r="H6" s="105">
        <v>98.3</v>
      </c>
      <c r="I6" s="105">
        <v>98.2</v>
      </c>
      <c r="J6" s="105">
        <v>97.9</v>
      </c>
      <c r="K6" s="105">
        <v>97.8</v>
      </c>
      <c r="L6" s="105">
        <v>98.3</v>
      </c>
      <c r="M6" s="105">
        <v>98.5</v>
      </c>
      <c r="N6" s="105">
        <v>98</v>
      </c>
      <c r="O6" s="105">
        <v>98.4</v>
      </c>
      <c r="P6" s="105">
        <v>98.4</v>
      </c>
      <c r="Q6" s="105">
        <v>98.6</v>
      </c>
      <c r="R6" s="105">
        <v>98</v>
      </c>
      <c r="S6" s="105">
        <v>98.2</v>
      </c>
      <c r="T6" s="105">
        <v>98.5</v>
      </c>
      <c r="U6" s="105">
        <v>98.6</v>
      </c>
      <c r="V6" s="105">
        <v>98.8</v>
      </c>
      <c r="W6" s="105">
        <v>98.6</v>
      </c>
      <c r="X6" s="105">
        <v>98.8</v>
      </c>
      <c r="Y6" s="105">
        <v>98.8</v>
      </c>
      <c r="Z6" s="84">
        <f t="shared" si="0"/>
        <v>98.27916666666668</v>
      </c>
      <c r="AA6" s="105">
        <v>97.5</v>
      </c>
      <c r="AB6" s="107">
        <v>0.043750000000000004</v>
      </c>
      <c r="AC6" s="6">
        <v>4</v>
      </c>
    </row>
    <row r="7" spans="1:29" ht="13.5" customHeight="1">
      <c r="A7" s="83">
        <v>5</v>
      </c>
      <c r="B7" s="105">
        <v>98.9</v>
      </c>
      <c r="C7" s="105">
        <v>98.9</v>
      </c>
      <c r="D7" s="105">
        <v>99</v>
      </c>
      <c r="E7" s="105">
        <v>99</v>
      </c>
      <c r="F7" s="105">
        <v>99</v>
      </c>
      <c r="G7" s="105">
        <v>99</v>
      </c>
      <c r="H7" s="105">
        <v>99</v>
      </c>
      <c r="I7" s="105">
        <v>98.7</v>
      </c>
      <c r="J7" s="105">
        <v>95.9</v>
      </c>
      <c r="K7" s="105">
        <v>95.2</v>
      </c>
      <c r="L7" s="105">
        <v>95.7</v>
      </c>
      <c r="M7" s="105">
        <v>89.5</v>
      </c>
      <c r="N7" s="105">
        <v>93.9</v>
      </c>
      <c r="O7" s="105">
        <v>97.4</v>
      </c>
      <c r="P7" s="105">
        <v>97.7</v>
      </c>
      <c r="Q7" s="105">
        <v>96.5</v>
      </c>
      <c r="R7" s="105">
        <v>97.6</v>
      </c>
      <c r="S7" s="105">
        <v>98.5</v>
      </c>
      <c r="T7" s="105">
        <v>98.8</v>
      </c>
      <c r="U7" s="105">
        <v>98.8</v>
      </c>
      <c r="V7" s="105">
        <v>98.6</v>
      </c>
      <c r="W7" s="105">
        <v>98.6</v>
      </c>
      <c r="X7" s="105">
        <v>98.6</v>
      </c>
      <c r="Y7" s="105">
        <v>98.5</v>
      </c>
      <c r="Z7" s="84">
        <f t="shared" si="0"/>
        <v>97.55416666666666</v>
      </c>
      <c r="AA7" s="105">
        <v>88.4</v>
      </c>
      <c r="AB7" s="107">
        <v>0.5034722222222222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98.3</v>
      </c>
      <c r="D8" s="105">
        <v>98.2</v>
      </c>
      <c r="E8" s="105">
        <v>98</v>
      </c>
      <c r="F8" s="105">
        <v>98</v>
      </c>
      <c r="G8" s="105">
        <v>97.9</v>
      </c>
      <c r="H8" s="105">
        <v>96.9</v>
      </c>
      <c r="I8" s="105">
        <v>90.4</v>
      </c>
      <c r="J8" s="105">
        <v>77.1</v>
      </c>
      <c r="K8" s="105">
        <v>74.6</v>
      </c>
      <c r="L8" s="105">
        <v>70.2</v>
      </c>
      <c r="M8" s="105">
        <v>69.9</v>
      </c>
      <c r="N8" s="105">
        <v>71.2</v>
      </c>
      <c r="O8" s="105">
        <v>72.1</v>
      </c>
      <c r="P8" s="105">
        <v>73.2</v>
      </c>
      <c r="Q8" s="105">
        <v>78.4</v>
      </c>
      <c r="R8" s="105">
        <v>76.1</v>
      </c>
      <c r="S8" s="105">
        <v>78.2</v>
      </c>
      <c r="T8" s="105">
        <v>85.5</v>
      </c>
      <c r="U8" s="105">
        <v>91.4</v>
      </c>
      <c r="V8" s="105">
        <v>94.3</v>
      </c>
      <c r="W8" s="105">
        <v>95.8</v>
      </c>
      <c r="X8" s="105">
        <v>96.4</v>
      </c>
      <c r="Y8" s="105">
        <v>97</v>
      </c>
      <c r="Z8" s="84">
        <f t="shared" si="0"/>
        <v>86.55416666666667</v>
      </c>
      <c r="AA8" s="105">
        <v>68.2</v>
      </c>
      <c r="AB8" s="107">
        <v>0.46875</v>
      </c>
      <c r="AC8" s="6">
        <v>6</v>
      </c>
    </row>
    <row r="9" spans="1:29" ht="13.5" customHeight="1">
      <c r="A9" s="83">
        <v>7</v>
      </c>
      <c r="B9" s="105">
        <v>97.7</v>
      </c>
      <c r="C9" s="105">
        <v>97.6</v>
      </c>
      <c r="D9" s="105">
        <v>97.9</v>
      </c>
      <c r="E9" s="105">
        <v>98</v>
      </c>
      <c r="F9" s="105">
        <v>97.9</v>
      </c>
      <c r="G9" s="105">
        <v>94.6</v>
      </c>
      <c r="H9" s="105">
        <v>83.8</v>
      </c>
      <c r="I9" s="105">
        <v>79.9</v>
      </c>
      <c r="J9" s="105">
        <v>76</v>
      </c>
      <c r="K9" s="105">
        <v>74.4</v>
      </c>
      <c r="L9" s="105">
        <v>81</v>
      </c>
      <c r="M9" s="105">
        <v>76.5</v>
      </c>
      <c r="N9" s="105">
        <v>73.6</v>
      </c>
      <c r="O9" s="105">
        <v>78.2</v>
      </c>
      <c r="P9" s="105">
        <v>77.3</v>
      </c>
      <c r="Q9" s="105">
        <v>79.7</v>
      </c>
      <c r="R9" s="105">
        <v>82.5</v>
      </c>
      <c r="S9" s="105">
        <v>86.6</v>
      </c>
      <c r="T9" s="105">
        <v>87.4</v>
      </c>
      <c r="U9" s="105">
        <v>90.8</v>
      </c>
      <c r="V9" s="105">
        <v>95.3</v>
      </c>
      <c r="W9" s="105">
        <v>96.8</v>
      </c>
      <c r="X9" s="105">
        <v>97</v>
      </c>
      <c r="Y9" s="105">
        <v>96.1</v>
      </c>
      <c r="Z9" s="84">
        <f t="shared" si="0"/>
        <v>87.35833333333333</v>
      </c>
      <c r="AA9" s="105">
        <v>70.2</v>
      </c>
      <c r="AB9" s="107">
        <v>0.42430555555555555</v>
      </c>
      <c r="AC9" s="6">
        <v>7</v>
      </c>
    </row>
    <row r="10" spans="1:29" ht="13.5" customHeight="1">
      <c r="A10" s="83">
        <v>8</v>
      </c>
      <c r="B10" s="105">
        <v>95.5</v>
      </c>
      <c r="C10" s="105">
        <v>97.8</v>
      </c>
      <c r="D10" s="105">
        <v>98</v>
      </c>
      <c r="E10" s="105">
        <v>98</v>
      </c>
      <c r="F10" s="105">
        <v>97.9</v>
      </c>
      <c r="G10" s="105">
        <v>94.7</v>
      </c>
      <c r="H10" s="105">
        <v>88.5</v>
      </c>
      <c r="I10" s="105">
        <v>82.8</v>
      </c>
      <c r="J10" s="105">
        <v>81.2</v>
      </c>
      <c r="K10" s="105">
        <v>78</v>
      </c>
      <c r="L10" s="105">
        <v>72.5</v>
      </c>
      <c r="M10" s="105">
        <v>68.1</v>
      </c>
      <c r="N10" s="105">
        <v>64.6</v>
      </c>
      <c r="O10" s="105">
        <v>64.6</v>
      </c>
      <c r="P10" s="105">
        <v>65.7</v>
      </c>
      <c r="Q10" s="105">
        <v>68.1</v>
      </c>
      <c r="R10" s="105">
        <v>75.4</v>
      </c>
      <c r="S10" s="105">
        <v>80.6</v>
      </c>
      <c r="T10" s="105">
        <v>83.8</v>
      </c>
      <c r="U10" s="105">
        <v>90.4</v>
      </c>
      <c r="V10" s="105">
        <v>92.2</v>
      </c>
      <c r="W10" s="105">
        <v>90.8</v>
      </c>
      <c r="X10" s="105">
        <v>87.9</v>
      </c>
      <c r="Y10" s="105">
        <v>92.8</v>
      </c>
      <c r="Z10" s="84">
        <f t="shared" si="0"/>
        <v>83.74583333333332</v>
      </c>
      <c r="AA10" s="105">
        <v>61.4</v>
      </c>
      <c r="AB10" s="107">
        <v>0.6124999999999999</v>
      </c>
      <c r="AC10" s="6">
        <v>8</v>
      </c>
    </row>
    <row r="11" spans="1:29" ht="13.5" customHeight="1">
      <c r="A11" s="83">
        <v>9</v>
      </c>
      <c r="B11" s="105">
        <v>92.3</v>
      </c>
      <c r="C11" s="105">
        <v>90</v>
      </c>
      <c r="D11" s="105">
        <v>86.3</v>
      </c>
      <c r="E11" s="105">
        <v>90.5</v>
      </c>
      <c r="F11" s="105">
        <v>94.4</v>
      </c>
      <c r="G11" s="105">
        <v>89.1</v>
      </c>
      <c r="H11" s="105">
        <v>80.5</v>
      </c>
      <c r="I11" s="105">
        <v>78.9</v>
      </c>
      <c r="J11" s="105">
        <v>78.3</v>
      </c>
      <c r="K11" s="105">
        <v>75.8</v>
      </c>
      <c r="L11" s="105">
        <v>74.3</v>
      </c>
      <c r="M11" s="105">
        <v>71.3</v>
      </c>
      <c r="N11" s="105">
        <v>78.3</v>
      </c>
      <c r="O11" s="105">
        <v>74.1</v>
      </c>
      <c r="P11" s="105">
        <v>70.8</v>
      </c>
      <c r="Q11" s="105">
        <v>65.3</v>
      </c>
      <c r="R11" s="105">
        <v>64.8</v>
      </c>
      <c r="S11" s="105">
        <v>69.3</v>
      </c>
      <c r="T11" s="105">
        <v>75.7</v>
      </c>
      <c r="U11" s="105">
        <v>82.2</v>
      </c>
      <c r="V11" s="105">
        <v>89.4</v>
      </c>
      <c r="W11" s="105">
        <v>95.1</v>
      </c>
      <c r="X11" s="105">
        <v>95.8</v>
      </c>
      <c r="Y11" s="105">
        <v>96.4</v>
      </c>
      <c r="Z11" s="84">
        <f t="shared" si="0"/>
        <v>81.62083333333332</v>
      </c>
      <c r="AA11" s="105">
        <v>63.2</v>
      </c>
      <c r="AB11" s="107">
        <v>0.686111111111111</v>
      </c>
      <c r="AC11" s="6">
        <v>9</v>
      </c>
    </row>
    <row r="12" spans="1:29" ht="13.5" customHeight="1">
      <c r="A12" s="86">
        <v>10</v>
      </c>
      <c r="B12" s="106">
        <v>97.1</v>
      </c>
      <c r="C12" s="106">
        <v>97.6</v>
      </c>
      <c r="D12" s="106">
        <v>97.5</v>
      </c>
      <c r="E12" s="106">
        <v>96.9</v>
      </c>
      <c r="F12" s="106">
        <v>97.5</v>
      </c>
      <c r="G12" s="106">
        <v>95.3</v>
      </c>
      <c r="H12" s="106">
        <v>86.3</v>
      </c>
      <c r="I12" s="106">
        <v>88</v>
      </c>
      <c r="J12" s="106">
        <v>78.5</v>
      </c>
      <c r="K12" s="106">
        <v>81.9</v>
      </c>
      <c r="L12" s="106">
        <v>81.4</v>
      </c>
      <c r="M12" s="106">
        <v>79.7</v>
      </c>
      <c r="N12" s="106">
        <v>76</v>
      </c>
      <c r="O12" s="106">
        <v>76.1</v>
      </c>
      <c r="P12" s="106">
        <v>77.8</v>
      </c>
      <c r="Q12" s="106">
        <v>77.9</v>
      </c>
      <c r="R12" s="106">
        <v>78.9</v>
      </c>
      <c r="S12" s="106">
        <v>79</v>
      </c>
      <c r="T12" s="106">
        <v>84.7</v>
      </c>
      <c r="U12" s="106">
        <v>89.5</v>
      </c>
      <c r="V12" s="106">
        <v>94.7</v>
      </c>
      <c r="W12" s="106">
        <v>85.5</v>
      </c>
      <c r="X12" s="106">
        <v>84.3</v>
      </c>
      <c r="Y12" s="106">
        <v>84.9</v>
      </c>
      <c r="Z12" s="87">
        <f t="shared" si="0"/>
        <v>86.125</v>
      </c>
      <c r="AA12" s="106">
        <v>75.3</v>
      </c>
      <c r="AB12" s="108">
        <v>0.5479166666666667</v>
      </c>
      <c r="AC12" s="6">
        <v>10</v>
      </c>
    </row>
    <row r="13" spans="1:29" ht="13.5" customHeight="1">
      <c r="A13" s="83">
        <v>11</v>
      </c>
      <c r="B13" s="105">
        <v>90</v>
      </c>
      <c r="C13" s="105">
        <v>94.8</v>
      </c>
      <c r="D13" s="105">
        <v>96.3</v>
      </c>
      <c r="E13" s="105">
        <v>96.5</v>
      </c>
      <c r="F13" s="105">
        <v>97.5</v>
      </c>
      <c r="G13" s="105">
        <v>93.1</v>
      </c>
      <c r="H13" s="105">
        <v>85.6</v>
      </c>
      <c r="I13" s="105">
        <v>82.5</v>
      </c>
      <c r="J13" s="105">
        <v>81.2</v>
      </c>
      <c r="K13" s="105">
        <v>77.4</v>
      </c>
      <c r="L13" s="105">
        <v>76.4</v>
      </c>
      <c r="M13" s="105">
        <v>77.5</v>
      </c>
      <c r="N13" s="105">
        <v>77</v>
      </c>
      <c r="O13" s="105">
        <v>75</v>
      </c>
      <c r="P13" s="105">
        <v>74.4</v>
      </c>
      <c r="Q13" s="105">
        <v>74.2</v>
      </c>
      <c r="R13" s="105">
        <v>75.2</v>
      </c>
      <c r="S13" s="105">
        <v>78.8</v>
      </c>
      <c r="T13" s="105">
        <v>82.2</v>
      </c>
      <c r="U13" s="105">
        <v>87.1</v>
      </c>
      <c r="V13" s="105">
        <v>89.5</v>
      </c>
      <c r="W13" s="105">
        <v>93</v>
      </c>
      <c r="X13" s="105">
        <v>95.7</v>
      </c>
      <c r="Y13" s="105">
        <v>95.9</v>
      </c>
      <c r="Z13" s="84">
        <f t="shared" si="0"/>
        <v>85.28333333333335</v>
      </c>
      <c r="AA13" s="105">
        <v>72.9</v>
      </c>
      <c r="AB13" s="107">
        <v>0.6159722222222223</v>
      </c>
      <c r="AC13" s="5">
        <v>11</v>
      </c>
    </row>
    <row r="14" spans="1:29" ht="13.5" customHeight="1">
      <c r="A14" s="83">
        <v>12</v>
      </c>
      <c r="B14" s="105">
        <v>97.3</v>
      </c>
      <c r="C14" s="105">
        <v>97.2</v>
      </c>
      <c r="D14" s="105">
        <v>97.5</v>
      </c>
      <c r="E14" s="105">
        <v>97.5</v>
      </c>
      <c r="F14" s="105">
        <v>97.6</v>
      </c>
      <c r="G14" s="105">
        <v>95.7</v>
      </c>
      <c r="H14" s="105">
        <v>86</v>
      </c>
      <c r="I14" s="105">
        <v>77.4</v>
      </c>
      <c r="J14" s="105">
        <v>72.9</v>
      </c>
      <c r="K14" s="105">
        <v>78.4</v>
      </c>
      <c r="L14" s="105">
        <v>75.2</v>
      </c>
      <c r="M14" s="105">
        <v>77.3</v>
      </c>
      <c r="N14" s="105">
        <v>77.2</v>
      </c>
      <c r="O14" s="105">
        <v>74.6</v>
      </c>
      <c r="P14" s="105">
        <v>73.3</v>
      </c>
      <c r="Q14" s="105">
        <v>78.2</v>
      </c>
      <c r="R14" s="105">
        <v>77</v>
      </c>
      <c r="S14" s="105">
        <v>97.4</v>
      </c>
      <c r="T14" s="105">
        <v>95.3</v>
      </c>
      <c r="U14" s="105">
        <v>97.8</v>
      </c>
      <c r="V14" s="105">
        <v>98.2</v>
      </c>
      <c r="W14" s="105">
        <v>98.4</v>
      </c>
      <c r="X14" s="105">
        <v>98.3</v>
      </c>
      <c r="Y14" s="105">
        <v>98.1</v>
      </c>
      <c r="Z14" s="84">
        <f t="shared" si="0"/>
        <v>88.075</v>
      </c>
      <c r="AA14" s="105">
        <v>71.7</v>
      </c>
      <c r="AB14" s="107">
        <v>0.3763888888888889</v>
      </c>
      <c r="AC14" s="6">
        <v>12</v>
      </c>
    </row>
    <row r="15" spans="1:29" ht="13.5" customHeight="1">
      <c r="A15" s="83">
        <v>13</v>
      </c>
      <c r="B15" s="105">
        <v>98.2</v>
      </c>
      <c r="C15" s="105">
        <v>98.2</v>
      </c>
      <c r="D15" s="105">
        <v>98.2</v>
      </c>
      <c r="E15" s="105">
        <v>98.1</v>
      </c>
      <c r="F15" s="105">
        <v>98.1</v>
      </c>
      <c r="G15" s="105">
        <v>96</v>
      </c>
      <c r="H15" s="105">
        <v>94.4</v>
      </c>
      <c r="I15" s="105">
        <v>93.9</v>
      </c>
      <c r="J15" s="105">
        <v>93.1</v>
      </c>
      <c r="K15" s="105">
        <v>86.7</v>
      </c>
      <c r="L15" s="105">
        <v>85.4</v>
      </c>
      <c r="M15" s="105">
        <v>82.6</v>
      </c>
      <c r="N15" s="105">
        <v>82.2</v>
      </c>
      <c r="O15" s="105">
        <v>83.2</v>
      </c>
      <c r="P15" s="105">
        <v>95</v>
      </c>
      <c r="Q15" s="105">
        <v>88.4</v>
      </c>
      <c r="R15" s="105">
        <v>95.1</v>
      </c>
      <c r="S15" s="105">
        <v>96.4</v>
      </c>
      <c r="T15" s="105">
        <v>95.7</v>
      </c>
      <c r="U15" s="105">
        <v>96.6</v>
      </c>
      <c r="V15" s="105">
        <v>95.6</v>
      </c>
      <c r="W15" s="105">
        <v>95.7</v>
      </c>
      <c r="X15" s="105">
        <v>96.3</v>
      </c>
      <c r="Y15" s="105">
        <v>96.5</v>
      </c>
      <c r="Z15" s="84">
        <f t="shared" si="0"/>
        <v>93.31666666666668</v>
      </c>
      <c r="AA15" s="105">
        <v>77.6</v>
      </c>
      <c r="AB15" s="107">
        <v>0.513888888888889</v>
      </c>
      <c r="AC15" s="6">
        <v>13</v>
      </c>
    </row>
    <row r="16" spans="1:29" ht="13.5" customHeight="1">
      <c r="A16" s="83">
        <v>14</v>
      </c>
      <c r="B16" s="105">
        <v>97</v>
      </c>
      <c r="C16" s="105">
        <v>97</v>
      </c>
      <c r="D16" s="105">
        <v>96.8</v>
      </c>
      <c r="E16" s="105">
        <v>96.5</v>
      </c>
      <c r="F16" s="105">
        <v>96.9</v>
      </c>
      <c r="G16" s="105">
        <v>97.6</v>
      </c>
      <c r="H16" s="105">
        <v>95.8</v>
      </c>
      <c r="I16" s="105">
        <v>94.9</v>
      </c>
      <c r="J16" s="105">
        <v>86.7</v>
      </c>
      <c r="K16" s="105">
        <v>82.3</v>
      </c>
      <c r="L16" s="105">
        <v>79.9</v>
      </c>
      <c r="M16" s="105">
        <v>78.3</v>
      </c>
      <c r="N16" s="105">
        <v>77.6</v>
      </c>
      <c r="O16" s="105">
        <v>77.4</v>
      </c>
      <c r="P16" s="105">
        <v>75.6</v>
      </c>
      <c r="Q16" s="105">
        <v>76.5</v>
      </c>
      <c r="R16" s="105">
        <v>75.4</v>
      </c>
      <c r="S16" s="105">
        <v>77</v>
      </c>
      <c r="T16" s="105">
        <v>82.6</v>
      </c>
      <c r="U16" s="105">
        <v>84.8</v>
      </c>
      <c r="V16" s="105">
        <v>86.2</v>
      </c>
      <c r="W16" s="105">
        <v>88.5</v>
      </c>
      <c r="X16" s="105">
        <v>89.7</v>
      </c>
      <c r="Y16" s="105">
        <v>90.8</v>
      </c>
      <c r="Z16" s="84">
        <f t="shared" si="0"/>
        <v>86.74166666666667</v>
      </c>
      <c r="AA16" s="105">
        <v>73.7</v>
      </c>
      <c r="AB16" s="107">
        <v>0.5291666666666667</v>
      </c>
      <c r="AC16" s="6">
        <v>14</v>
      </c>
    </row>
    <row r="17" spans="1:29" ht="13.5" customHeight="1">
      <c r="A17" s="83">
        <v>15</v>
      </c>
      <c r="B17" s="105">
        <v>95.7</v>
      </c>
      <c r="C17" s="105">
        <v>95.8</v>
      </c>
      <c r="D17" s="105">
        <v>95.6</v>
      </c>
      <c r="E17" s="105">
        <v>97</v>
      </c>
      <c r="F17" s="105">
        <v>96.6</v>
      </c>
      <c r="G17" s="105">
        <v>93</v>
      </c>
      <c r="H17" s="105">
        <v>86.6</v>
      </c>
      <c r="I17" s="105">
        <v>82.7</v>
      </c>
      <c r="J17" s="105">
        <v>79.7</v>
      </c>
      <c r="K17" s="105">
        <v>81.3</v>
      </c>
      <c r="L17" s="105">
        <v>79.4</v>
      </c>
      <c r="M17" s="105">
        <v>80.6</v>
      </c>
      <c r="N17" s="105">
        <v>77.6</v>
      </c>
      <c r="O17" s="105">
        <v>79.3</v>
      </c>
      <c r="P17" s="105">
        <v>82.9</v>
      </c>
      <c r="Q17" s="105">
        <v>80.8</v>
      </c>
      <c r="R17" s="105">
        <v>76.8</v>
      </c>
      <c r="S17" s="105">
        <v>75.2</v>
      </c>
      <c r="T17" s="105">
        <v>76.3</v>
      </c>
      <c r="U17" s="105">
        <v>80.8</v>
      </c>
      <c r="V17" s="105">
        <v>82.3</v>
      </c>
      <c r="W17" s="105">
        <v>83.9</v>
      </c>
      <c r="X17" s="105">
        <v>84.1</v>
      </c>
      <c r="Y17" s="105">
        <v>89.8</v>
      </c>
      <c r="Z17" s="84">
        <f t="shared" si="0"/>
        <v>84.74166666666666</v>
      </c>
      <c r="AA17" s="105">
        <v>73.8</v>
      </c>
      <c r="AB17" s="107">
        <v>0.7340277777777778</v>
      </c>
      <c r="AC17" s="6">
        <v>15</v>
      </c>
    </row>
    <row r="18" spans="1:29" ht="13.5" customHeight="1">
      <c r="A18" s="83">
        <v>16</v>
      </c>
      <c r="B18" s="105">
        <v>85.6</v>
      </c>
      <c r="C18" s="105">
        <v>92</v>
      </c>
      <c r="D18" s="105">
        <v>93.4</v>
      </c>
      <c r="E18" s="105">
        <v>95.6</v>
      </c>
      <c r="F18" s="105">
        <v>96</v>
      </c>
      <c r="G18" s="105">
        <v>89.7</v>
      </c>
      <c r="H18" s="105">
        <v>79.7</v>
      </c>
      <c r="I18" s="105">
        <v>74.2</v>
      </c>
      <c r="J18" s="105">
        <v>69.7</v>
      </c>
      <c r="K18" s="105">
        <v>70.9</v>
      </c>
      <c r="L18" s="105">
        <v>70</v>
      </c>
      <c r="M18" s="105">
        <v>66.8</v>
      </c>
      <c r="N18" s="105">
        <v>64.4</v>
      </c>
      <c r="O18" s="105">
        <v>70.4</v>
      </c>
      <c r="P18" s="105">
        <v>75.3</v>
      </c>
      <c r="Q18" s="105">
        <v>84.7</v>
      </c>
      <c r="R18" s="105">
        <v>79.6</v>
      </c>
      <c r="S18" s="105">
        <v>79.5</v>
      </c>
      <c r="T18" s="105">
        <v>86.3</v>
      </c>
      <c r="U18" s="105">
        <v>90.2</v>
      </c>
      <c r="V18" s="105">
        <v>90.2</v>
      </c>
      <c r="W18" s="105">
        <v>96.6</v>
      </c>
      <c r="X18" s="105">
        <v>96</v>
      </c>
      <c r="Y18" s="105">
        <v>97.9</v>
      </c>
      <c r="Z18" s="84">
        <f t="shared" si="0"/>
        <v>83.11250000000001</v>
      </c>
      <c r="AA18" s="105">
        <v>63.9</v>
      </c>
      <c r="AB18" s="107">
        <v>0.5444444444444444</v>
      </c>
      <c r="AC18" s="6">
        <v>16</v>
      </c>
    </row>
    <row r="19" spans="1:29" ht="13.5" customHeight="1">
      <c r="A19" s="83">
        <v>17</v>
      </c>
      <c r="B19" s="105">
        <v>97.9</v>
      </c>
      <c r="C19" s="105">
        <v>98.4</v>
      </c>
      <c r="D19" s="105">
        <v>98.4</v>
      </c>
      <c r="E19" s="105">
        <v>97.9</v>
      </c>
      <c r="F19" s="105">
        <v>97.9</v>
      </c>
      <c r="G19" s="105">
        <v>97.6</v>
      </c>
      <c r="H19" s="105">
        <v>97.5</v>
      </c>
      <c r="I19" s="105">
        <v>91.9</v>
      </c>
      <c r="J19" s="105">
        <v>81.8</v>
      </c>
      <c r="K19" s="105">
        <v>75.5</v>
      </c>
      <c r="L19" s="105">
        <v>77.4</v>
      </c>
      <c r="M19" s="105">
        <v>72.5</v>
      </c>
      <c r="N19" s="105">
        <v>62.5</v>
      </c>
      <c r="O19" s="105">
        <v>59.1</v>
      </c>
      <c r="P19" s="105">
        <v>65.4</v>
      </c>
      <c r="Q19" s="105">
        <v>63.9</v>
      </c>
      <c r="R19" s="105">
        <v>70.4</v>
      </c>
      <c r="S19" s="105">
        <v>76.5</v>
      </c>
      <c r="T19" s="105">
        <v>83.1</v>
      </c>
      <c r="U19" s="105">
        <v>86.5</v>
      </c>
      <c r="V19" s="105">
        <v>87.5</v>
      </c>
      <c r="W19" s="105">
        <v>88.3</v>
      </c>
      <c r="X19" s="105">
        <v>96.2</v>
      </c>
      <c r="Y19" s="105">
        <v>96.7</v>
      </c>
      <c r="Z19" s="84">
        <f t="shared" si="0"/>
        <v>84.2</v>
      </c>
      <c r="AA19" s="105">
        <v>58.7</v>
      </c>
      <c r="AB19" s="107">
        <v>0.5881944444444445</v>
      </c>
      <c r="AC19" s="6">
        <v>17</v>
      </c>
    </row>
    <row r="20" spans="1:29" ht="13.5" customHeight="1">
      <c r="A20" s="83">
        <v>18</v>
      </c>
      <c r="B20" s="105">
        <v>97.5</v>
      </c>
      <c r="C20" s="105">
        <v>97.6</v>
      </c>
      <c r="D20" s="105">
        <v>98.1</v>
      </c>
      <c r="E20" s="105">
        <v>98.2</v>
      </c>
      <c r="F20" s="105">
        <v>98.3</v>
      </c>
      <c r="G20" s="105">
        <v>95.5</v>
      </c>
      <c r="H20" s="105">
        <v>97.6</v>
      </c>
      <c r="I20" s="105">
        <v>97.8</v>
      </c>
      <c r="J20" s="105">
        <v>97.9</v>
      </c>
      <c r="K20" s="105">
        <v>97.9</v>
      </c>
      <c r="L20" s="105">
        <v>90.6</v>
      </c>
      <c r="M20" s="105">
        <v>88.4</v>
      </c>
      <c r="N20" s="105">
        <v>93.7</v>
      </c>
      <c r="O20" s="105">
        <v>83.3</v>
      </c>
      <c r="P20" s="105">
        <v>79.5</v>
      </c>
      <c r="Q20" s="105">
        <v>80.6</v>
      </c>
      <c r="R20" s="105">
        <v>87.2</v>
      </c>
      <c r="S20" s="105">
        <v>87.8</v>
      </c>
      <c r="T20" s="105">
        <v>94.6</v>
      </c>
      <c r="U20" s="105">
        <v>96.3</v>
      </c>
      <c r="V20" s="105">
        <v>97.7</v>
      </c>
      <c r="W20" s="105">
        <v>97.8</v>
      </c>
      <c r="X20" s="105">
        <v>98</v>
      </c>
      <c r="Y20" s="105">
        <v>97.9</v>
      </c>
      <c r="Z20" s="84">
        <f t="shared" si="0"/>
        <v>93.74166666666667</v>
      </c>
      <c r="AA20" s="105">
        <v>74</v>
      </c>
      <c r="AB20" s="107">
        <v>0.6159722222222223</v>
      </c>
      <c r="AC20" s="6">
        <v>18</v>
      </c>
    </row>
    <row r="21" spans="1:29" ht="13.5" customHeight="1">
      <c r="A21" s="83">
        <v>19</v>
      </c>
      <c r="B21" s="105">
        <v>98</v>
      </c>
      <c r="C21" s="105">
        <v>98.2</v>
      </c>
      <c r="D21" s="105">
        <v>98.3</v>
      </c>
      <c r="E21" s="105">
        <v>98.2</v>
      </c>
      <c r="F21" s="105">
        <v>98.4</v>
      </c>
      <c r="G21" s="105">
        <v>98</v>
      </c>
      <c r="H21" s="105">
        <v>97.1</v>
      </c>
      <c r="I21" s="105">
        <v>95</v>
      </c>
      <c r="J21" s="105">
        <v>87.3</v>
      </c>
      <c r="K21" s="105">
        <v>82.2</v>
      </c>
      <c r="L21" s="105">
        <v>79.9</v>
      </c>
      <c r="M21" s="105">
        <v>74.5</v>
      </c>
      <c r="N21" s="105">
        <v>75.2</v>
      </c>
      <c r="O21" s="105">
        <v>78.3</v>
      </c>
      <c r="P21" s="105">
        <v>78.3</v>
      </c>
      <c r="Q21" s="105">
        <v>87.5</v>
      </c>
      <c r="R21" s="105">
        <v>91.1</v>
      </c>
      <c r="S21" s="105">
        <v>97.7</v>
      </c>
      <c r="T21" s="105">
        <v>98.3</v>
      </c>
      <c r="U21" s="105">
        <v>98.3</v>
      </c>
      <c r="V21" s="105">
        <v>98</v>
      </c>
      <c r="W21" s="105">
        <v>97.3</v>
      </c>
      <c r="X21" s="105">
        <v>96</v>
      </c>
      <c r="Y21" s="105">
        <v>96.6</v>
      </c>
      <c r="Z21" s="84">
        <f t="shared" si="0"/>
        <v>91.57083333333333</v>
      </c>
      <c r="AA21" s="105">
        <v>72.7</v>
      </c>
      <c r="AB21" s="107">
        <v>0.5145833333333333</v>
      </c>
      <c r="AC21" s="6">
        <v>19</v>
      </c>
    </row>
    <row r="22" spans="1:29" ht="13.5" customHeight="1">
      <c r="A22" s="86">
        <v>20</v>
      </c>
      <c r="B22" s="106">
        <v>95.4</v>
      </c>
      <c r="C22" s="106">
        <v>96.7</v>
      </c>
      <c r="D22" s="106">
        <v>97.6</v>
      </c>
      <c r="E22" s="106">
        <v>97.1</v>
      </c>
      <c r="F22" s="106">
        <v>97.5</v>
      </c>
      <c r="G22" s="106">
        <v>97.3</v>
      </c>
      <c r="H22" s="106">
        <v>95.3</v>
      </c>
      <c r="I22" s="106">
        <v>87.6</v>
      </c>
      <c r="J22" s="106">
        <v>84.8</v>
      </c>
      <c r="K22" s="106">
        <v>88.5</v>
      </c>
      <c r="L22" s="106">
        <v>85.7</v>
      </c>
      <c r="M22" s="106">
        <v>81.5</v>
      </c>
      <c r="N22" s="106">
        <v>77.8</v>
      </c>
      <c r="O22" s="106">
        <v>76.1</v>
      </c>
      <c r="P22" s="106">
        <v>72.8</v>
      </c>
      <c r="Q22" s="106">
        <v>72.4</v>
      </c>
      <c r="R22" s="106">
        <v>77.3</v>
      </c>
      <c r="S22" s="106">
        <v>85.8</v>
      </c>
      <c r="T22" s="106">
        <v>91</v>
      </c>
      <c r="U22" s="106">
        <v>93.4</v>
      </c>
      <c r="V22" s="106">
        <v>93.1</v>
      </c>
      <c r="W22" s="106">
        <v>94.5</v>
      </c>
      <c r="X22" s="106">
        <v>94.6</v>
      </c>
      <c r="Y22" s="106">
        <v>95.5</v>
      </c>
      <c r="Z22" s="87">
        <f t="shared" si="0"/>
        <v>88.72083333333332</v>
      </c>
      <c r="AA22" s="106">
        <v>71.4</v>
      </c>
      <c r="AB22" s="108">
        <v>0.6472222222222223</v>
      </c>
      <c r="AC22" s="6">
        <v>20</v>
      </c>
    </row>
    <row r="23" spans="1:29" ht="13.5" customHeight="1">
      <c r="A23" s="83">
        <v>21</v>
      </c>
      <c r="B23" s="105">
        <v>94.8</v>
      </c>
      <c r="C23" s="105">
        <v>95.1</v>
      </c>
      <c r="D23" s="105">
        <v>97.6</v>
      </c>
      <c r="E23" s="105">
        <v>97.7</v>
      </c>
      <c r="F23" s="105">
        <v>97.6</v>
      </c>
      <c r="G23" s="105">
        <v>93.9</v>
      </c>
      <c r="H23" s="105">
        <v>90.3</v>
      </c>
      <c r="I23" s="105">
        <v>85.6</v>
      </c>
      <c r="J23" s="105">
        <v>88.1</v>
      </c>
      <c r="K23" s="105">
        <v>84.1</v>
      </c>
      <c r="L23" s="105">
        <v>82.3</v>
      </c>
      <c r="M23" s="105">
        <v>81.7</v>
      </c>
      <c r="N23" s="105">
        <v>80.3</v>
      </c>
      <c r="O23" s="105">
        <v>82.8</v>
      </c>
      <c r="P23" s="105">
        <v>86.5</v>
      </c>
      <c r="Q23" s="105">
        <v>85</v>
      </c>
      <c r="R23" s="105">
        <v>89.1</v>
      </c>
      <c r="S23" s="105">
        <v>89.4</v>
      </c>
      <c r="T23" s="105">
        <v>94.1</v>
      </c>
      <c r="U23" s="105">
        <v>94</v>
      </c>
      <c r="V23" s="105">
        <v>94.9</v>
      </c>
      <c r="W23" s="105">
        <v>94.8</v>
      </c>
      <c r="X23" s="105">
        <v>94.3</v>
      </c>
      <c r="Y23" s="105">
        <v>96.6</v>
      </c>
      <c r="Z23" s="84">
        <f t="shared" si="0"/>
        <v>90.44166666666666</v>
      </c>
      <c r="AA23" s="105">
        <v>79.7</v>
      </c>
      <c r="AB23" s="107">
        <v>0.5430555555555555</v>
      </c>
      <c r="AC23" s="5">
        <v>21</v>
      </c>
    </row>
    <row r="24" spans="1:29" ht="13.5" customHeight="1">
      <c r="A24" s="83">
        <v>22</v>
      </c>
      <c r="B24" s="105">
        <v>97.3</v>
      </c>
      <c r="C24" s="105">
        <v>97.2</v>
      </c>
      <c r="D24" s="105">
        <v>97.5</v>
      </c>
      <c r="E24" s="105">
        <v>98</v>
      </c>
      <c r="F24" s="105">
        <v>98.1</v>
      </c>
      <c r="G24" s="105">
        <v>97.6</v>
      </c>
      <c r="H24" s="105">
        <v>94.9</v>
      </c>
      <c r="I24" s="105">
        <v>88.3</v>
      </c>
      <c r="J24" s="105">
        <v>84.3</v>
      </c>
      <c r="K24" s="105">
        <v>87.1</v>
      </c>
      <c r="L24" s="105">
        <v>80.2</v>
      </c>
      <c r="M24" s="105">
        <v>79.7</v>
      </c>
      <c r="N24" s="105">
        <v>77.9</v>
      </c>
      <c r="O24" s="105">
        <v>73.1</v>
      </c>
      <c r="P24" s="105">
        <v>77.4</v>
      </c>
      <c r="Q24" s="105">
        <v>78.7</v>
      </c>
      <c r="R24" s="105">
        <v>79</v>
      </c>
      <c r="S24" s="105">
        <v>80.6</v>
      </c>
      <c r="T24" s="105">
        <v>83.4</v>
      </c>
      <c r="U24" s="105">
        <v>88.7</v>
      </c>
      <c r="V24" s="105">
        <v>91</v>
      </c>
      <c r="W24" s="105">
        <v>94.9</v>
      </c>
      <c r="X24" s="105">
        <v>96</v>
      </c>
      <c r="Y24" s="105">
        <v>96.1</v>
      </c>
      <c r="Z24" s="84">
        <f t="shared" si="0"/>
        <v>88.20833333333336</v>
      </c>
      <c r="AA24" s="105">
        <v>73.1</v>
      </c>
      <c r="AB24" s="107">
        <v>0.5840277777777778</v>
      </c>
      <c r="AC24" s="6">
        <v>22</v>
      </c>
    </row>
    <row r="25" spans="1:29" ht="13.5" customHeight="1">
      <c r="A25" s="83">
        <v>23</v>
      </c>
      <c r="B25" s="105">
        <v>94.4</v>
      </c>
      <c r="C25" s="105">
        <v>93.5</v>
      </c>
      <c r="D25" s="105">
        <v>97.4</v>
      </c>
      <c r="E25" s="105">
        <v>97.7</v>
      </c>
      <c r="F25" s="105">
        <v>97.3</v>
      </c>
      <c r="G25" s="105">
        <v>96.9</v>
      </c>
      <c r="H25" s="105">
        <v>97.5</v>
      </c>
      <c r="I25" s="105">
        <v>95.8</v>
      </c>
      <c r="J25" s="105">
        <v>82</v>
      </c>
      <c r="K25" s="105">
        <v>80.5</v>
      </c>
      <c r="L25" s="105">
        <v>81.4</v>
      </c>
      <c r="M25" s="105">
        <v>86.3</v>
      </c>
      <c r="N25" s="105">
        <v>91.4</v>
      </c>
      <c r="O25" s="105">
        <v>82.9</v>
      </c>
      <c r="P25" s="105">
        <v>83.3</v>
      </c>
      <c r="Q25" s="105">
        <v>82.1</v>
      </c>
      <c r="R25" s="105">
        <v>83.2</v>
      </c>
      <c r="S25" s="105">
        <v>83.9</v>
      </c>
      <c r="T25" s="105">
        <v>92.2</v>
      </c>
      <c r="U25" s="105">
        <v>96.7</v>
      </c>
      <c r="V25" s="105">
        <v>98</v>
      </c>
      <c r="W25" s="105">
        <v>97.9</v>
      </c>
      <c r="X25" s="105">
        <v>97.9</v>
      </c>
      <c r="Y25" s="105">
        <v>98.1</v>
      </c>
      <c r="Z25" s="84">
        <f t="shared" si="0"/>
        <v>91.17916666666667</v>
      </c>
      <c r="AA25" s="105">
        <v>79.3</v>
      </c>
      <c r="AB25" s="107">
        <v>0.3902777777777778</v>
      </c>
      <c r="AC25" s="6">
        <v>23</v>
      </c>
    </row>
    <row r="26" spans="1:29" ht="13.5" customHeight="1">
      <c r="A26" s="83">
        <v>24</v>
      </c>
      <c r="B26" s="105">
        <v>98.2</v>
      </c>
      <c r="C26" s="105">
        <v>98.2</v>
      </c>
      <c r="D26" s="105">
        <v>98.1</v>
      </c>
      <c r="E26" s="105">
        <v>98.2</v>
      </c>
      <c r="F26" s="105">
        <v>98.2</v>
      </c>
      <c r="G26" s="105">
        <v>98.1</v>
      </c>
      <c r="H26" s="105">
        <v>97.8</v>
      </c>
      <c r="I26" s="105">
        <v>98.1</v>
      </c>
      <c r="J26" s="105">
        <v>98</v>
      </c>
      <c r="K26" s="105">
        <v>96.9</v>
      </c>
      <c r="L26" s="105">
        <v>98.2</v>
      </c>
      <c r="M26" s="105">
        <v>95.3</v>
      </c>
      <c r="N26" s="105">
        <v>90.1</v>
      </c>
      <c r="O26" s="105">
        <v>91.7</v>
      </c>
      <c r="P26" s="105">
        <v>90.8</v>
      </c>
      <c r="Q26" s="105">
        <v>91.5</v>
      </c>
      <c r="R26" s="105">
        <v>92.3</v>
      </c>
      <c r="S26" s="105">
        <v>96</v>
      </c>
      <c r="T26" s="105">
        <v>96.7</v>
      </c>
      <c r="U26" s="105">
        <v>97.7</v>
      </c>
      <c r="V26" s="105">
        <v>98.3</v>
      </c>
      <c r="W26" s="105">
        <v>98.3</v>
      </c>
      <c r="X26" s="105">
        <v>98.4</v>
      </c>
      <c r="Y26" s="105">
        <v>98.4</v>
      </c>
      <c r="Z26" s="84">
        <f t="shared" si="0"/>
        <v>96.39583333333333</v>
      </c>
      <c r="AA26" s="105">
        <v>89</v>
      </c>
      <c r="AB26" s="107">
        <v>0.6548611111111111</v>
      </c>
      <c r="AC26" s="6">
        <v>24</v>
      </c>
    </row>
    <row r="27" spans="1:29" ht="13.5" customHeight="1">
      <c r="A27" s="83">
        <v>25</v>
      </c>
      <c r="B27" s="105">
        <v>98.4</v>
      </c>
      <c r="C27" s="105">
        <v>98.3</v>
      </c>
      <c r="D27" s="105">
        <v>98.3</v>
      </c>
      <c r="E27" s="105">
        <v>98.2</v>
      </c>
      <c r="F27" s="105">
        <v>98.2</v>
      </c>
      <c r="G27" s="105">
        <v>98</v>
      </c>
      <c r="H27" s="105">
        <v>98.3</v>
      </c>
      <c r="I27" s="105">
        <v>97.9</v>
      </c>
      <c r="J27" s="105">
        <v>97.2</v>
      </c>
      <c r="K27" s="105">
        <v>95.6</v>
      </c>
      <c r="L27" s="105">
        <v>91.1</v>
      </c>
      <c r="M27" s="105">
        <v>85.4</v>
      </c>
      <c r="N27" s="105">
        <v>85.3</v>
      </c>
      <c r="O27" s="105">
        <v>87.5</v>
      </c>
      <c r="P27" s="105">
        <v>93.7</v>
      </c>
      <c r="Q27" s="105">
        <v>93.2</v>
      </c>
      <c r="R27" s="105">
        <v>94.3</v>
      </c>
      <c r="S27" s="105">
        <v>97.2</v>
      </c>
      <c r="T27" s="105">
        <v>98.2</v>
      </c>
      <c r="U27" s="105">
        <v>98.4</v>
      </c>
      <c r="V27" s="105">
        <v>98.5</v>
      </c>
      <c r="W27" s="105">
        <v>98.7</v>
      </c>
      <c r="X27" s="105">
        <v>98.7</v>
      </c>
      <c r="Y27" s="105">
        <v>98.7</v>
      </c>
      <c r="Z27" s="84">
        <f t="shared" si="0"/>
        <v>95.72083333333332</v>
      </c>
      <c r="AA27" s="105">
        <v>82.8</v>
      </c>
      <c r="AB27" s="107">
        <v>0.5263888888888889</v>
      </c>
      <c r="AC27" s="6">
        <v>25</v>
      </c>
    </row>
    <row r="28" spans="1:29" ht="13.5" customHeight="1">
      <c r="A28" s="83">
        <v>26</v>
      </c>
      <c r="B28" s="105">
        <v>98.7</v>
      </c>
      <c r="C28" s="105">
        <v>98.7</v>
      </c>
      <c r="D28" s="105">
        <v>98.7</v>
      </c>
      <c r="E28" s="105">
        <v>98.6</v>
      </c>
      <c r="F28" s="105">
        <v>98.6</v>
      </c>
      <c r="G28" s="105">
        <v>98.6</v>
      </c>
      <c r="H28" s="105">
        <v>98.3</v>
      </c>
      <c r="I28" s="105">
        <v>98.2</v>
      </c>
      <c r="J28" s="105">
        <v>98.2</v>
      </c>
      <c r="K28" s="105">
        <v>98.4</v>
      </c>
      <c r="L28" s="105">
        <v>96</v>
      </c>
      <c r="M28" s="105">
        <v>94.3</v>
      </c>
      <c r="N28" s="105">
        <v>86.5</v>
      </c>
      <c r="O28" s="105">
        <v>87.5</v>
      </c>
      <c r="P28" s="105">
        <v>87.3</v>
      </c>
      <c r="Q28" s="105">
        <v>80.1</v>
      </c>
      <c r="R28" s="105">
        <v>80.5</v>
      </c>
      <c r="S28" s="105">
        <v>81.4</v>
      </c>
      <c r="T28" s="105">
        <v>80.8</v>
      </c>
      <c r="U28" s="105">
        <v>83.2</v>
      </c>
      <c r="V28" s="105">
        <v>83.8</v>
      </c>
      <c r="W28" s="105">
        <v>84.9</v>
      </c>
      <c r="X28" s="105">
        <v>87.5</v>
      </c>
      <c r="Y28" s="105">
        <v>88.9</v>
      </c>
      <c r="Z28" s="84">
        <f t="shared" si="0"/>
        <v>91.15416666666668</v>
      </c>
      <c r="AA28" s="105">
        <v>78.2</v>
      </c>
      <c r="AB28" s="107">
        <v>0.6541666666666667</v>
      </c>
      <c r="AC28" s="6">
        <v>26</v>
      </c>
    </row>
    <row r="29" spans="1:29" ht="13.5" customHeight="1">
      <c r="A29" s="83">
        <v>27</v>
      </c>
      <c r="B29" s="105">
        <v>90.8</v>
      </c>
      <c r="C29" s="105">
        <v>90.7</v>
      </c>
      <c r="D29" s="105">
        <v>89.1</v>
      </c>
      <c r="E29" s="105">
        <v>88.9</v>
      </c>
      <c r="F29" s="105">
        <v>89.5</v>
      </c>
      <c r="G29" s="105">
        <v>89.8</v>
      </c>
      <c r="H29" s="105">
        <v>89.3</v>
      </c>
      <c r="I29" s="105">
        <v>87</v>
      </c>
      <c r="J29" s="105">
        <v>88.9</v>
      </c>
      <c r="K29" s="105">
        <v>84.9</v>
      </c>
      <c r="L29" s="105">
        <v>83.4</v>
      </c>
      <c r="M29" s="105">
        <v>90.3</v>
      </c>
      <c r="N29" s="105">
        <v>92</v>
      </c>
      <c r="O29" s="105">
        <v>97.6</v>
      </c>
      <c r="P29" s="105">
        <v>97.1</v>
      </c>
      <c r="Q29" s="105">
        <v>97.8</v>
      </c>
      <c r="R29" s="105">
        <v>97.7</v>
      </c>
      <c r="S29" s="105">
        <v>97</v>
      </c>
      <c r="T29" s="105">
        <v>95.1</v>
      </c>
      <c r="U29" s="105">
        <v>98.3</v>
      </c>
      <c r="V29" s="105">
        <v>98</v>
      </c>
      <c r="W29" s="105">
        <v>98.2</v>
      </c>
      <c r="X29" s="105">
        <v>98.3</v>
      </c>
      <c r="Y29" s="105">
        <v>98.4</v>
      </c>
      <c r="Z29" s="84">
        <f t="shared" si="0"/>
        <v>92.83749999999999</v>
      </c>
      <c r="AA29" s="105">
        <v>83.1</v>
      </c>
      <c r="AB29" s="107">
        <v>0.4680555555555555</v>
      </c>
      <c r="AC29" s="6">
        <v>27</v>
      </c>
    </row>
    <row r="30" spans="1:29" ht="13.5" customHeight="1">
      <c r="A30" s="83">
        <v>28</v>
      </c>
      <c r="B30" s="105">
        <v>98.4</v>
      </c>
      <c r="C30" s="105">
        <v>98.4</v>
      </c>
      <c r="D30" s="105">
        <v>98.3</v>
      </c>
      <c r="E30" s="105">
        <v>98.5</v>
      </c>
      <c r="F30" s="105">
        <v>98.5</v>
      </c>
      <c r="G30" s="105">
        <v>98.7</v>
      </c>
      <c r="H30" s="105">
        <v>98.7</v>
      </c>
      <c r="I30" s="105">
        <v>97.9</v>
      </c>
      <c r="J30" s="105">
        <v>97.6</v>
      </c>
      <c r="K30" s="105">
        <v>86.9</v>
      </c>
      <c r="L30" s="105">
        <v>89.1</v>
      </c>
      <c r="M30" s="105">
        <v>87.2</v>
      </c>
      <c r="N30" s="105">
        <v>84.6</v>
      </c>
      <c r="O30" s="105">
        <v>87.9</v>
      </c>
      <c r="P30" s="105">
        <v>91.2</v>
      </c>
      <c r="Q30" s="105">
        <v>82.4</v>
      </c>
      <c r="R30" s="105">
        <v>84.9</v>
      </c>
      <c r="S30" s="105">
        <v>92</v>
      </c>
      <c r="T30" s="105">
        <v>95.5</v>
      </c>
      <c r="U30" s="105">
        <v>96.2</v>
      </c>
      <c r="V30" s="105">
        <v>97.5</v>
      </c>
      <c r="W30" s="105">
        <v>97.8</v>
      </c>
      <c r="X30" s="105">
        <v>97.8</v>
      </c>
      <c r="Y30" s="105">
        <v>97.8</v>
      </c>
      <c r="Z30" s="84">
        <f t="shared" si="0"/>
        <v>93.90833333333336</v>
      </c>
      <c r="AA30" s="105">
        <v>80</v>
      </c>
      <c r="AB30" s="107">
        <v>0.6749999999999999</v>
      </c>
      <c r="AC30" s="6">
        <v>28</v>
      </c>
    </row>
    <row r="31" spans="1:29" ht="13.5" customHeight="1">
      <c r="A31" s="83">
        <v>29</v>
      </c>
      <c r="B31" s="105">
        <v>97.8</v>
      </c>
      <c r="C31" s="105">
        <v>97.7</v>
      </c>
      <c r="D31" s="105">
        <v>97.5</v>
      </c>
      <c r="E31" s="105">
        <v>97.9</v>
      </c>
      <c r="F31" s="105">
        <v>97.7</v>
      </c>
      <c r="G31" s="105">
        <v>98.2</v>
      </c>
      <c r="H31" s="105">
        <v>97.6</v>
      </c>
      <c r="I31" s="105">
        <v>95.1</v>
      </c>
      <c r="J31" s="105">
        <v>94.2</v>
      </c>
      <c r="K31" s="105">
        <v>93</v>
      </c>
      <c r="L31" s="105">
        <v>93.1</v>
      </c>
      <c r="M31" s="105">
        <v>97.4</v>
      </c>
      <c r="N31" s="105">
        <v>95.2</v>
      </c>
      <c r="O31" s="105">
        <v>97.4</v>
      </c>
      <c r="P31" s="105">
        <v>95</v>
      </c>
      <c r="Q31" s="105">
        <v>95.3</v>
      </c>
      <c r="R31" s="105">
        <v>95.1</v>
      </c>
      <c r="S31" s="105">
        <v>97.8</v>
      </c>
      <c r="T31" s="105">
        <v>98.3</v>
      </c>
      <c r="U31" s="105">
        <v>98.3</v>
      </c>
      <c r="V31" s="105">
        <v>98.3</v>
      </c>
      <c r="W31" s="105">
        <v>97.8</v>
      </c>
      <c r="X31" s="105">
        <v>97.5</v>
      </c>
      <c r="Y31" s="105">
        <v>97.6</v>
      </c>
      <c r="Z31" s="84">
        <f t="shared" si="0"/>
        <v>96.69999999999999</v>
      </c>
      <c r="AA31" s="105">
        <v>90.8</v>
      </c>
      <c r="AB31" s="107">
        <v>0.4298611111111111</v>
      </c>
      <c r="AC31" s="6">
        <v>29</v>
      </c>
    </row>
    <row r="32" spans="1:29" ht="13.5" customHeight="1">
      <c r="A32" s="83">
        <v>30</v>
      </c>
      <c r="B32" s="105">
        <v>98.1</v>
      </c>
      <c r="C32" s="105">
        <v>98.1</v>
      </c>
      <c r="D32" s="105">
        <v>98.1</v>
      </c>
      <c r="E32" s="105">
        <v>98.3</v>
      </c>
      <c r="F32" s="105">
        <v>98.3</v>
      </c>
      <c r="G32" s="105">
        <v>98.3</v>
      </c>
      <c r="H32" s="105">
        <v>98.2</v>
      </c>
      <c r="I32" s="105">
        <v>97.8</v>
      </c>
      <c r="J32" s="105">
        <v>97.5</v>
      </c>
      <c r="K32" s="105">
        <v>89.4</v>
      </c>
      <c r="L32" s="105">
        <v>83.9</v>
      </c>
      <c r="M32" s="105">
        <v>72.2</v>
      </c>
      <c r="N32" s="105">
        <v>74.2</v>
      </c>
      <c r="O32" s="105">
        <v>93.7</v>
      </c>
      <c r="P32" s="105">
        <v>95.6</v>
      </c>
      <c r="Q32" s="105">
        <v>96.9</v>
      </c>
      <c r="R32" s="105">
        <v>97.6</v>
      </c>
      <c r="S32" s="105">
        <v>97.7</v>
      </c>
      <c r="T32" s="105">
        <v>98</v>
      </c>
      <c r="U32" s="105">
        <v>97.8</v>
      </c>
      <c r="V32" s="105">
        <v>97.8</v>
      </c>
      <c r="W32" s="105">
        <v>97.7</v>
      </c>
      <c r="X32" s="105">
        <v>98.2</v>
      </c>
      <c r="Y32" s="105">
        <v>98.5</v>
      </c>
      <c r="Z32" s="84">
        <f t="shared" si="0"/>
        <v>94.66249999999998</v>
      </c>
      <c r="AA32" s="105">
        <v>63.1</v>
      </c>
      <c r="AB32" s="107">
        <v>0.5222222222222223</v>
      </c>
      <c r="AC32" s="6">
        <v>30</v>
      </c>
    </row>
    <row r="33" spans="1:29" ht="13.5" customHeight="1">
      <c r="A33" s="83">
        <v>31</v>
      </c>
      <c r="B33" s="105">
        <v>98.5</v>
      </c>
      <c r="C33" s="105">
        <v>98.4</v>
      </c>
      <c r="D33" s="105">
        <v>98.4</v>
      </c>
      <c r="E33" s="105">
        <v>98.3</v>
      </c>
      <c r="F33" s="105">
        <v>98.3</v>
      </c>
      <c r="G33" s="105">
        <v>97.8</v>
      </c>
      <c r="H33" s="105">
        <v>95.3</v>
      </c>
      <c r="I33" s="105">
        <v>95.1</v>
      </c>
      <c r="J33" s="105">
        <v>95.4</v>
      </c>
      <c r="K33" s="105">
        <v>95</v>
      </c>
      <c r="L33" s="105">
        <v>89.9</v>
      </c>
      <c r="M33" s="105">
        <v>87.7</v>
      </c>
      <c r="N33" s="105">
        <v>90</v>
      </c>
      <c r="O33" s="105">
        <v>84.4</v>
      </c>
      <c r="P33" s="105">
        <v>82.3</v>
      </c>
      <c r="Q33" s="105">
        <v>82.4</v>
      </c>
      <c r="R33" s="105">
        <v>82.3</v>
      </c>
      <c r="S33" s="105">
        <v>80.7</v>
      </c>
      <c r="T33" s="105">
        <v>85.9</v>
      </c>
      <c r="U33" s="105">
        <v>88.7</v>
      </c>
      <c r="V33" s="105">
        <v>91</v>
      </c>
      <c r="W33" s="105">
        <v>95.1</v>
      </c>
      <c r="X33" s="105">
        <v>95.5</v>
      </c>
      <c r="Y33" s="105">
        <v>94</v>
      </c>
      <c r="Z33" s="84">
        <f t="shared" si="0"/>
        <v>91.68333333333335</v>
      </c>
      <c r="AA33" s="105">
        <v>78</v>
      </c>
      <c r="AB33" s="107">
        <v>0.6520833333333333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96.13225806451614</v>
      </c>
      <c r="C34" s="89">
        <f t="shared" si="1"/>
        <v>96.74193548387095</v>
      </c>
      <c r="D34" s="89">
        <f t="shared" si="1"/>
        <v>97.01935483870967</v>
      </c>
      <c r="E34" s="89">
        <f t="shared" si="1"/>
        <v>97.23225806451612</v>
      </c>
      <c r="F34" s="89">
        <f t="shared" si="1"/>
        <v>97.49354838709677</v>
      </c>
      <c r="G34" s="89">
        <f t="shared" si="1"/>
        <v>96.2290322580645</v>
      </c>
      <c r="H34" s="89">
        <f t="shared" si="1"/>
        <v>93.46451612903226</v>
      </c>
      <c r="I34" s="89">
        <f t="shared" si="1"/>
        <v>90.88709677419355</v>
      </c>
      <c r="J34" s="89">
        <f t="shared" si="1"/>
        <v>87.85161290322579</v>
      </c>
      <c r="K34" s="89">
        <f t="shared" si="1"/>
        <v>85.81935483870969</v>
      </c>
      <c r="L34" s="89">
        <f t="shared" si="1"/>
        <v>83.9967741935484</v>
      </c>
      <c r="M34" s="89">
        <f t="shared" si="1"/>
        <v>81.87096774193547</v>
      </c>
      <c r="N34" s="89">
        <f t="shared" si="1"/>
        <v>81.39677419354838</v>
      </c>
      <c r="O34" s="89">
        <f t="shared" si="1"/>
        <v>81.99677419354839</v>
      </c>
      <c r="P34" s="89">
        <f t="shared" si="1"/>
        <v>82.88387096774193</v>
      </c>
      <c r="Q34" s="89">
        <f t="shared" si="1"/>
        <v>83.0193548387097</v>
      </c>
      <c r="R34" s="89">
        <f aca="true" t="shared" si="2" ref="R34:Y34">AVERAGE(R3:R33)</f>
        <v>84.44838709677418</v>
      </c>
      <c r="S34" s="89">
        <f t="shared" si="2"/>
        <v>87.42258064516129</v>
      </c>
      <c r="T34" s="89">
        <f t="shared" si="2"/>
        <v>90.18387096774192</v>
      </c>
      <c r="U34" s="89">
        <f t="shared" si="2"/>
        <v>92.75161290322579</v>
      </c>
      <c r="V34" s="89">
        <f t="shared" si="2"/>
        <v>93.99032258064518</v>
      </c>
      <c r="W34" s="89">
        <f t="shared" si="2"/>
        <v>94.84193548387097</v>
      </c>
      <c r="X34" s="89">
        <f t="shared" si="2"/>
        <v>95.09354838709676</v>
      </c>
      <c r="Y34" s="89">
        <f t="shared" si="2"/>
        <v>95.4483870967742</v>
      </c>
      <c r="Z34" s="89">
        <f>AVERAGE(B3:Y33)</f>
        <v>90.34233870967743</v>
      </c>
      <c r="AA34" s="90">
        <f>AVERAGE(AA3:AA33)</f>
        <v>75.58709677419355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58.7</v>
      </c>
      <c r="C40" s="102">
        <f>MATCH(B40,AA3:AA33,0)</f>
        <v>17</v>
      </c>
      <c r="D40" s="109">
        <f>INDEX(AB3:AB33,C40,1)</f>
        <v>0.5881944444444445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96.3</v>
      </c>
      <c r="C3" s="105">
        <v>96.6</v>
      </c>
      <c r="D3" s="105">
        <v>97.6</v>
      </c>
      <c r="E3" s="105">
        <v>98.2</v>
      </c>
      <c r="F3" s="105">
        <v>98.3</v>
      </c>
      <c r="G3" s="105">
        <v>98.3</v>
      </c>
      <c r="H3" s="105">
        <v>98.1</v>
      </c>
      <c r="I3" s="105">
        <v>97.9</v>
      </c>
      <c r="J3" s="105">
        <v>94.1</v>
      </c>
      <c r="K3" s="105">
        <v>94.3</v>
      </c>
      <c r="L3" s="105">
        <v>91.9</v>
      </c>
      <c r="M3" s="105">
        <v>97.6</v>
      </c>
      <c r="N3" s="105">
        <v>98.6</v>
      </c>
      <c r="O3" s="105">
        <v>98.2</v>
      </c>
      <c r="P3" s="105">
        <v>98.1</v>
      </c>
      <c r="Q3" s="105">
        <v>97.7</v>
      </c>
      <c r="R3" s="105">
        <v>96.8</v>
      </c>
      <c r="S3" s="105">
        <v>96.5</v>
      </c>
      <c r="T3" s="105">
        <v>97.7</v>
      </c>
      <c r="U3" s="105">
        <v>97.7</v>
      </c>
      <c r="V3" s="105">
        <v>97.7</v>
      </c>
      <c r="W3" s="105">
        <v>97.3</v>
      </c>
      <c r="X3" s="105">
        <v>96.6</v>
      </c>
      <c r="Y3" s="105">
        <v>96.8</v>
      </c>
      <c r="Z3" s="84">
        <f aca="true" t="shared" si="0" ref="Z3:Z33">AVERAGE(B3:Y3)</f>
        <v>97.03750000000001</v>
      </c>
      <c r="AA3" s="105">
        <v>90.8</v>
      </c>
      <c r="AB3" s="107">
        <v>0.4604166666666667</v>
      </c>
      <c r="AC3" s="5">
        <v>1</v>
      </c>
    </row>
    <row r="4" spans="1:29" ht="13.5" customHeight="1">
      <c r="A4" s="83">
        <v>2</v>
      </c>
      <c r="B4" s="105">
        <v>97.6</v>
      </c>
      <c r="C4" s="105">
        <v>96.7</v>
      </c>
      <c r="D4" s="105">
        <v>96.3</v>
      </c>
      <c r="E4" s="105">
        <v>96.9</v>
      </c>
      <c r="F4" s="105">
        <v>95.3</v>
      </c>
      <c r="G4" s="105">
        <v>93.1</v>
      </c>
      <c r="H4" s="105">
        <v>87.3</v>
      </c>
      <c r="I4" s="105">
        <v>84.3</v>
      </c>
      <c r="J4" s="105">
        <v>91.4</v>
      </c>
      <c r="K4" s="105">
        <v>90.8</v>
      </c>
      <c r="L4" s="105">
        <v>90.6</v>
      </c>
      <c r="M4" s="105">
        <v>87.7</v>
      </c>
      <c r="N4" s="105">
        <v>88.9</v>
      </c>
      <c r="O4" s="105">
        <v>87.1</v>
      </c>
      <c r="P4" s="105">
        <v>88.1</v>
      </c>
      <c r="Q4" s="105">
        <v>90.4</v>
      </c>
      <c r="R4" s="105">
        <v>89</v>
      </c>
      <c r="S4" s="105">
        <v>89.9</v>
      </c>
      <c r="T4" s="105">
        <v>85</v>
      </c>
      <c r="U4" s="105">
        <v>95.1</v>
      </c>
      <c r="V4" s="105">
        <v>95.5</v>
      </c>
      <c r="W4" s="105">
        <v>95</v>
      </c>
      <c r="X4" s="105">
        <v>93.4</v>
      </c>
      <c r="Y4" s="105">
        <v>97.1</v>
      </c>
      <c r="Z4" s="84">
        <f t="shared" si="0"/>
        <v>91.77083333333331</v>
      </c>
      <c r="AA4" s="105">
        <v>81.7</v>
      </c>
      <c r="AB4" s="107">
        <v>0.34027777777777773</v>
      </c>
      <c r="AC4" s="6">
        <v>2</v>
      </c>
    </row>
    <row r="5" spans="1:29" ht="13.5" customHeight="1">
      <c r="A5" s="83">
        <v>3</v>
      </c>
      <c r="B5" s="105">
        <v>96.7</v>
      </c>
      <c r="C5" s="105">
        <v>93.2</v>
      </c>
      <c r="D5" s="105">
        <v>95.6</v>
      </c>
      <c r="E5" s="105">
        <v>94.9</v>
      </c>
      <c r="F5" s="105">
        <v>97.4</v>
      </c>
      <c r="G5" s="105">
        <v>91.2</v>
      </c>
      <c r="H5" s="105">
        <v>87.8</v>
      </c>
      <c r="I5" s="105">
        <v>85.1</v>
      </c>
      <c r="J5" s="105">
        <v>79.4</v>
      </c>
      <c r="K5" s="105">
        <v>75.6</v>
      </c>
      <c r="L5" s="105">
        <v>74</v>
      </c>
      <c r="M5" s="105">
        <v>77</v>
      </c>
      <c r="N5" s="105">
        <v>83.3</v>
      </c>
      <c r="O5" s="105">
        <v>79.7</v>
      </c>
      <c r="P5" s="105">
        <v>81.3</v>
      </c>
      <c r="Q5" s="105">
        <v>83.4</v>
      </c>
      <c r="R5" s="105">
        <v>86.9</v>
      </c>
      <c r="S5" s="105">
        <v>88.2</v>
      </c>
      <c r="T5" s="105">
        <v>88.4</v>
      </c>
      <c r="U5" s="105">
        <v>90.3</v>
      </c>
      <c r="V5" s="105">
        <v>91</v>
      </c>
      <c r="W5" s="105">
        <v>90.7</v>
      </c>
      <c r="X5" s="105">
        <v>92.3</v>
      </c>
      <c r="Y5" s="105">
        <v>94.3</v>
      </c>
      <c r="Z5" s="84">
        <f t="shared" si="0"/>
        <v>87.40416666666668</v>
      </c>
      <c r="AA5" s="105">
        <v>70.6</v>
      </c>
      <c r="AB5" s="107">
        <v>0.4513888888888889</v>
      </c>
      <c r="AC5" s="6">
        <v>3</v>
      </c>
    </row>
    <row r="6" spans="1:29" ht="13.5" customHeight="1">
      <c r="A6" s="83">
        <v>4</v>
      </c>
      <c r="B6" s="105">
        <v>93.8</v>
      </c>
      <c r="C6" s="105">
        <v>95</v>
      </c>
      <c r="D6" s="105">
        <v>95.8</v>
      </c>
      <c r="E6" s="105">
        <v>96.9</v>
      </c>
      <c r="F6" s="105">
        <v>97.8</v>
      </c>
      <c r="G6" s="105">
        <v>97.5</v>
      </c>
      <c r="H6" s="105">
        <v>97.9</v>
      </c>
      <c r="I6" s="105">
        <v>98</v>
      </c>
      <c r="J6" s="105">
        <v>97.7</v>
      </c>
      <c r="K6" s="105">
        <v>93.6</v>
      </c>
      <c r="L6" s="105">
        <v>88.5</v>
      </c>
      <c r="M6" s="105">
        <v>91</v>
      </c>
      <c r="N6" s="105">
        <v>91.1</v>
      </c>
      <c r="O6" s="105">
        <v>92.4</v>
      </c>
      <c r="P6" s="105">
        <v>94.4</v>
      </c>
      <c r="Q6" s="105">
        <v>96.1</v>
      </c>
      <c r="R6" s="105">
        <v>95.1</v>
      </c>
      <c r="S6" s="105">
        <v>96.1</v>
      </c>
      <c r="T6" s="105">
        <v>96.8</v>
      </c>
      <c r="U6" s="105">
        <v>97.5</v>
      </c>
      <c r="V6" s="105">
        <v>97.5</v>
      </c>
      <c r="W6" s="105">
        <v>97.6</v>
      </c>
      <c r="X6" s="105">
        <v>97.5</v>
      </c>
      <c r="Y6" s="105">
        <v>97.4</v>
      </c>
      <c r="Z6" s="84">
        <f t="shared" si="0"/>
        <v>95.54166666666667</v>
      </c>
      <c r="AA6" s="105">
        <v>87.8</v>
      </c>
      <c r="AB6" s="107">
        <v>0.4666666666666666</v>
      </c>
      <c r="AC6" s="6">
        <v>4</v>
      </c>
    </row>
    <row r="7" spans="1:29" ht="13.5" customHeight="1">
      <c r="A7" s="83">
        <v>5</v>
      </c>
      <c r="B7" s="105">
        <v>97.6</v>
      </c>
      <c r="C7" s="105">
        <v>98.1</v>
      </c>
      <c r="D7" s="105">
        <v>98.5</v>
      </c>
      <c r="E7" s="105">
        <v>98.6</v>
      </c>
      <c r="F7" s="105">
        <v>98.6</v>
      </c>
      <c r="G7" s="105">
        <v>98.6</v>
      </c>
      <c r="H7" s="105">
        <v>98.5</v>
      </c>
      <c r="I7" s="105">
        <v>98</v>
      </c>
      <c r="J7" s="105">
        <v>95.9</v>
      </c>
      <c r="K7" s="105">
        <v>96.5</v>
      </c>
      <c r="L7" s="105">
        <v>92.8</v>
      </c>
      <c r="M7" s="105">
        <v>89.9</v>
      </c>
      <c r="N7" s="105">
        <v>85.6</v>
      </c>
      <c r="O7" s="105">
        <v>87.1</v>
      </c>
      <c r="P7" s="105">
        <v>89.3</v>
      </c>
      <c r="Q7" s="105">
        <v>91.2</v>
      </c>
      <c r="R7" s="105">
        <v>90.3</v>
      </c>
      <c r="S7" s="105">
        <v>96.8</v>
      </c>
      <c r="T7" s="105">
        <v>97.6</v>
      </c>
      <c r="U7" s="105">
        <v>97.8</v>
      </c>
      <c r="V7" s="105">
        <v>98</v>
      </c>
      <c r="W7" s="105">
        <v>98.1</v>
      </c>
      <c r="X7" s="105">
        <v>97.9</v>
      </c>
      <c r="Y7" s="105">
        <v>98</v>
      </c>
      <c r="Z7" s="84">
        <f t="shared" si="0"/>
        <v>95.38749999999999</v>
      </c>
      <c r="AA7" s="105">
        <v>83.9</v>
      </c>
      <c r="AB7" s="107">
        <v>0.5368055555555555</v>
      </c>
      <c r="AC7" s="6">
        <v>5</v>
      </c>
    </row>
    <row r="8" spans="1:29" ht="13.5" customHeight="1">
      <c r="A8" s="83">
        <v>6</v>
      </c>
      <c r="B8" s="105">
        <v>97.9</v>
      </c>
      <c r="C8" s="105">
        <v>97.8</v>
      </c>
      <c r="D8" s="105">
        <v>98.2</v>
      </c>
      <c r="E8" s="105">
        <v>98.2</v>
      </c>
      <c r="F8" s="105">
        <v>98.3</v>
      </c>
      <c r="G8" s="105">
        <v>98.4</v>
      </c>
      <c r="H8" s="105">
        <v>97.8</v>
      </c>
      <c r="I8" s="105">
        <v>97.6</v>
      </c>
      <c r="J8" s="105">
        <v>96.2</v>
      </c>
      <c r="K8" s="105">
        <v>92.9</v>
      </c>
      <c r="L8" s="105">
        <v>87.4</v>
      </c>
      <c r="M8" s="105">
        <v>87.3</v>
      </c>
      <c r="N8" s="105">
        <v>82.2</v>
      </c>
      <c r="O8" s="105">
        <v>83.5</v>
      </c>
      <c r="P8" s="105">
        <v>84.3</v>
      </c>
      <c r="Q8" s="105">
        <v>83.8</v>
      </c>
      <c r="R8" s="105">
        <v>89.4</v>
      </c>
      <c r="S8" s="105">
        <v>97.4</v>
      </c>
      <c r="T8" s="105">
        <v>97.6</v>
      </c>
      <c r="U8" s="105">
        <v>97.7</v>
      </c>
      <c r="V8" s="105">
        <v>97.8</v>
      </c>
      <c r="W8" s="105">
        <v>98</v>
      </c>
      <c r="X8" s="105">
        <v>97.9</v>
      </c>
      <c r="Y8" s="105">
        <v>97.7</v>
      </c>
      <c r="Z8" s="84">
        <f t="shared" si="0"/>
        <v>93.97083333333332</v>
      </c>
      <c r="AA8" s="105">
        <v>80.3</v>
      </c>
      <c r="AB8" s="107">
        <v>0.5958333333333333</v>
      </c>
      <c r="AC8" s="6">
        <v>6</v>
      </c>
    </row>
    <row r="9" spans="1:29" ht="13.5" customHeight="1">
      <c r="A9" s="83">
        <v>7</v>
      </c>
      <c r="B9" s="105">
        <v>97.9</v>
      </c>
      <c r="C9" s="105">
        <v>97.9</v>
      </c>
      <c r="D9" s="105">
        <v>97.8</v>
      </c>
      <c r="E9" s="105">
        <v>97.7</v>
      </c>
      <c r="F9" s="105">
        <v>97.7</v>
      </c>
      <c r="G9" s="105">
        <v>97.6</v>
      </c>
      <c r="H9" s="105">
        <v>97.3</v>
      </c>
      <c r="I9" s="105">
        <v>96.4</v>
      </c>
      <c r="J9" s="105">
        <v>90</v>
      </c>
      <c r="K9" s="105">
        <v>85.5</v>
      </c>
      <c r="L9" s="105">
        <v>84.2</v>
      </c>
      <c r="M9" s="105">
        <v>85.7</v>
      </c>
      <c r="N9" s="105">
        <v>88.7</v>
      </c>
      <c r="O9" s="105">
        <v>95.3</v>
      </c>
      <c r="P9" s="105">
        <v>96.5</v>
      </c>
      <c r="Q9" s="105">
        <v>95.7</v>
      </c>
      <c r="R9" s="105">
        <v>95.6</v>
      </c>
      <c r="S9" s="105">
        <v>96.7</v>
      </c>
      <c r="T9" s="105">
        <v>97.5</v>
      </c>
      <c r="U9" s="105">
        <v>97.6</v>
      </c>
      <c r="V9" s="105">
        <v>97.8</v>
      </c>
      <c r="W9" s="105">
        <v>97.8</v>
      </c>
      <c r="X9" s="105">
        <v>98</v>
      </c>
      <c r="Y9" s="105">
        <v>98.3</v>
      </c>
      <c r="Z9" s="84">
        <f t="shared" si="0"/>
        <v>95.05000000000001</v>
      </c>
      <c r="AA9" s="105">
        <v>82.8</v>
      </c>
      <c r="AB9" s="107">
        <v>0.46597222222222223</v>
      </c>
      <c r="AC9" s="6">
        <v>7</v>
      </c>
    </row>
    <row r="10" spans="1:29" ht="13.5" customHeight="1">
      <c r="A10" s="83">
        <v>8</v>
      </c>
      <c r="B10" s="105">
        <v>98.6</v>
      </c>
      <c r="C10" s="105">
        <v>98.7</v>
      </c>
      <c r="D10" s="105">
        <v>98.8</v>
      </c>
      <c r="E10" s="105">
        <v>98.7</v>
      </c>
      <c r="F10" s="105">
        <v>98.7</v>
      </c>
      <c r="G10" s="105">
        <v>98.6</v>
      </c>
      <c r="H10" s="105">
        <v>98.4</v>
      </c>
      <c r="I10" s="105">
        <v>98.1</v>
      </c>
      <c r="J10" s="105">
        <v>97.9</v>
      </c>
      <c r="K10" s="105">
        <v>96.9</v>
      </c>
      <c r="L10" s="105">
        <v>93.6</v>
      </c>
      <c r="M10" s="105">
        <v>90.9</v>
      </c>
      <c r="N10" s="105">
        <v>90.1</v>
      </c>
      <c r="O10" s="105">
        <v>91.6</v>
      </c>
      <c r="P10" s="105">
        <v>93.2</v>
      </c>
      <c r="Q10" s="105">
        <v>94.9</v>
      </c>
      <c r="R10" s="105">
        <v>95.5</v>
      </c>
      <c r="S10" s="105">
        <v>95.7</v>
      </c>
      <c r="T10" s="105">
        <v>96.8</v>
      </c>
      <c r="U10" s="105">
        <v>97.6</v>
      </c>
      <c r="V10" s="105">
        <v>97.9</v>
      </c>
      <c r="W10" s="105">
        <v>98</v>
      </c>
      <c r="X10" s="105">
        <v>97.7</v>
      </c>
      <c r="Y10" s="105">
        <v>97.6</v>
      </c>
      <c r="Z10" s="84">
        <f t="shared" si="0"/>
        <v>96.43749999999999</v>
      </c>
      <c r="AA10" s="105">
        <v>87.3</v>
      </c>
      <c r="AB10" s="107">
        <v>0.5590277777777778</v>
      </c>
      <c r="AC10" s="6">
        <v>8</v>
      </c>
    </row>
    <row r="11" spans="1:29" ht="13.5" customHeight="1">
      <c r="A11" s="83">
        <v>9</v>
      </c>
      <c r="B11" s="105">
        <v>97.5</v>
      </c>
      <c r="C11" s="105">
        <v>97.2</v>
      </c>
      <c r="D11" s="105">
        <v>96.6</v>
      </c>
      <c r="E11" s="105">
        <v>96.4</v>
      </c>
      <c r="F11" s="105">
        <v>95.9</v>
      </c>
      <c r="G11" s="105">
        <v>94.8</v>
      </c>
      <c r="H11" s="105">
        <v>81.6</v>
      </c>
      <c r="I11" s="105">
        <v>83.8</v>
      </c>
      <c r="J11" s="105">
        <v>84.5</v>
      </c>
      <c r="K11" s="105">
        <v>82</v>
      </c>
      <c r="L11" s="105">
        <v>82.6</v>
      </c>
      <c r="M11" s="105">
        <v>79.8</v>
      </c>
      <c r="N11" s="105">
        <v>88.3</v>
      </c>
      <c r="O11" s="105">
        <v>85.3</v>
      </c>
      <c r="P11" s="105">
        <v>88.7</v>
      </c>
      <c r="Q11" s="105">
        <v>94.5</v>
      </c>
      <c r="R11" s="105">
        <v>90.2</v>
      </c>
      <c r="S11" s="105">
        <v>94.7</v>
      </c>
      <c r="T11" s="105">
        <v>96.5</v>
      </c>
      <c r="U11" s="105">
        <v>97.7</v>
      </c>
      <c r="V11" s="105">
        <v>97.7</v>
      </c>
      <c r="W11" s="105">
        <v>97.6</v>
      </c>
      <c r="X11" s="105">
        <v>98</v>
      </c>
      <c r="Y11" s="105">
        <v>98.1</v>
      </c>
      <c r="Z11" s="84">
        <f t="shared" si="0"/>
        <v>91.66666666666664</v>
      </c>
      <c r="AA11" s="105">
        <v>79.4</v>
      </c>
      <c r="AB11" s="107">
        <v>0.4986111111111111</v>
      </c>
      <c r="AC11" s="6">
        <v>9</v>
      </c>
    </row>
    <row r="12" spans="1:29" ht="13.5" customHeight="1">
      <c r="A12" s="86">
        <v>10</v>
      </c>
      <c r="B12" s="106">
        <v>98.2</v>
      </c>
      <c r="C12" s="106">
        <v>97.9</v>
      </c>
      <c r="D12" s="106">
        <v>98</v>
      </c>
      <c r="E12" s="106">
        <v>97.9</v>
      </c>
      <c r="F12" s="106">
        <v>98.1</v>
      </c>
      <c r="G12" s="106">
        <v>98.4</v>
      </c>
      <c r="H12" s="106">
        <v>98.6</v>
      </c>
      <c r="I12" s="106">
        <v>98.6</v>
      </c>
      <c r="J12" s="106">
        <v>98.5</v>
      </c>
      <c r="K12" s="106">
        <v>97.8</v>
      </c>
      <c r="L12" s="106">
        <v>97.5</v>
      </c>
      <c r="M12" s="106">
        <v>97</v>
      </c>
      <c r="N12" s="106">
        <v>95.8</v>
      </c>
      <c r="O12" s="106">
        <v>95.9</v>
      </c>
      <c r="P12" s="106">
        <v>95.8</v>
      </c>
      <c r="Q12" s="106">
        <v>95.7</v>
      </c>
      <c r="R12" s="106">
        <v>95.9</v>
      </c>
      <c r="S12" s="106">
        <v>96.1</v>
      </c>
      <c r="T12" s="106">
        <v>96.4</v>
      </c>
      <c r="U12" s="106">
        <v>97.6</v>
      </c>
      <c r="V12" s="106">
        <v>97.4</v>
      </c>
      <c r="W12" s="106">
        <v>97.7</v>
      </c>
      <c r="X12" s="106">
        <v>97.6</v>
      </c>
      <c r="Y12" s="106">
        <v>97.4</v>
      </c>
      <c r="Z12" s="87">
        <f t="shared" si="0"/>
        <v>97.325</v>
      </c>
      <c r="AA12" s="106">
        <v>95.3</v>
      </c>
      <c r="AB12" s="108">
        <v>0.5625</v>
      </c>
      <c r="AC12" s="6">
        <v>10</v>
      </c>
    </row>
    <row r="13" spans="1:29" ht="13.5" customHeight="1">
      <c r="A13" s="83">
        <v>11</v>
      </c>
      <c r="B13" s="105">
        <v>96.9</v>
      </c>
      <c r="C13" s="105">
        <v>97</v>
      </c>
      <c r="D13" s="105">
        <v>97.4</v>
      </c>
      <c r="E13" s="105">
        <v>97.2</v>
      </c>
      <c r="F13" s="105">
        <v>97.6</v>
      </c>
      <c r="G13" s="105">
        <v>97.9</v>
      </c>
      <c r="H13" s="105">
        <v>97.5</v>
      </c>
      <c r="I13" s="105">
        <v>96.1</v>
      </c>
      <c r="J13" s="105">
        <v>96.2</v>
      </c>
      <c r="K13" s="105">
        <v>96</v>
      </c>
      <c r="L13" s="105">
        <v>95.2</v>
      </c>
      <c r="M13" s="105">
        <v>94.2</v>
      </c>
      <c r="N13" s="105">
        <v>94.4</v>
      </c>
      <c r="O13" s="105">
        <v>94.6</v>
      </c>
      <c r="P13" s="105">
        <v>96.1</v>
      </c>
      <c r="Q13" s="105">
        <v>95.6</v>
      </c>
      <c r="R13" s="105">
        <v>96.1</v>
      </c>
      <c r="S13" s="105">
        <v>96.6</v>
      </c>
      <c r="T13" s="105">
        <v>96.8</v>
      </c>
      <c r="U13" s="105">
        <v>96.6</v>
      </c>
      <c r="V13" s="105">
        <v>96.7</v>
      </c>
      <c r="W13" s="105">
        <v>97.6</v>
      </c>
      <c r="X13" s="105">
        <v>97.5</v>
      </c>
      <c r="Y13" s="105">
        <v>97.6</v>
      </c>
      <c r="Z13" s="84">
        <f t="shared" si="0"/>
        <v>96.47499999999998</v>
      </c>
      <c r="AA13" s="105">
        <v>93.8</v>
      </c>
      <c r="AB13" s="107">
        <v>0.4902777777777778</v>
      </c>
      <c r="AC13" s="5">
        <v>11</v>
      </c>
    </row>
    <row r="14" spans="1:29" ht="13.5" customHeight="1">
      <c r="A14" s="83">
        <v>12</v>
      </c>
      <c r="B14" s="105">
        <v>97.6</v>
      </c>
      <c r="C14" s="105">
        <v>97.4</v>
      </c>
      <c r="D14" s="105">
        <v>97.2</v>
      </c>
      <c r="E14" s="105">
        <v>97.8</v>
      </c>
      <c r="F14" s="105">
        <v>98.3</v>
      </c>
      <c r="G14" s="105">
        <v>98.6</v>
      </c>
      <c r="H14" s="105">
        <v>98.7</v>
      </c>
      <c r="I14" s="105">
        <v>98.8</v>
      </c>
      <c r="J14" s="105">
        <v>98.8</v>
      </c>
      <c r="K14" s="105">
        <v>97</v>
      </c>
      <c r="L14" s="105">
        <v>91.4</v>
      </c>
      <c r="M14" s="105">
        <v>89.9</v>
      </c>
      <c r="N14" s="105">
        <v>89.6</v>
      </c>
      <c r="O14" s="105">
        <v>88.4</v>
      </c>
      <c r="P14" s="105">
        <v>90.5</v>
      </c>
      <c r="Q14" s="105">
        <v>88.1</v>
      </c>
      <c r="R14" s="105">
        <v>93.7</v>
      </c>
      <c r="S14" s="105">
        <v>97.5</v>
      </c>
      <c r="T14" s="105">
        <v>97.8</v>
      </c>
      <c r="U14" s="105">
        <v>97.7</v>
      </c>
      <c r="V14" s="105">
        <v>97.9</v>
      </c>
      <c r="W14" s="105">
        <v>98.1</v>
      </c>
      <c r="X14" s="105">
        <v>98</v>
      </c>
      <c r="Y14" s="105">
        <v>98.2</v>
      </c>
      <c r="Z14" s="84">
        <f t="shared" si="0"/>
        <v>95.70833333333333</v>
      </c>
      <c r="AA14" s="105">
        <v>85.5</v>
      </c>
      <c r="AB14" s="107">
        <v>0.6430555555555556</v>
      </c>
      <c r="AC14" s="6">
        <v>12</v>
      </c>
    </row>
    <row r="15" spans="1:29" ht="13.5" customHeight="1">
      <c r="A15" s="83">
        <v>13</v>
      </c>
      <c r="B15" s="105">
        <v>98.3</v>
      </c>
      <c r="C15" s="105">
        <v>98.2</v>
      </c>
      <c r="D15" s="105">
        <v>98.4</v>
      </c>
      <c r="E15" s="105">
        <v>98.4</v>
      </c>
      <c r="F15" s="105">
        <v>98.6</v>
      </c>
      <c r="G15" s="105">
        <v>97.9</v>
      </c>
      <c r="H15" s="105">
        <v>94.7</v>
      </c>
      <c r="I15" s="105">
        <v>94.4</v>
      </c>
      <c r="J15" s="105">
        <v>88.3</v>
      </c>
      <c r="K15" s="105">
        <v>88.5</v>
      </c>
      <c r="L15" s="105">
        <v>86.8</v>
      </c>
      <c r="M15" s="105">
        <v>82.2</v>
      </c>
      <c r="N15" s="105">
        <v>84.3</v>
      </c>
      <c r="O15" s="105">
        <v>86.3</v>
      </c>
      <c r="P15" s="105">
        <v>88.8</v>
      </c>
      <c r="Q15" s="105">
        <v>92.1</v>
      </c>
      <c r="R15" s="105">
        <v>93.9</v>
      </c>
      <c r="S15" s="105">
        <v>96.6</v>
      </c>
      <c r="T15" s="105">
        <v>96.7</v>
      </c>
      <c r="U15" s="105">
        <v>97</v>
      </c>
      <c r="V15" s="105">
        <v>97.8</v>
      </c>
      <c r="W15" s="105">
        <v>97.7</v>
      </c>
      <c r="X15" s="105">
        <v>98</v>
      </c>
      <c r="Y15" s="105">
        <v>98.1</v>
      </c>
      <c r="Z15" s="84">
        <f t="shared" si="0"/>
        <v>93.83333333333331</v>
      </c>
      <c r="AA15" s="105">
        <v>80.8</v>
      </c>
      <c r="AB15" s="107">
        <v>0.5076388888888889</v>
      </c>
      <c r="AC15" s="6">
        <v>13</v>
      </c>
    </row>
    <row r="16" spans="1:29" ht="13.5" customHeight="1">
      <c r="A16" s="83">
        <v>14</v>
      </c>
      <c r="B16" s="105">
        <v>98.1</v>
      </c>
      <c r="C16" s="105">
        <v>98.5</v>
      </c>
      <c r="D16" s="105">
        <v>98.7</v>
      </c>
      <c r="E16" s="105">
        <v>98.6</v>
      </c>
      <c r="F16" s="105">
        <v>98.6</v>
      </c>
      <c r="G16" s="105">
        <v>98.6</v>
      </c>
      <c r="H16" s="105">
        <v>98.5</v>
      </c>
      <c r="I16" s="105">
        <v>98.7</v>
      </c>
      <c r="J16" s="105">
        <v>98.7</v>
      </c>
      <c r="K16" s="105">
        <v>98.5</v>
      </c>
      <c r="L16" s="105">
        <v>98.3</v>
      </c>
      <c r="M16" s="105">
        <v>97.9</v>
      </c>
      <c r="N16" s="105">
        <v>88.3</v>
      </c>
      <c r="O16" s="105">
        <v>87.9</v>
      </c>
      <c r="P16" s="105">
        <v>91.4</v>
      </c>
      <c r="Q16" s="105">
        <v>96.7</v>
      </c>
      <c r="R16" s="105">
        <v>96.8</v>
      </c>
      <c r="S16" s="105">
        <v>97.7</v>
      </c>
      <c r="T16" s="105">
        <v>94.2</v>
      </c>
      <c r="U16" s="105">
        <v>95.9</v>
      </c>
      <c r="V16" s="105">
        <v>98.3</v>
      </c>
      <c r="W16" s="105">
        <v>97.9</v>
      </c>
      <c r="X16" s="105">
        <v>97.6</v>
      </c>
      <c r="Y16" s="105">
        <v>98.1</v>
      </c>
      <c r="Z16" s="84">
        <f t="shared" si="0"/>
        <v>96.77083333333336</v>
      </c>
      <c r="AA16" s="105">
        <v>83.3</v>
      </c>
      <c r="AB16" s="107">
        <v>0.5680555555555555</v>
      </c>
      <c r="AC16" s="6">
        <v>14</v>
      </c>
    </row>
    <row r="17" spans="1:29" ht="13.5" customHeight="1">
      <c r="A17" s="83">
        <v>15</v>
      </c>
      <c r="B17" s="105">
        <v>98.1</v>
      </c>
      <c r="C17" s="105">
        <v>98.1</v>
      </c>
      <c r="D17" s="105">
        <v>98</v>
      </c>
      <c r="E17" s="105">
        <v>97.9</v>
      </c>
      <c r="F17" s="105">
        <v>98.1</v>
      </c>
      <c r="G17" s="105">
        <v>98.6</v>
      </c>
      <c r="H17" s="105">
        <v>98.8</v>
      </c>
      <c r="I17" s="105">
        <v>98.7</v>
      </c>
      <c r="J17" s="105">
        <v>98.6</v>
      </c>
      <c r="K17" s="105">
        <v>98.7</v>
      </c>
      <c r="L17" s="105">
        <v>98.3</v>
      </c>
      <c r="M17" s="105">
        <v>98.3</v>
      </c>
      <c r="N17" s="105">
        <v>98.3</v>
      </c>
      <c r="O17" s="105">
        <v>98.4</v>
      </c>
      <c r="P17" s="105">
        <v>98.3</v>
      </c>
      <c r="Q17" s="105">
        <v>98.4</v>
      </c>
      <c r="R17" s="105">
        <v>98.6</v>
      </c>
      <c r="S17" s="105">
        <v>98.7</v>
      </c>
      <c r="T17" s="105">
        <v>98.5</v>
      </c>
      <c r="U17" s="105">
        <v>98.7</v>
      </c>
      <c r="V17" s="105">
        <v>98.8</v>
      </c>
      <c r="W17" s="105">
        <v>98.8</v>
      </c>
      <c r="X17" s="105">
        <v>98.9</v>
      </c>
      <c r="Y17" s="105">
        <v>98.9</v>
      </c>
      <c r="Z17" s="84">
        <f t="shared" si="0"/>
        <v>98.47916666666669</v>
      </c>
      <c r="AA17" s="105">
        <v>97.8</v>
      </c>
      <c r="AB17" s="107">
        <v>0.1798611111111111</v>
      </c>
      <c r="AC17" s="6">
        <v>15</v>
      </c>
    </row>
    <row r="18" spans="1:29" ht="13.5" customHeight="1">
      <c r="A18" s="83">
        <v>16</v>
      </c>
      <c r="B18" s="105">
        <v>98.8</v>
      </c>
      <c r="C18" s="105">
        <v>98.8</v>
      </c>
      <c r="D18" s="105">
        <v>98.5</v>
      </c>
      <c r="E18" s="105">
        <v>98.3</v>
      </c>
      <c r="F18" s="105">
        <v>98.1</v>
      </c>
      <c r="G18" s="105">
        <v>98.1</v>
      </c>
      <c r="H18" s="105">
        <v>98</v>
      </c>
      <c r="I18" s="105">
        <v>97.2</v>
      </c>
      <c r="J18" s="105">
        <v>95.5</v>
      </c>
      <c r="K18" s="105">
        <v>95.2</v>
      </c>
      <c r="L18" s="105">
        <v>91.5</v>
      </c>
      <c r="M18" s="105">
        <v>92.8</v>
      </c>
      <c r="N18" s="105">
        <v>86.2</v>
      </c>
      <c r="O18" s="105">
        <v>90.3</v>
      </c>
      <c r="P18" s="105">
        <v>94.5</v>
      </c>
      <c r="Q18" s="105">
        <v>97.5</v>
      </c>
      <c r="R18" s="105">
        <v>98.2</v>
      </c>
      <c r="S18" s="105">
        <v>98.6</v>
      </c>
      <c r="T18" s="105">
        <v>98.7</v>
      </c>
      <c r="U18" s="105">
        <v>98.7</v>
      </c>
      <c r="V18" s="105">
        <v>98.6</v>
      </c>
      <c r="W18" s="105">
        <v>98.6</v>
      </c>
      <c r="X18" s="105">
        <v>98.6</v>
      </c>
      <c r="Y18" s="105">
        <v>98.6</v>
      </c>
      <c r="Z18" s="84">
        <f t="shared" si="0"/>
        <v>96.57916666666665</v>
      </c>
      <c r="AA18" s="105">
        <v>84.7</v>
      </c>
      <c r="AB18" s="107">
        <v>0.5388888888888889</v>
      </c>
      <c r="AC18" s="6">
        <v>16</v>
      </c>
    </row>
    <row r="19" spans="1:29" ht="13.5" customHeight="1">
      <c r="A19" s="83">
        <v>17</v>
      </c>
      <c r="B19" s="105">
        <v>98.7</v>
      </c>
      <c r="C19" s="105">
        <v>98.7</v>
      </c>
      <c r="D19" s="105">
        <v>98.7</v>
      </c>
      <c r="E19" s="105">
        <v>98.5</v>
      </c>
      <c r="F19" s="105">
        <v>98.4</v>
      </c>
      <c r="G19" s="105">
        <v>98.5</v>
      </c>
      <c r="H19" s="105">
        <v>98.1</v>
      </c>
      <c r="I19" s="105">
        <v>97.5</v>
      </c>
      <c r="J19" s="105">
        <v>92</v>
      </c>
      <c r="K19" s="105">
        <v>85.3</v>
      </c>
      <c r="L19" s="105">
        <v>77.3</v>
      </c>
      <c r="M19" s="105">
        <v>81.6</v>
      </c>
      <c r="N19" s="105">
        <v>82.9</v>
      </c>
      <c r="O19" s="105">
        <v>85.9</v>
      </c>
      <c r="P19" s="105">
        <v>90.5</v>
      </c>
      <c r="Q19" s="105">
        <v>94.4</v>
      </c>
      <c r="R19" s="105">
        <v>96.6</v>
      </c>
      <c r="S19" s="105">
        <v>96.4</v>
      </c>
      <c r="T19" s="105">
        <v>97.5</v>
      </c>
      <c r="U19" s="105">
        <v>97.7</v>
      </c>
      <c r="V19" s="105">
        <v>97.8</v>
      </c>
      <c r="W19" s="105">
        <v>97.9</v>
      </c>
      <c r="X19" s="105">
        <v>97.8</v>
      </c>
      <c r="Y19" s="105">
        <v>97.8</v>
      </c>
      <c r="Z19" s="84">
        <f t="shared" si="0"/>
        <v>94.02083333333336</v>
      </c>
      <c r="AA19" s="105">
        <v>73.2</v>
      </c>
      <c r="AB19" s="107">
        <v>0.44305555555555554</v>
      </c>
      <c r="AC19" s="6">
        <v>17</v>
      </c>
    </row>
    <row r="20" spans="1:29" ht="13.5" customHeight="1">
      <c r="A20" s="83">
        <v>18</v>
      </c>
      <c r="B20" s="105">
        <v>97.9</v>
      </c>
      <c r="C20" s="105">
        <v>97.2</v>
      </c>
      <c r="D20" s="105">
        <v>97.5</v>
      </c>
      <c r="E20" s="105">
        <v>97.7</v>
      </c>
      <c r="F20" s="105">
        <v>97.7</v>
      </c>
      <c r="G20" s="105">
        <v>97.6</v>
      </c>
      <c r="H20" s="105">
        <v>96.5</v>
      </c>
      <c r="I20" s="105">
        <v>92.1</v>
      </c>
      <c r="J20" s="105">
        <v>90.9</v>
      </c>
      <c r="K20" s="105">
        <v>90.5</v>
      </c>
      <c r="L20" s="105">
        <v>94.3</v>
      </c>
      <c r="M20" s="105">
        <v>92.5</v>
      </c>
      <c r="N20" s="105">
        <v>94</v>
      </c>
      <c r="O20" s="105">
        <v>96.4</v>
      </c>
      <c r="P20" s="105">
        <v>94.8</v>
      </c>
      <c r="Q20" s="105">
        <v>93.5</v>
      </c>
      <c r="R20" s="105">
        <v>96.6</v>
      </c>
      <c r="S20" s="105">
        <v>97.9</v>
      </c>
      <c r="T20" s="105">
        <v>98</v>
      </c>
      <c r="U20" s="105">
        <v>98.1</v>
      </c>
      <c r="V20" s="105">
        <v>98.3</v>
      </c>
      <c r="W20" s="105">
        <v>98.6</v>
      </c>
      <c r="X20" s="105">
        <v>98.7</v>
      </c>
      <c r="Y20" s="105">
        <v>98.6</v>
      </c>
      <c r="Z20" s="84">
        <f t="shared" si="0"/>
        <v>96.07916666666665</v>
      </c>
      <c r="AA20" s="105">
        <v>88.1</v>
      </c>
      <c r="AB20" s="107">
        <v>0.49652777777777773</v>
      </c>
      <c r="AC20" s="6">
        <v>18</v>
      </c>
    </row>
    <row r="21" spans="1:29" ht="13.5" customHeight="1">
      <c r="A21" s="83">
        <v>19</v>
      </c>
      <c r="B21" s="105">
        <v>98.6</v>
      </c>
      <c r="C21" s="105">
        <v>98.7</v>
      </c>
      <c r="D21" s="105">
        <v>98.7</v>
      </c>
      <c r="E21" s="105">
        <v>98.8</v>
      </c>
      <c r="F21" s="105">
        <v>98.9</v>
      </c>
      <c r="G21" s="105">
        <v>98.8</v>
      </c>
      <c r="H21" s="105">
        <v>98.6</v>
      </c>
      <c r="I21" s="105">
        <v>98.7</v>
      </c>
      <c r="J21" s="105">
        <v>98.7</v>
      </c>
      <c r="K21" s="105">
        <v>98.7</v>
      </c>
      <c r="L21" s="105">
        <v>97.9</v>
      </c>
      <c r="M21" s="105">
        <v>97.8</v>
      </c>
      <c r="N21" s="105">
        <v>97.6</v>
      </c>
      <c r="O21" s="105">
        <v>98.1</v>
      </c>
      <c r="P21" s="105">
        <v>98</v>
      </c>
      <c r="Q21" s="105">
        <v>98.3</v>
      </c>
      <c r="R21" s="105">
        <v>98.5</v>
      </c>
      <c r="S21" s="105">
        <v>98.5</v>
      </c>
      <c r="T21" s="105">
        <v>98.5</v>
      </c>
      <c r="U21" s="105">
        <v>98.6</v>
      </c>
      <c r="V21" s="105">
        <v>98.6</v>
      </c>
      <c r="W21" s="105">
        <v>98.5</v>
      </c>
      <c r="X21" s="105">
        <v>98.2</v>
      </c>
      <c r="Y21" s="105">
        <v>98.6</v>
      </c>
      <c r="Z21" s="84">
        <f t="shared" si="0"/>
        <v>98.45416666666665</v>
      </c>
      <c r="AA21" s="105">
        <v>97.3</v>
      </c>
      <c r="AB21" s="107">
        <v>0.5472222222222222</v>
      </c>
      <c r="AC21" s="6">
        <v>19</v>
      </c>
    </row>
    <row r="22" spans="1:29" ht="13.5" customHeight="1">
      <c r="A22" s="86">
        <v>20</v>
      </c>
      <c r="B22" s="106">
        <v>98.6</v>
      </c>
      <c r="C22" s="106">
        <v>98.5</v>
      </c>
      <c r="D22" s="106">
        <v>98.6</v>
      </c>
      <c r="E22" s="106">
        <v>98.6</v>
      </c>
      <c r="F22" s="106">
        <v>98.5</v>
      </c>
      <c r="G22" s="106">
        <v>98.6</v>
      </c>
      <c r="H22" s="106">
        <v>98</v>
      </c>
      <c r="I22" s="106">
        <v>96.8</v>
      </c>
      <c r="J22" s="106">
        <v>96.3</v>
      </c>
      <c r="K22" s="106">
        <v>93.7</v>
      </c>
      <c r="L22" s="106">
        <v>86.9</v>
      </c>
      <c r="M22" s="106">
        <v>89.9</v>
      </c>
      <c r="N22" s="106">
        <v>88.6</v>
      </c>
      <c r="O22" s="106">
        <v>89.2</v>
      </c>
      <c r="P22" s="106">
        <v>92.8</v>
      </c>
      <c r="Q22" s="106">
        <v>95.3</v>
      </c>
      <c r="R22" s="106">
        <v>95.9</v>
      </c>
      <c r="S22" s="106">
        <v>96.9</v>
      </c>
      <c r="T22" s="106">
        <v>97.3</v>
      </c>
      <c r="U22" s="106">
        <v>97.7</v>
      </c>
      <c r="V22" s="106">
        <v>97.6</v>
      </c>
      <c r="W22" s="106">
        <v>97.6</v>
      </c>
      <c r="X22" s="106">
        <v>97.5</v>
      </c>
      <c r="Y22" s="106">
        <v>98</v>
      </c>
      <c r="Z22" s="87">
        <f t="shared" si="0"/>
        <v>95.72500000000001</v>
      </c>
      <c r="AA22" s="106">
        <v>84.7</v>
      </c>
      <c r="AB22" s="108">
        <v>0.4694444444444445</v>
      </c>
      <c r="AC22" s="6">
        <v>20</v>
      </c>
    </row>
    <row r="23" spans="1:29" ht="13.5" customHeight="1">
      <c r="A23" s="83">
        <v>21</v>
      </c>
      <c r="B23" s="105">
        <v>97.8</v>
      </c>
      <c r="C23" s="105">
        <v>97.8</v>
      </c>
      <c r="D23" s="105">
        <v>98.2</v>
      </c>
      <c r="E23" s="105">
        <v>98.4</v>
      </c>
      <c r="F23" s="105">
        <v>98.4</v>
      </c>
      <c r="G23" s="105">
        <v>98.1</v>
      </c>
      <c r="H23" s="105">
        <v>98</v>
      </c>
      <c r="I23" s="105">
        <v>95.1</v>
      </c>
      <c r="J23" s="105">
        <v>91.7</v>
      </c>
      <c r="K23" s="105">
        <v>88.7</v>
      </c>
      <c r="L23" s="105">
        <v>91.4</v>
      </c>
      <c r="M23" s="105">
        <v>92.6</v>
      </c>
      <c r="N23" s="105">
        <v>88.4</v>
      </c>
      <c r="O23" s="105">
        <v>86.2</v>
      </c>
      <c r="P23" s="105">
        <v>89.4</v>
      </c>
      <c r="Q23" s="105">
        <v>91.5</v>
      </c>
      <c r="R23" s="105">
        <v>89.5</v>
      </c>
      <c r="S23" s="105">
        <v>89.9</v>
      </c>
      <c r="T23" s="105">
        <v>95.1</v>
      </c>
      <c r="U23" s="105">
        <v>95.8</v>
      </c>
      <c r="V23" s="105">
        <v>97.5</v>
      </c>
      <c r="W23" s="105">
        <v>97.6</v>
      </c>
      <c r="X23" s="105">
        <v>97.2</v>
      </c>
      <c r="Y23" s="105">
        <v>97.6</v>
      </c>
      <c r="Z23" s="84">
        <f t="shared" si="0"/>
        <v>94.24583333333334</v>
      </c>
      <c r="AA23" s="105">
        <v>84.3</v>
      </c>
      <c r="AB23" s="107">
        <v>0.5770833333333333</v>
      </c>
      <c r="AC23" s="5">
        <v>21</v>
      </c>
    </row>
    <row r="24" spans="1:29" ht="13.5" customHeight="1">
      <c r="A24" s="83">
        <v>22</v>
      </c>
      <c r="B24" s="105">
        <v>98</v>
      </c>
      <c r="C24" s="105">
        <v>98.1</v>
      </c>
      <c r="D24" s="105">
        <v>98.1</v>
      </c>
      <c r="E24" s="105">
        <v>98.2</v>
      </c>
      <c r="F24" s="105">
        <v>98.3</v>
      </c>
      <c r="G24" s="105">
        <v>97.1</v>
      </c>
      <c r="H24" s="105">
        <v>91.9</v>
      </c>
      <c r="I24" s="105">
        <v>83.8</v>
      </c>
      <c r="J24" s="105">
        <v>83.5</v>
      </c>
      <c r="K24" s="105">
        <v>76.9</v>
      </c>
      <c r="L24" s="105">
        <v>77</v>
      </c>
      <c r="M24" s="105">
        <v>83.2</v>
      </c>
      <c r="N24" s="105">
        <v>81.9</v>
      </c>
      <c r="O24" s="105">
        <v>82.7</v>
      </c>
      <c r="P24" s="105">
        <v>80.6</v>
      </c>
      <c r="Q24" s="105">
        <v>86.5</v>
      </c>
      <c r="R24" s="105">
        <v>87.9</v>
      </c>
      <c r="S24" s="105">
        <v>92.1</v>
      </c>
      <c r="T24" s="105">
        <v>94.2</v>
      </c>
      <c r="U24" s="105">
        <v>94.7</v>
      </c>
      <c r="V24" s="105">
        <v>98.1</v>
      </c>
      <c r="W24" s="105">
        <v>97.8</v>
      </c>
      <c r="X24" s="105">
        <v>98.3</v>
      </c>
      <c r="Y24" s="105">
        <v>98.4</v>
      </c>
      <c r="Z24" s="84">
        <f t="shared" si="0"/>
        <v>90.72083333333335</v>
      </c>
      <c r="AA24" s="105">
        <v>74.1</v>
      </c>
      <c r="AB24" s="107">
        <v>0.46875</v>
      </c>
      <c r="AC24" s="6">
        <v>22</v>
      </c>
    </row>
    <row r="25" spans="1:29" ht="13.5" customHeight="1">
      <c r="A25" s="83">
        <v>23</v>
      </c>
      <c r="B25" s="105">
        <v>98.4</v>
      </c>
      <c r="C25" s="105">
        <v>98.3</v>
      </c>
      <c r="D25" s="105">
        <v>98.5</v>
      </c>
      <c r="E25" s="105">
        <v>98.1</v>
      </c>
      <c r="F25" s="105">
        <v>97.6</v>
      </c>
      <c r="G25" s="105">
        <v>98</v>
      </c>
      <c r="H25" s="105">
        <v>96.5</v>
      </c>
      <c r="I25" s="105">
        <v>93.6</v>
      </c>
      <c r="J25" s="105">
        <v>88.7</v>
      </c>
      <c r="K25" s="105">
        <v>81.8</v>
      </c>
      <c r="L25" s="105">
        <v>77.6</v>
      </c>
      <c r="M25" s="105">
        <v>72</v>
      </c>
      <c r="N25" s="105">
        <v>78.4</v>
      </c>
      <c r="O25" s="105">
        <v>81.8</v>
      </c>
      <c r="P25" s="105">
        <v>81.7</v>
      </c>
      <c r="Q25" s="105">
        <v>81.4</v>
      </c>
      <c r="R25" s="105">
        <v>86.5</v>
      </c>
      <c r="S25" s="105">
        <v>85.5</v>
      </c>
      <c r="T25" s="105">
        <v>94.5</v>
      </c>
      <c r="U25" s="105">
        <v>94.5</v>
      </c>
      <c r="V25" s="105">
        <v>93.4</v>
      </c>
      <c r="W25" s="105">
        <v>94.1</v>
      </c>
      <c r="X25" s="105">
        <v>91.3</v>
      </c>
      <c r="Y25" s="105">
        <v>89.9</v>
      </c>
      <c r="Z25" s="84">
        <f t="shared" si="0"/>
        <v>89.67083333333335</v>
      </c>
      <c r="AA25" s="105">
        <v>69.9</v>
      </c>
      <c r="AB25" s="107">
        <v>0.5111111111111112</v>
      </c>
      <c r="AC25" s="6">
        <v>23</v>
      </c>
    </row>
    <row r="26" spans="1:29" ht="13.5" customHeight="1">
      <c r="A26" s="83">
        <v>24</v>
      </c>
      <c r="B26" s="105">
        <v>88</v>
      </c>
      <c r="C26" s="105">
        <v>87.5</v>
      </c>
      <c r="D26" s="105">
        <v>87.1</v>
      </c>
      <c r="E26" s="105">
        <v>93.6</v>
      </c>
      <c r="F26" s="105">
        <v>92.4</v>
      </c>
      <c r="G26" s="105">
        <v>87.9</v>
      </c>
      <c r="H26" s="105">
        <v>90.7</v>
      </c>
      <c r="I26" s="105">
        <v>89.9</v>
      </c>
      <c r="J26" s="105">
        <v>87.3</v>
      </c>
      <c r="K26" s="105">
        <v>76.9</v>
      </c>
      <c r="L26" s="105">
        <v>80.2</v>
      </c>
      <c r="M26" s="105">
        <v>84.2</v>
      </c>
      <c r="N26" s="105">
        <v>82.1</v>
      </c>
      <c r="O26" s="105">
        <v>78.3</v>
      </c>
      <c r="P26" s="105">
        <v>81.3</v>
      </c>
      <c r="Q26" s="105">
        <v>76</v>
      </c>
      <c r="R26" s="105">
        <v>75.8</v>
      </c>
      <c r="S26" s="105">
        <v>75.1</v>
      </c>
      <c r="T26" s="105">
        <v>83.8</v>
      </c>
      <c r="U26" s="105">
        <v>92.9</v>
      </c>
      <c r="V26" s="105">
        <v>95.2</v>
      </c>
      <c r="W26" s="105">
        <v>93.5</v>
      </c>
      <c r="X26" s="105">
        <v>95.1</v>
      </c>
      <c r="Y26" s="105">
        <v>95</v>
      </c>
      <c r="Z26" s="84">
        <f t="shared" si="0"/>
        <v>86.24166666666666</v>
      </c>
      <c r="AA26" s="105">
        <v>71.7</v>
      </c>
      <c r="AB26" s="107">
        <v>0.6854166666666667</v>
      </c>
      <c r="AC26" s="6">
        <v>24</v>
      </c>
    </row>
    <row r="27" spans="1:29" ht="13.5" customHeight="1">
      <c r="A27" s="83">
        <v>25</v>
      </c>
      <c r="B27" s="105">
        <v>96.2</v>
      </c>
      <c r="C27" s="105">
        <v>97.1</v>
      </c>
      <c r="D27" s="105">
        <v>97.3</v>
      </c>
      <c r="E27" s="105">
        <v>95.3</v>
      </c>
      <c r="F27" s="105">
        <v>82.5</v>
      </c>
      <c r="G27" s="105">
        <v>91.9</v>
      </c>
      <c r="H27" s="105">
        <v>88</v>
      </c>
      <c r="I27" s="105">
        <v>78.4</v>
      </c>
      <c r="J27" s="105">
        <v>81.1</v>
      </c>
      <c r="K27" s="105">
        <v>80.8</v>
      </c>
      <c r="L27" s="105">
        <v>89.2</v>
      </c>
      <c r="M27" s="105">
        <v>78.7</v>
      </c>
      <c r="N27" s="105">
        <v>77.5</v>
      </c>
      <c r="O27" s="105">
        <v>80.5</v>
      </c>
      <c r="P27" s="105">
        <v>78.7</v>
      </c>
      <c r="Q27" s="105">
        <v>76</v>
      </c>
      <c r="R27" s="105">
        <v>77</v>
      </c>
      <c r="S27" s="105">
        <v>80.5</v>
      </c>
      <c r="T27" s="105">
        <v>88.6</v>
      </c>
      <c r="U27" s="105">
        <v>91.6</v>
      </c>
      <c r="V27" s="105">
        <v>93.2</v>
      </c>
      <c r="W27" s="105">
        <v>93.1</v>
      </c>
      <c r="X27" s="105">
        <v>92.8</v>
      </c>
      <c r="Y27" s="105">
        <v>92.7</v>
      </c>
      <c r="Z27" s="84">
        <f t="shared" si="0"/>
        <v>86.6125</v>
      </c>
      <c r="AA27" s="105">
        <v>75.7</v>
      </c>
      <c r="AB27" s="107">
        <v>0.6652777777777777</v>
      </c>
      <c r="AC27" s="6">
        <v>25</v>
      </c>
    </row>
    <row r="28" spans="1:29" ht="13.5" customHeight="1">
      <c r="A28" s="83">
        <v>26</v>
      </c>
      <c r="B28" s="105">
        <v>95.3</v>
      </c>
      <c r="C28" s="105">
        <v>95.8</v>
      </c>
      <c r="D28" s="105">
        <v>95.6</v>
      </c>
      <c r="E28" s="105">
        <v>96.3</v>
      </c>
      <c r="F28" s="105">
        <v>95.3</v>
      </c>
      <c r="G28" s="105">
        <v>87.3</v>
      </c>
      <c r="H28" s="105">
        <v>76.4</v>
      </c>
      <c r="I28" s="105">
        <v>63.4</v>
      </c>
      <c r="J28" s="105">
        <v>76.3</v>
      </c>
      <c r="K28" s="105">
        <v>76.3</v>
      </c>
      <c r="L28" s="105">
        <v>83</v>
      </c>
      <c r="M28" s="105">
        <v>84.1</v>
      </c>
      <c r="N28" s="105">
        <v>84.2</v>
      </c>
      <c r="O28" s="105">
        <v>78.4</v>
      </c>
      <c r="P28" s="105">
        <v>78.2</v>
      </c>
      <c r="Q28" s="105">
        <v>80.4</v>
      </c>
      <c r="R28" s="105">
        <v>78.5</v>
      </c>
      <c r="S28" s="105">
        <v>80.9</v>
      </c>
      <c r="T28" s="105">
        <v>91.3</v>
      </c>
      <c r="U28" s="105">
        <v>93.7</v>
      </c>
      <c r="V28" s="105">
        <v>87.8</v>
      </c>
      <c r="W28" s="105">
        <v>81.7</v>
      </c>
      <c r="X28" s="105">
        <v>83.3</v>
      </c>
      <c r="Y28" s="105">
        <v>85.8</v>
      </c>
      <c r="Z28" s="84">
        <f t="shared" si="0"/>
        <v>84.55416666666667</v>
      </c>
      <c r="AA28" s="105">
        <v>61.4</v>
      </c>
      <c r="AB28" s="107">
        <v>0.33125</v>
      </c>
      <c r="AC28" s="6">
        <v>26</v>
      </c>
    </row>
    <row r="29" spans="1:29" ht="13.5" customHeight="1">
      <c r="A29" s="83">
        <v>27</v>
      </c>
      <c r="B29" s="105">
        <v>84.6</v>
      </c>
      <c r="C29" s="105">
        <v>82.2</v>
      </c>
      <c r="D29" s="105">
        <v>88.8</v>
      </c>
      <c r="E29" s="105">
        <v>87.1</v>
      </c>
      <c r="F29" s="105">
        <v>87.9</v>
      </c>
      <c r="G29" s="105">
        <v>82.1</v>
      </c>
      <c r="H29" s="105">
        <v>79.5</v>
      </c>
      <c r="I29" s="105">
        <v>71.7</v>
      </c>
      <c r="J29" s="105">
        <v>65.2</v>
      </c>
      <c r="K29" s="105">
        <v>61.2</v>
      </c>
      <c r="L29" s="105">
        <v>54.2</v>
      </c>
      <c r="M29" s="105">
        <v>57.5</v>
      </c>
      <c r="N29" s="105">
        <v>61.9</v>
      </c>
      <c r="O29" s="105">
        <v>62.7</v>
      </c>
      <c r="P29" s="105">
        <v>61.8</v>
      </c>
      <c r="Q29" s="105">
        <v>63.2</v>
      </c>
      <c r="R29" s="105">
        <v>65.8</v>
      </c>
      <c r="S29" s="105">
        <v>77.5</v>
      </c>
      <c r="T29" s="105">
        <v>84.6</v>
      </c>
      <c r="U29" s="105">
        <v>87.1</v>
      </c>
      <c r="V29" s="105">
        <v>85.8</v>
      </c>
      <c r="W29" s="105">
        <v>88</v>
      </c>
      <c r="X29" s="105">
        <v>90.3</v>
      </c>
      <c r="Y29" s="105">
        <v>90</v>
      </c>
      <c r="Z29" s="84">
        <f t="shared" si="0"/>
        <v>75.8625</v>
      </c>
      <c r="AA29" s="105">
        <v>47.2</v>
      </c>
      <c r="AB29" s="107">
        <v>0.4618055555555556</v>
      </c>
      <c r="AC29" s="6">
        <v>27</v>
      </c>
    </row>
    <row r="30" spans="1:29" ht="13.5" customHeight="1">
      <c r="A30" s="83">
        <v>28</v>
      </c>
      <c r="B30" s="105">
        <v>91.2</v>
      </c>
      <c r="C30" s="105">
        <v>92.5</v>
      </c>
      <c r="D30" s="105">
        <v>95.2</v>
      </c>
      <c r="E30" s="105">
        <v>95.7</v>
      </c>
      <c r="F30" s="105">
        <v>96.7</v>
      </c>
      <c r="G30" s="105">
        <v>96.9</v>
      </c>
      <c r="H30" s="105">
        <v>95.5</v>
      </c>
      <c r="I30" s="105">
        <v>90.5</v>
      </c>
      <c r="J30" s="105">
        <v>87.1</v>
      </c>
      <c r="K30" s="105">
        <v>84.2</v>
      </c>
      <c r="L30" s="105">
        <v>78.7</v>
      </c>
      <c r="M30" s="105">
        <v>81.5</v>
      </c>
      <c r="N30" s="105">
        <v>76.9</v>
      </c>
      <c r="O30" s="105">
        <v>81.2</v>
      </c>
      <c r="P30" s="105">
        <v>89.2</v>
      </c>
      <c r="Q30" s="105">
        <v>90.6</v>
      </c>
      <c r="R30" s="105">
        <v>93.6</v>
      </c>
      <c r="S30" s="105">
        <v>93.7</v>
      </c>
      <c r="T30" s="105">
        <v>95.5</v>
      </c>
      <c r="U30" s="105">
        <v>96.3</v>
      </c>
      <c r="V30" s="105">
        <v>95.8</v>
      </c>
      <c r="W30" s="105">
        <v>96.1</v>
      </c>
      <c r="X30" s="105">
        <v>96.3</v>
      </c>
      <c r="Y30" s="105">
        <v>95.7</v>
      </c>
      <c r="Z30" s="84">
        <f t="shared" si="0"/>
        <v>91.10833333333333</v>
      </c>
      <c r="AA30" s="105">
        <v>76.7</v>
      </c>
      <c r="AB30" s="107">
        <v>0.5437500000000001</v>
      </c>
      <c r="AC30" s="6">
        <v>28</v>
      </c>
    </row>
    <row r="31" spans="1:29" ht="13.5" customHeight="1">
      <c r="A31" s="83">
        <v>29</v>
      </c>
      <c r="B31" s="105">
        <v>95.5</v>
      </c>
      <c r="C31" s="105">
        <v>96.7</v>
      </c>
      <c r="D31" s="105">
        <v>97.9</v>
      </c>
      <c r="E31" s="105">
        <v>97.9</v>
      </c>
      <c r="F31" s="105">
        <v>97.8</v>
      </c>
      <c r="G31" s="105">
        <v>97.6</v>
      </c>
      <c r="H31" s="105">
        <v>91.8</v>
      </c>
      <c r="I31" s="105">
        <v>83.3</v>
      </c>
      <c r="J31" s="105">
        <v>78.1</v>
      </c>
      <c r="K31" s="105">
        <v>79.2</v>
      </c>
      <c r="L31" s="105">
        <v>80.2</v>
      </c>
      <c r="M31" s="105">
        <v>88.4</v>
      </c>
      <c r="N31" s="105">
        <v>90.4</v>
      </c>
      <c r="O31" s="105">
        <v>89.8</v>
      </c>
      <c r="P31" s="105">
        <v>85</v>
      </c>
      <c r="Q31" s="105">
        <v>87.6</v>
      </c>
      <c r="R31" s="105">
        <v>86.7</v>
      </c>
      <c r="S31" s="105">
        <v>91.6</v>
      </c>
      <c r="T31" s="105">
        <v>93.8</v>
      </c>
      <c r="U31" s="105">
        <v>97</v>
      </c>
      <c r="V31" s="105">
        <v>97.5</v>
      </c>
      <c r="W31" s="105">
        <v>92.4</v>
      </c>
      <c r="X31" s="105">
        <v>96.1</v>
      </c>
      <c r="Y31" s="105">
        <v>97</v>
      </c>
      <c r="Z31" s="84">
        <f t="shared" si="0"/>
        <v>91.22083333333335</v>
      </c>
      <c r="AA31" s="105">
        <v>73.2</v>
      </c>
      <c r="AB31" s="107">
        <v>0.39444444444444443</v>
      </c>
      <c r="AC31" s="6">
        <v>29</v>
      </c>
    </row>
    <row r="32" spans="1:29" ht="13.5" customHeight="1">
      <c r="A32" s="83">
        <v>30</v>
      </c>
      <c r="B32" s="105">
        <v>97.6</v>
      </c>
      <c r="C32" s="105">
        <v>97.8</v>
      </c>
      <c r="D32" s="105">
        <v>97.8</v>
      </c>
      <c r="E32" s="105">
        <v>97.7</v>
      </c>
      <c r="F32" s="105">
        <v>97.9</v>
      </c>
      <c r="G32" s="105">
        <v>97.4</v>
      </c>
      <c r="H32" s="105">
        <v>98</v>
      </c>
      <c r="I32" s="105">
        <v>98.2</v>
      </c>
      <c r="J32" s="105">
        <v>98</v>
      </c>
      <c r="K32" s="105">
        <v>97.5</v>
      </c>
      <c r="L32" s="105">
        <v>96.1</v>
      </c>
      <c r="M32" s="105">
        <v>95.6</v>
      </c>
      <c r="N32" s="105">
        <v>95.7</v>
      </c>
      <c r="O32" s="105">
        <v>94.5</v>
      </c>
      <c r="P32" s="105">
        <v>91.8</v>
      </c>
      <c r="Q32" s="105">
        <v>92.5</v>
      </c>
      <c r="R32" s="105">
        <v>95.6</v>
      </c>
      <c r="S32" s="105">
        <v>97.1</v>
      </c>
      <c r="T32" s="105">
        <v>98.1</v>
      </c>
      <c r="U32" s="105">
        <v>98.3</v>
      </c>
      <c r="V32" s="105">
        <v>98.3</v>
      </c>
      <c r="W32" s="105">
        <v>98.3</v>
      </c>
      <c r="X32" s="105">
        <v>98.2</v>
      </c>
      <c r="Y32" s="105">
        <v>98.1</v>
      </c>
      <c r="Z32" s="84">
        <f t="shared" si="0"/>
        <v>96.9208333333333</v>
      </c>
      <c r="AA32" s="105">
        <v>89.9</v>
      </c>
      <c r="AB32" s="107">
        <v>0.638888888888889</v>
      </c>
      <c r="AC32" s="6">
        <v>30</v>
      </c>
    </row>
    <row r="33" spans="1:29" ht="13.5" customHeight="1">
      <c r="A33" s="83">
        <v>31</v>
      </c>
      <c r="B33" s="105">
        <v>98</v>
      </c>
      <c r="C33" s="105">
        <v>97.9</v>
      </c>
      <c r="D33" s="105">
        <v>97.9</v>
      </c>
      <c r="E33" s="105">
        <v>97.6</v>
      </c>
      <c r="F33" s="105">
        <v>97.5</v>
      </c>
      <c r="G33" s="105">
        <v>97.6</v>
      </c>
      <c r="H33" s="105">
        <v>98.1</v>
      </c>
      <c r="I33" s="105">
        <v>97.8</v>
      </c>
      <c r="J33" s="105">
        <v>96.2</v>
      </c>
      <c r="K33" s="105">
        <v>97.7</v>
      </c>
      <c r="L33" s="105">
        <v>98</v>
      </c>
      <c r="M33" s="105">
        <v>98.1</v>
      </c>
      <c r="N33" s="105">
        <v>97.8</v>
      </c>
      <c r="O33" s="105">
        <v>95.4</v>
      </c>
      <c r="P33" s="105">
        <v>93</v>
      </c>
      <c r="Q33" s="105">
        <v>92.3</v>
      </c>
      <c r="R33" s="105">
        <v>91.3</v>
      </c>
      <c r="S33" s="105">
        <v>93.2</v>
      </c>
      <c r="T33" s="105">
        <v>91.1</v>
      </c>
      <c r="U33" s="105">
        <v>89.7</v>
      </c>
      <c r="V33" s="105">
        <v>90.7</v>
      </c>
      <c r="W33" s="105">
        <v>91.1</v>
      </c>
      <c r="X33" s="105">
        <v>89</v>
      </c>
      <c r="Y33" s="105">
        <v>92.8</v>
      </c>
      <c r="Z33" s="84">
        <f t="shared" si="0"/>
        <v>94.99166666666667</v>
      </c>
      <c r="AA33" s="105">
        <v>88.4</v>
      </c>
      <c r="AB33" s="107">
        <v>0.9486111111111111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96.59032258064514</v>
      </c>
      <c r="C34" s="89">
        <f t="shared" si="1"/>
        <v>96.51290322580645</v>
      </c>
      <c r="D34" s="89">
        <f t="shared" si="1"/>
        <v>97.00967741935484</v>
      </c>
      <c r="E34" s="89">
        <f t="shared" si="1"/>
        <v>97.16451612903224</v>
      </c>
      <c r="F34" s="89">
        <f t="shared" si="1"/>
        <v>96.81290322580647</v>
      </c>
      <c r="G34" s="89">
        <f t="shared" si="1"/>
        <v>96.1806451612903</v>
      </c>
      <c r="H34" s="89">
        <f t="shared" si="1"/>
        <v>94.35806451612903</v>
      </c>
      <c r="I34" s="89">
        <f t="shared" si="1"/>
        <v>92.01612903225806</v>
      </c>
      <c r="J34" s="89">
        <f t="shared" si="1"/>
        <v>90.73548387096773</v>
      </c>
      <c r="K34" s="89">
        <f t="shared" si="1"/>
        <v>88.68387096774192</v>
      </c>
      <c r="L34" s="89">
        <f t="shared" si="1"/>
        <v>87.30967741935483</v>
      </c>
      <c r="M34" s="89">
        <f t="shared" si="1"/>
        <v>87.64193548387095</v>
      </c>
      <c r="N34" s="89">
        <f t="shared" si="1"/>
        <v>87.48387096774194</v>
      </c>
      <c r="O34" s="89">
        <f t="shared" si="1"/>
        <v>87.84193548387098</v>
      </c>
      <c r="P34" s="89">
        <f t="shared" si="1"/>
        <v>88.90645161290323</v>
      </c>
      <c r="Q34" s="89">
        <f t="shared" si="1"/>
        <v>90.04193548387097</v>
      </c>
      <c r="R34" s="89">
        <f aca="true" t="shared" si="2" ref="R34:Y34">AVERAGE(R3:R33)</f>
        <v>90.8967741935484</v>
      </c>
      <c r="S34" s="89">
        <f t="shared" si="2"/>
        <v>92.92258064516129</v>
      </c>
      <c r="T34" s="89">
        <f t="shared" si="2"/>
        <v>94.6741935483871</v>
      </c>
      <c r="U34" s="89">
        <f t="shared" si="2"/>
        <v>95.96451612903226</v>
      </c>
      <c r="V34" s="89">
        <f t="shared" si="2"/>
        <v>96.19354838709677</v>
      </c>
      <c r="W34" s="89">
        <f t="shared" si="2"/>
        <v>95.89677419354838</v>
      </c>
      <c r="X34" s="89">
        <f t="shared" si="2"/>
        <v>95.98709677419357</v>
      </c>
      <c r="Y34" s="89">
        <f t="shared" si="2"/>
        <v>96.39354838709677</v>
      </c>
      <c r="Z34" s="89">
        <f>AVERAGE(B3:Y33)</f>
        <v>93.0924731182796</v>
      </c>
      <c r="AA34" s="90">
        <f>AVERAGE(AA3:AA33)</f>
        <v>81.34193548387096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47.2</v>
      </c>
      <c r="C40" s="102">
        <f>MATCH(B40,AA3:AA33,0)</f>
        <v>27</v>
      </c>
      <c r="D40" s="109">
        <f>INDEX(AB3:AB33,C40,1)</f>
        <v>0.4618055555555556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88.6</v>
      </c>
      <c r="C3" s="105">
        <v>85.7</v>
      </c>
      <c r="D3" s="105">
        <v>84.9</v>
      </c>
      <c r="E3" s="105">
        <v>89.8</v>
      </c>
      <c r="F3" s="105">
        <v>95.1</v>
      </c>
      <c r="G3" s="105">
        <v>88.3</v>
      </c>
      <c r="H3" s="105">
        <v>79.7</v>
      </c>
      <c r="I3" s="105">
        <v>75.9</v>
      </c>
      <c r="J3" s="105">
        <v>75.8</v>
      </c>
      <c r="K3" s="105">
        <v>69.6</v>
      </c>
      <c r="L3" s="105">
        <v>71.6</v>
      </c>
      <c r="M3" s="105">
        <v>71</v>
      </c>
      <c r="N3" s="105">
        <v>75</v>
      </c>
      <c r="O3" s="105">
        <v>80</v>
      </c>
      <c r="P3" s="105">
        <v>78.7</v>
      </c>
      <c r="Q3" s="105">
        <v>80.7</v>
      </c>
      <c r="R3" s="105">
        <v>80.5</v>
      </c>
      <c r="S3" s="105">
        <v>74.7</v>
      </c>
      <c r="T3" s="105">
        <v>88.1</v>
      </c>
      <c r="U3" s="105">
        <v>84</v>
      </c>
      <c r="V3" s="105">
        <v>82.1</v>
      </c>
      <c r="W3" s="105">
        <v>88.5</v>
      </c>
      <c r="X3" s="105">
        <v>93.6</v>
      </c>
      <c r="Y3" s="105">
        <v>95.8</v>
      </c>
      <c r="Z3" s="84">
        <f aca="true" t="shared" si="0" ref="Z3:Z32">AVERAGE(B3:Y3)</f>
        <v>82.40416666666665</v>
      </c>
      <c r="AA3" s="105">
        <v>68.4</v>
      </c>
      <c r="AB3" s="107">
        <v>0.5152777777777778</v>
      </c>
      <c r="AC3" s="5">
        <v>1</v>
      </c>
    </row>
    <row r="4" spans="1:29" ht="13.5" customHeight="1">
      <c r="A4" s="83">
        <v>2</v>
      </c>
      <c r="B4" s="105">
        <v>95.2</v>
      </c>
      <c r="C4" s="105">
        <v>93.7</v>
      </c>
      <c r="D4" s="105">
        <v>92.2</v>
      </c>
      <c r="E4" s="105">
        <v>96.3</v>
      </c>
      <c r="F4" s="105">
        <v>96.4</v>
      </c>
      <c r="G4" s="105">
        <v>97.7</v>
      </c>
      <c r="H4" s="105">
        <v>97.9</v>
      </c>
      <c r="I4" s="105">
        <v>95.7</v>
      </c>
      <c r="J4" s="105">
        <v>83.1</v>
      </c>
      <c r="K4" s="105">
        <v>86.9</v>
      </c>
      <c r="L4" s="105">
        <v>83.8</v>
      </c>
      <c r="M4" s="105">
        <v>84.9</v>
      </c>
      <c r="N4" s="105">
        <v>84.4</v>
      </c>
      <c r="O4" s="105">
        <v>79.5</v>
      </c>
      <c r="P4" s="105">
        <v>76.7</v>
      </c>
      <c r="Q4" s="105">
        <v>78.8</v>
      </c>
      <c r="R4" s="105">
        <v>80</v>
      </c>
      <c r="S4" s="105">
        <v>79.6</v>
      </c>
      <c r="T4" s="105">
        <v>78.4</v>
      </c>
      <c r="U4" s="105">
        <v>81.4</v>
      </c>
      <c r="V4" s="105">
        <v>81.3</v>
      </c>
      <c r="W4" s="105">
        <v>79.3</v>
      </c>
      <c r="X4" s="105">
        <v>77.6</v>
      </c>
      <c r="Y4" s="105">
        <v>82.4</v>
      </c>
      <c r="Z4" s="84">
        <f t="shared" si="0"/>
        <v>85.96666666666668</v>
      </c>
      <c r="AA4" s="105">
        <v>73.6</v>
      </c>
      <c r="AB4" s="107">
        <v>0.6395833333333333</v>
      </c>
      <c r="AC4" s="6">
        <v>2</v>
      </c>
    </row>
    <row r="5" spans="1:29" ht="13.5" customHeight="1">
      <c r="A5" s="83">
        <v>3</v>
      </c>
      <c r="B5" s="105">
        <v>78.1</v>
      </c>
      <c r="C5" s="105">
        <v>81.2</v>
      </c>
      <c r="D5" s="105">
        <v>91.6</v>
      </c>
      <c r="E5" s="105">
        <v>95.2</v>
      </c>
      <c r="F5" s="105">
        <v>96.2</v>
      </c>
      <c r="G5" s="105">
        <v>93.9</v>
      </c>
      <c r="H5" s="105">
        <v>79</v>
      </c>
      <c r="I5" s="105">
        <v>75</v>
      </c>
      <c r="J5" s="105">
        <v>73.9</v>
      </c>
      <c r="K5" s="105">
        <v>75.9</v>
      </c>
      <c r="L5" s="105">
        <v>73.5</v>
      </c>
      <c r="M5" s="105">
        <v>78</v>
      </c>
      <c r="N5" s="105">
        <v>75.9</v>
      </c>
      <c r="O5" s="105">
        <v>75.7</v>
      </c>
      <c r="P5" s="105">
        <v>74.4</v>
      </c>
      <c r="Q5" s="105">
        <v>79.5</v>
      </c>
      <c r="R5" s="105">
        <v>83.6</v>
      </c>
      <c r="S5" s="105">
        <v>87.7</v>
      </c>
      <c r="T5" s="105">
        <v>91.4</v>
      </c>
      <c r="U5" s="105">
        <v>94</v>
      </c>
      <c r="V5" s="105">
        <v>95.7</v>
      </c>
      <c r="W5" s="105">
        <v>95</v>
      </c>
      <c r="X5" s="105">
        <v>94.4</v>
      </c>
      <c r="Y5" s="105">
        <v>95.1</v>
      </c>
      <c r="Z5" s="84">
        <f t="shared" si="0"/>
        <v>84.74583333333335</v>
      </c>
      <c r="AA5" s="105">
        <v>71.8</v>
      </c>
      <c r="AB5" s="107">
        <v>0.34930555555555554</v>
      </c>
      <c r="AC5" s="6">
        <v>3</v>
      </c>
    </row>
    <row r="6" spans="1:29" ht="13.5" customHeight="1">
      <c r="A6" s="83">
        <v>4</v>
      </c>
      <c r="B6" s="105">
        <v>97.8</v>
      </c>
      <c r="C6" s="105">
        <v>97.9</v>
      </c>
      <c r="D6" s="105">
        <v>97.6</v>
      </c>
      <c r="E6" s="105">
        <v>97.6</v>
      </c>
      <c r="F6" s="105">
        <v>96</v>
      </c>
      <c r="G6" s="105">
        <v>92</v>
      </c>
      <c r="H6" s="105">
        <v>90.9</v>
      </c>
      <c r="I6" s="105">
        <v>83.6</v>
      </c>
      <c r="J6" s="105">
        <v>67.9</v>
      </c>
      <c r="K6" s="105">
        <v>71</v>
      </c>
      <c r="L6" s="105">
        <v>68.7</v>
      </c>
      <c r="M6" s="105">
        <v>63.5</v>
      </c>
      <c r="N6" s="105">
        <v>71.8</v>
      </c>
      <c r="O6" s="105">
        <v>61.3</v>
      </c>
      <c r="P6" s="105">
        <v>63</v>
      </c>
      <c r="Q6" s="105">
        <v>70.9</v>
      </c>
      <c r="R6" s="105">
        <v>76.1</v>
      </c>
      <c r="S6" s="105">
        <v>83.4</v>
      </c>
      <c r="T6" s="105">
        <v>87.3</v>
      </c>
      <c r="U6" s="105">
        <v>86.9</v>
      </c>
      <c r="V6" s="105">
        <v>89.2</v>
      </c>
      <c r="W6" s="105">
        <v>89.7</v>
      </c>
      <c r="X6" s="105">
        <v>87.8</v>
      </c>
      <c r="Y6" s="105">
        <v>92.5</v>
      </c>
      <c r="Z6" s="84">
        <f t="shared" si="0"/>
        <v>82.68333333333334</v>
      </c>
      <c r="AA6" s="105">
        <v>56.7</v>
      </c>
      <c r="AB6" s="107">
        <v>0.6166666666666667</v>
      </c>
      <c r="AC6" s="6">
        <v>4</v>
      </c>
    </row>
    <row r="7" spans="1:29" ht="13.5" customHeight="1">
      <c r="A7" s="83">
        <v>5</v>
      </c>
      <c r="B7" s="105">
        <v>92.5</v>
      </c>
      <c r="C7" s="105">
        <v>93.3</v>
      </c>
      <c r="D7" s="105">
        <v>92.9</v>
      </c>
      <c r="E7" s="105">
        <v>94.9</v>
      </c>
      <c r="F7" s="105">
        <v>95.3</v>
      </c>
      <c r="G7" s="105">
        <v>94.3</v>
      </c>
      <c r="H7" s="105">
        <v>89.4</v>
      </c>
      <c r="I7" s="105">
        <v>87.5</v>
      </c>
      <c r="J7" s="105">
        <v>83.4</v>
      </c>
      <c r="K7" s="105">
        <v>84.6</v>
      </c>
      <c r="L7" s="105">
        <v>88.5</v>
      </c>
      <c r="M7" s="105">
        <v>89.2</v>
      </c>
      <c r="N7" s="105">
        <v>89</v>
      </c>
      <c r="O7" s="105">
        <v>85.5</v>
      </c>
      <c r="P7" s="105">
        <v>90</v>
      </c>
      <c r="Q7" s="105">
        <v>91.4</v>
      </c>
      <c r="R7" s="105">
        <v>94</v>
      </c>
      <c r="S7" s="105">
        <v>95.7</v>
      </c>
      <c r="T7" s="105">
        <v>97.3</v>
      </c>
      <c r="U7" s="105">
        <v>97.3</v>
      </c>
      <c r="V7" s="105">
        <v>96.7</v>
      </c>
      <c r="W7" s="105">
        <v>96.6</v>
      </c>
      <c r="X7" s="105">
        <v>96</v>
      </c>
      <c r="Y7" s="105">
        <v>96.8</v>
      </c>
      <c r="Z7" s="84">
        <f t="shared" si="0"/>
        <v>92.17083333333335</v>
      </c>
      <c r="AA7" s="105">
        <v>80</v>
      </c>
      <c r="AB7" s="107">
        <v>0.3951388888888889</v>
      </c>
      <c r="AC7" s="6">
        <v>5</v>
      </c>
    </row>
    <row r="8" spans="1:29" ht="13.5" customHeight="1">
      <c r="A8" s="83">
        <v>6</v>
      </c>
      <c r="B8" s="105">
        <v>96.8</v>
      </c>
      <c r="C8" s="105">
        <v>97.5</v>
      </c>
      <c r="D8" s="105">
        <v>98</v>
      </c>
      <c r="E8" s="105">
        <v>98</v>
      </c>
      <c r="F8" s="105">
        <v>98.1</v>
      </c>
      <c r="G8" s="105">
        <v>98.1</v>
      </c>
      <c r="H8" s="105">
        <v>97.9</v>
      </c>
      <c r="I8" s="105">
        <v>97.5</v>
      </c>
      <c r="J8" s="105">
        <v>98.1</v>
      </c>
      <c r="K8" s="105">
        <v>98.5</v>
      </c>
      <c r="L8" s="105">
        <v>98.5</v>
      </c>
      <c r="M8" s="105">
        <v>98.6</v>
      </c>
      <c r="N8" s="105">
        <v>98.5</v>
      </c>
      <c r="O8" s="105">
        <v>98.2</v>
      </c>
      <c r="P8" s="105">
        <v>97.9</v>
      </c>
      <c r="Q8" s="105">
        <v>97.8</v>
      </c>
      <c r="R8" s="105">
        <v>97.7</v>
      </c>
      <c r="S8" s="105">
        <v>98</v>
      </c>
      <c r="T8" s="105">
        <v>97.9</v>
      </c>
      <c r="U8" s="105">
        <v>98.2</v>
      </c>
      <c r="V8" s="105">
        <v>98.3</v>
      </c>
      <c r="W8" s="105">
        <v>98.3</v>
      </c>
      <c r="X8" s="105">
        <v>98.4</v>
      </c>
      <c r="Y8" s="105">
        <v>98.3</v>
      </c>
      <c r="Z8" s="84">
        <f t="shared" si="0"/>
        <v>98.04583333333336</v>
      </c>
      <c r="AA8" s="105">
        <v>96.2</v>
      </c>
      <c r="AB8" s="107">
        <v>0.02152777777777778</v>
      </c>
      <c r="AC8" s="6">
        <v>6</v>
      </c>
    </row>
    <row r="9" spans="1:29" ht="13.5" customHeight="1">
      <c r="A9" s="83">
        <v>7</v>
      </c>
      <c r="B9" s="105">
        <v>98.3</v>
      </c>
      <c r="C9" s="105">
        <v>98.2</v>
      </c>
      <c r="D9" s="105">
        <v>98</v>
      </c>
      <c r="E9" s="105">
        <v>98.4</v>
      </c>
      <c r="F9" s="105">
        <v>98.5</v>
      </c>
      <c r="G9" s="105">
        <v>98.4</v>
      </c>
      <c r="H9" s="105">
        <v>97.6</v>
      </c>
      <c r="I9" s="105">
        <v>96.9</v>
      </c>
      <c r="J9" s="105">
        <v>96.1</v>
      </c>
      <c r="K9" s="105">
        <v>95.7</v>
      </c>
      <c r="L9" s="105">
        <v>96.3</v>
      </c>
      <c r="M9" s="105">
        <v>96.5</v>
      </c>
      <c r="N9" s="105">
        <v>95.6</v>
      </c>
      <c r="O9" s="105">
        <v>97.1</v>
      </c>
      <c r="P9" s="105">
        <v>96.1</v>
      </c>
      <c r="Q9" s="105">
        <v>96.2</v>
      </c>
      <c r="R9" s="105">
        <v>97.8</v>
      </c>
      <c r="S9" s="105">
        <v>98</v>
      </c>
      <c r="T9" s="105">
        <v>98.3</v>
      </c>
      <c r="U9" s="105">
        <v>98.5</v>
      </c>
      <c r="V9" s="105">
        <v>98.5</v>
      </c>
      <c r="W9" s="105">
        <v>98.5</v>
      </c>
      <c r="X9" s="105">
        <v>98.5</v>
      </c>
      <c r="Y9" s="105">
        <v>98.5</v>
      </c>
      <c r="Z9" s="84">
        <f t="shared" si="0"/>
        <v>97.52083333333333</v>
      </c>
      <c r="AA9" s="105">
        <v>95</v>
      </c>
      <c r="AB9" s="107">
        <v>0.41250000000000003</v>
      </c>
      <c r="AC9" s="6">
        <v>7</v>
      </c>
    </row>
    <row r="10" spans="1:29" ht="13.5" customHeight="1">
      <c r="A10" s="83">
        <v>8</v>
      </c>
      <c r="B10" s="105">
        <v>98.5</v>
      </c>
      <c r="C10" s="105">
        <v>98.4</v>
      </c>
      <c r="D10" s="105">
        <v>98.5</v>
      </c>
      <c r="E10" s="105">
        <v>98.6</v>
      </c>
      <c r="F10" s="105">
        <v>98.5</v>
      </c>
      <c r="G10" s="105">
        <v>98.5</v>
      </c>
      <c r="H10" s="105">
        <v>98.2</v>
      </c>
      <c r="I10" s="105">
        <v>98</v>
      </c>
      <c r="J10" s="105">
        <v>97.5</v>
      </c>
      <c r="K10" s="105">
        <v>97.5</v>
      </c>
      <c r="L10" s="105">
        <v>96.4</v>
      </c>
      <c r="M10" s="105">
        <v>93.5</v>
      </c>
      <c r="N10" s="105">
        <v>91.8</v>
      </c>
      <c r="O10" s="105">
        <v>75.3</v>
      </c>
      <c r="P10" s="105">
        <v>78.7</v>
      </c>
      <c r="Q10" s="105">
        <v>80.1</v>
      </c>
      <c r="R10" s="105">
        <v>82.9</v>
      </c>
      <c r="S10" s="105">
        <v>92.7</v>
      </c>
      <c r="T10" s="105">
        <v>97</v>
      </c>
      <c r="U10" s="105">
        <v>97.4</v>
      </c>
      <c r="V10" s="105">
        <v>97.5</v>
      </c>
      <c r="W10" s="105">
        <v>97.3</v>
      </c>
      <c r="X10" s="105">
        <v>97.8</v>
      </c>
      <c r="Y10" s="105">
        <v>97.7</v>
      </c>
      <c r="Z10" s="84">
        <f t="shared" si="0"/>
        <v>94.09583333333335</v>
      </c>
      <c r="AA10" s="105">
        <v>75</v>
      </c>
      <c r="AB10" s="107">
        <v>0.5833333333333334</v>
      </c>
      <c r="AC10" s="6">
        <v>8</v>
      </c>
    </row>
    <row r="11" spans="1:29" ht="13.5" customHeight="1">
      <c r="A11" s="83">
        <v>9</v>
      </c>
      <c r="B11" s="105">
        <v>97</v>
      </c>
      <c r="C11" s="105">
        <v>97.5</v>
      </c>
      <c r="D11" s="105">
        <v>97.4</v>
      </c>
      <c r="E11" s="105">
        <v>96.3</v>
      </c>
      <c r="F11" s="105">
        <v>95.6</v>
      </c>
      <c r="G11" s="105">
        <v>96.3</v>
      </c>
      <c r="H11" s="105">
        <v>85.5</v>
      </c>
      <c r="I11" s="105">
        <v>69.5</v>
      </c>
      <c r="J11" s="105">
        <v>73.8</v>
      </c>
      <c r="K11" s="105">
        <v>73.1</v>
      </c>
      <c r="L11" s="105">
        <v>65.3</v>
      </c>
      <c r="M11" s="105">
        <v>66.2</v>
      </c>
      <c r="N11" s="105">
        <v>62.2</v>
      </c>
      <c r="O11" s="105">
        <v>65.8</v>
      </c>
      <c r="P11" s="105">
        <v>69.9</v>
      </c>
      <c r="Q11" s="105">
        <v>66.5</v>
      </c>
      <c r="R11" s="105">
        <v>70.7</v>
      </c>
      <c r="S11" s="105">
        <v>78.1</v>
      </c>
      <c r="T11" s="105">
        <v>82.3</v>
      </c>
      <c r="U11" s="105">
        <v>82.5</v>
      </c>
      <c r="V11" s="105">
        <v>81.2</v>
      </c>
      <c r="W11" s="105">
        <v>79.4</v>
      </c>
      <c r="X11" s="105">
        <v>83.4</v>
      </c>
      <c r="Y11" s="105">
        <v>84.2</v>
      </c>
      <c r="Z11" s="84">
        <f t="shared" si="0"/>
        <v>79.9875</v>
      </c>
      <c r="AA11" s="105">
        <v>58</v>
      </c>
      <c r="AB11" s="107">
        <v>0.5583333333333333</v>
      </c>
      <c r="AC11" s="6">
        <v>9</v>
      </c>
    </row>
    <row r="12" spans="1:29" ht="13.5" customHeight="1">
      <c r="A12" s="86">
        <v>10</v>
      </c>
      <c r="B12" s="106">
        <v>87.6</v>
      </c>
      <c r="C12" s="106">
        <v>87.5</v>
      </c>
      <c r="D12" s="106">
        <v>91.8</v>
      </c>
      <c r="E12" s="106">
        <v>95.5</v>
      </c>
      <c r="F12" s="106">
        <v>96.4</v>
      </c>
      <c r="G12" s="106">
        <v>92.6</v>
      </c>
      <c r="H12" s="106">
        <v>88.6</v>
      </c>
      <c r="I12" s="106">
        <v>81</v>
      </c>
      <c r="J12" s="106">
        <v>74.3</v>
      </c>
      <c r="K12" s="106">
        <v>66.2</v>
      </c>
      <c r="L12" s="106">
        <v>58.1</v>
      </c>
      <c r="M12" s="106">
        <v>71.9</v>
      </c>
      <c r="N12" s="106">
        <v>76.9</v>
      </c>
      <c r="O12" s="106">
        <v>74.1</v>
      </c>
      <c r="P12" s="106">
        <v>71.2</v>
      </c>
      <c r="Q12" s="106">
        <v>77.1</v>
      </c>
      <c r="R12" s="106">
        <v>90.7</v>
      </c>
      <c r="S12" s="106">
        <v>96.4</v>
      </c>
      <c r="T12" s="106">
        <v>97.7</v>
      </c>
      <c r="U12" s="106">
        <v>97.6</v>
      </c>
      <c r="V12" s="106">
        <v>97.6</v>
      </c>
      <c r="W12" s="106">
        <v>97.5</v>
      </c>
      <c r="X12" s="106">
        <v>96.7</v>
      </c>
      <c r="Y12" s="106">
        <v>97.3</v>
      </c>
      <c r="Z12" s="87">
        <f t="shared" si="0"/>
        <v>85.92916666666667</v>
      </c>
      <c r="AA12" s="106">
        <v>57.1</v>
      </c>
      <c r="AB12" s="108">
        <v>0.4673611111111111</v>
      </c>
      <c r="AC12" s="6">
        <v>10</v>
      </c>
    </row>
    <row r="13" spans="1:29" ht="13.5" customHeight="1">
      <c r="A13" s="83">
        <v>11</v>
      </c>
      <c r="B13" s="105">
        <v>97.8</v>
      </c>
      <c r="C13" s="105">
        <v>97.8</v>
      </c>
      <c r="D13" s="105">
        <v>98</v>
      </c>
      <c r="E13" s="105">
        <v>98</v>
      </c>
      <c r="F13" s="105">
        <v>98</v>
      </c>
      <c r="G13" s="105">
        <v>98</v>
      </c>
      <c r="H13" s="105">
        <v>96.9</v>
      </c>
      <c r="I13" s="105">
        <v>91.4</v>
      </c>
      <c r="J13" s="105">
        <v>83.6</v>
      </c>
      <c r="K13" s="105">
        <v>85.4</v>
      </c>
      <c r="L13" s="105">
        <v>87</v>
      </c>
      <c r="M13" s="105">
        <v>80.4</v>
      </c>
      <c r="N13" s="105">
        <v>77.7</v>
      </c>
      <c r="O13" s="105">
        <v>83</v>
      </c>
      <c r="P13" s="105">
        <v>76.7</v>
      </c>
      <c r="Q13" s="105">
        <v>85.9</v>
      </c>
      <c r="R13" s="105">
        <v>87.5</v>
      </c>
      <c r="S13" s="105">
        <v>89.6</v>
      </c>
      <c r="T13" s="105">
        <v>90.1</v>
      </c>
      <c r="U13" s="105">
        <v>92.1</v>
      </c>
      <c r="V13" s="105">
        <v>91.3</v>
      </c>
      <c r="W13" s="105">
        <v>92.7</v>
      </c>
      <c r="X13" s="105">
        <v>93.3</v>
      </c>
      <c r="Y13" s="105">
        <v>98</v>
      </c>
      <c r="Z13" s="84">
        <f t="shared" si="0"/>
        <v>90.42500000000001</v>
      </c>
      <c r="AA13" s="105">
        <v>76.3</v>
      </c>
      <c r="AB13" s="107">
        <v>0.6270833333333333</v>
      </c>
      <c r="AC13" s="5">
        <v>11</v>
      </c>
    </row>
    <row r="14" spans="1:29" ht="13.5" customHeight="1">
      <c r="A14" s="83">
        <v>12</v>
      </c>
      <c r="B14" s="105">
        <v>98.3</v>
      </c>
      <c r="C14" s="105">
        <v>98.5</v>
      </c>
      <c r="D14" s="105">
        <v>98.1</v>
      </c>
      <c r="E14" s="105">
        <v>98</v>
      </c>
      <c r="F14" s="105">
        <v>97.9</v>
      </c>
      <c r="G14" s="105">
        <v>98</v>
      </c>
      <c r="H14" s="105">
        <v>98</v>
      </c>
      <c r="I14" s="105">
        <v>98.1</v>
      </c>
      <c r="J14" s="105">
        <v>96</v>
      </c>
      <c r="K14" s="105">
        <v>91.5</v>
      </c>
      <c r="L14" s="105">
        <v>90.3</v>
      </c>
      <c r="M14" s="105">
        <v>88.2</v>
      </c>
      <c r="N14" s="105">
        <v>88.7</v>
      </c>
      <c r="O14" s="105">
        <v>94.2</v>
      </c>
      <c r="P14" s="105">
        <v>87.7</v>
      </c>
      <c r="Q14" s="105">
        <v>87.3</v>
      </c>
      <c r="R14" s="105">
        <v>84.9</v>
      </c>
      <c r="S14" s="105">
        <v>94</v>
      </c>
      <c r="T14" s="105">
        <v>96.1</v>
      </c>
      <c r="U14" s="105">
        <v>97</v>
      </c>
      <c r="V14" s="105">
        <v>96.8</v>
      </c>
      <c r="W14" s="105">
        <v>95.7</v>
      </c>
      <c r="X14" s="105">
        <v>92.6</v>
      </c>
      <c r="Y14" s="105">
        <v>94.9</v>
      </c>
      <c r="Z14" s="84">
        <f t="shared" si="0"/>
        <v>94.2</v>
      </c>
      <c r="AA14" s="105">
        <v>84.2</v>
      </c>
      <c r="AB14" s="107">
        <v>0.7041666666666666</v>
      </c>
      <c r="AC14" s="6">
        <v>12</v>
      </c>
    </row>
    <row r="15" spans="1:29" ht="13.5" customHeight="1">
      <c r="A15" s="83">
        <v>13</v>
      </c>
      <c r="B15" s="105">
        <v>96.4</v>
      </c>
      <c r="C15" s="105">
        <v>96.1</v>
      </c>
      <c r="D15" s="105">
        <v>96.8</v>
      </c>
      <c r="E15" s="105">
        <v>89.7</v>
      </c>
      <c r="F15" s="105">
        <v>90.6</v>
      </c>
      <c r="G15" s="105">
        <v>87.4</v>
      </c>
      <c r="H15" s="105">
        <v>77.9</v>
      </c>
      <c r="I15" s="105">
        <v>62.7</v>
      </c>
      <c r="J15" s="105">
        <v>65.9</v>
      </c>
      <c r="K15" s="105">
        <v>61</v>
      </c>
      <c r="L15" s="105">
        <v>63.7</v>
      </c>
      <c r="M15" s="105">
        <v>61.9</v>
      </c>
      <c r="N15" s="105">
        <v>63.2</v>
      </c>
      <c r="O15" s="105">
        <v>66.3</v>
      </c>
      <c r="P15" s="105">
        <v>69.1</v>
      </c>
      <c r="Q15" s="105">
        <v>74</v>
      </c>
      <c r="R15" s="105">
        <v>88.9</v>
      </c>
      <c r="S15" s="105">
        <v>84.1</v>
      </c>
      <c r="T15" s="105">
        <v>88.7</v>
      </c>
      <c r="U15" s="105">
        <v>83.9</v>
      </c>
      <c r="V15" s="105">
        <v>81.7</v>
      </c>
      <c r="W15" s="105">
        <v>83.8</v>
      </c>
      <c r="X15" s="105">
        <v>88.7</v>
      </c>
      <c r="Y15" s="105">
        <v>91</v>
      </c>
      <c r="Z15" s="84">
        <f t="shared" si="0"/>
        <v>79.72916666666667</v>
      </c>
      <c r="AA15" s="105">
        <v>59.1</v>
      </c>
      <c r="AB15" s="107">
        <v>0.40347222222222223</v>
      </c>
      <c r="AC15" s="6">
        <v>13</v>
      </c>
    </row>
    <row r="16" spans="1:29" ht="13.5" customHeight="1">
      <c r="A16" s="83">
        <v>14</v>
      </c>
      <c r="B16" s="105">
        <v>92.6</v>
      </c>
      <c r="C16" s="105">
        <v>93.5</v>
      </c>
      <c r="D16" s="105">
        <v>95.3</v>
      </c>
      <c r="E16" s="105">
        <v>95.5</v>
      </c>
      <c r="F16" s="105">
        <v>97.2</v>
      </c>
      <c r="G16" s="105">
        <v>96.6</v>
      </c>
      <c r="H16" s="105">
        <v>96.1</v>
      </c>
      <c r="I16" s="105">
        <v>86.1</v>
      </c>
      <c r="J16" s="105">
        <v>92.1</v>
      </c>
      <c r="K16" s="105">
        <v>95.6</v>
      </c>
      <c r="L16" s="105">
        <v>78.9</v>
      </c>
      <c r="M16" s="105">
        <v>77</v>
      </c>
      <c r="N16" s="105">
        <v>77</v>
      </c>
      <c r="O16" s="105">
        <v>76.8</v>
      </c>
      <c r="P16" s="105">
        <v>80.6</v>
      </c>
      <c r="Q16" s="105">
        <v>83.4</v>
      </c>
      <c r="R16" s="105">
        <v>84</v>
      </c>
      <c r="S16" s="105">
        <v>88.5</v>
      </c>
      <c r="T16" s="105">
        <v>89.4</v>
      </c>
      <c r="U16" s="105">
        <v>74.2</v>
      </c>
      <c r="V16" s="105">
        <v>66.1</v>
      </c>
      <c r="W16" s="105">
        <v>68.2</v>
      </c>
      <c r="X16" s="105">
        <v>71.6</v>
      </c>
      <c r="Y16" s="105">
        <v>71</v>
      </c>
      <c r="Z16" s="84">
        <f t="shared" si="0"/>
        <v>84.47083333333333</v>
      </c>
      <c r="AA16" s="105">
        <v>65.3</v>
      </c>
      <c r="AB16" s="107">
        <v>0.8805555555555555</v>
      </c>
      <c r="AC16" s="6">
        <v>14</v>
      </c>
    </row>
    <row r="17" spans="1:29" ht="13.5" customHeight="1">
      <c r="A17" s="83">
        <v>15</v>
      </c>
      <c r="B17" s="105">
        <v>71.3</v>
      </c>
      <c r="C17" s="105">
        <v>73.6</v>
      </c>
      <c r="D17" s="105">
        <v>81</v>
      </c>
      <c r="E17" s="105">
        <v>77.2</v>
      </c>
      <c r="F17" s="105">
        <v>81.6</v>
      </c>
      <c r="G17" s="105">
        <v>82.9</v>
      </c>
      <c r="H17" s="105">
        <v>77.6</v>
      </c>
      <c r="I17" s="105">
        <v>57.5</v>
      </c>
      <c r="J17" s="105">
        <v>51.8</v>
      </c>
      <c r="K17" s="105">
        <v>55.7</v>
      </c>
      <c r="L17" s="105">
        <v>56.5</v>
      </c>
      <c r="M17" s="105">
        <v>55.9</v>
      </c>
      <c r="N17" s="105">
        <v>59.2</v>
      </c>
      <c r="O17" s="105">
        <v>40.1</v>
      </c>
      <c r="P17" s="105">
        <v>63.1</v>
      </c>
      <c r="Q17" s="105">
        <v>42.6</v>
      </c>
      <c r="R17" s="105">
        <v>67.9</v>
      </c>
      <c r="S17" s="105">
        <v>73.2</v>
      </c>
      <c r="T17" s="105">
        <v>72.2</v>
      </c>
      <c r="U17" s="105">
        <v>75.1</v>
      </c>
      <c r="V17" s="105">
        <v>78.3</v>
      </c>
      <c r="W17" s="105">
        <v>77.7</v>
      </c>
      <c r="X17" s="105">
        <v>76.5</v>
      </c>
      <c r="Y17" s="105">
        <v>88.3</v>
      </c>
      <c r="Z17" s="84">
        <f t="shared" si="0"/>
        <v>68.2</v>
      </c>
      <c r="AA17" s="105">
        <v>39.5</v>
      </c>
      <c r="AB17" s="107">
        <v>0.5791666666666667</v>
      </c>
      <c r="AC17" s="6">
        <v>15</v>
      </c>
    </row>
    <row r="18" spans="1:29" ht="13.5" customHeight="1">
      <c r="A18" s="83">
        <v>16</v>
      </c>
      <c r="B18" s="105">
        <v>89.9</v>
      </c>
      <c r="C18" s="105">
        <v>89.4</v>
      </c>
      <c r="D18" s="105">
        <v>91.6</v>
      </c>
      <c r="E18" s="105">
        <v>92.9</v>
      </c>
      <c r="F18" s="105">
        <v>93</v>
      </c>
      <c r="G18" s="105">
        <v>91.2</v>
      </c>
      <c r="H18" s="105">
        <v>87.5</v>
      </c>
      <c r="I18" s="105">
        <v>82.2</v>
      </c>
      <c r="J18" s="105">
        <v>78.3</v>
      </c>
      <c r="K18" s="105">
        <v>75</v>
      </c>
      <c r="L18" s="105">
        <v>73.2</v>
      </c>
      <c r="M18" s="105">
        <v>74.1</v>
      </c>
      <c r="N18" s="105">
        <v>75.8</v>
      </c>
      <c r="O18" s="105">
        <v>75.2</v>
      </c>
      <c r="P18" s="105">
        <v>76</v>
      </c>
      <c r="Q18" s="105">
        <v>80.8</v>
      </c>
      <c r="R18" s="105">
        <v>86.5</v>
      </c>
      <c r="S18" s="105">
        <v>88.4</v>
      </c>
      <c r="T18" s="105">
        <v>89.7</v>
      </c>
      <c r="U18" s="105">
        <v>90.5</v>
      </c>
      <c r="V18" s="105">
        <v>88.8</v>
      </c>
      <c r="W18" s="105">
        <v>88.4</v>
      </c>
      <c r="X18" s="105">
        <v>89.1</v>
      </c>
      <c r="Y18" s="105">
        <v>88.4</v>
      </c>
      <c r="Z18" s="84">
        <f t="shared" si="0"/>
        <v>84.82916666666668</v>
      </c>
      <c r="AA18" s="105">
        <v>72.4</v>
      </c>
      <c r="AB18" s="107">
        <v>0.6048611111111112</v>
      </c>
      <c r="AC18" s="6">
        <v>16</v>
      </c>
    </row>
    <row r="19" spans="1:29" ht="13.5" customHeight="1">
      <c r="A19" s="83">
        <v>17</v>
      </c>
      <c r="B19" s="105">
        <v>89.6</v>
      </c>
      <c r="C19" s="105">
        <v>90.2</v>
      </c>
      <c r="D19" s="105">
        <v>91.3</v>
      </c>
      <c r="E19" s="105">
        <v>91.3</v>
      </c>
      <c r="F19" s="105">
        <v>91.6</v>
      </c>
      <c r="G19" s="105">
        <v>90.7</v>
      </c>
      <c r="H19" s="105">
        <v>93.8</v>
      </c>
      <c r="I19" s="105">
        <v>98</v>
      </c>
      <c r="J19" s="105">
        <v>98.4</v>
      </c>
      <c r="K19" s="105">
        <v>98.5</v>
      </c>
      <c r="L19" s="105">
        <v>98.5</v>
      </c>
      <c r="M19" s="105">
        <v>98.3</v>
      </c>
      <c r="N19" s="105">
        <v>98.4</v>
      </c>
      <c r="O19" s="105">
        <v>98.4</v>
      </c>
      <c r="P19" s="105">
        <v>98.5</v>
      </c>
      <c r="Q19" s="105">
        <v>98.6</v>
      </c>
      <c r="R19" s="105">
        <v>98.6</v>
      </c>
      <c r="S19" s="105">
        <v>98.7</v>
      </c>
      <c r="T19" s="105">
        <v>98.7</v>
      </c>
      <c r="U19" s="105">
        <v>98.7</v>
      </c>
      <c r="V19" s="105">
        <v>98.8</v>
      </c>
      <c r="W19" s="105">
        <v>98.8</v>
      </c>
      <c r="X19" s="105">
        <v>98.8</v>
      </c>
      <c r="Y19" s="105">
        <v>98.8</v>
      </c>
      <c r="Z19" s="84">
        <f t="shared" si="0"/>
        <v>96.41666666666669</v>
      </c>
      <c r="AA19" s="105">
        <v>88.4</v>
      </c>
      <c r="AB19" s="107">
        <v>0.0006944444444444445</v>
      </c>
      <c r="AC19" s="6">
        <v>17</v>
      </c>
    </row>
    <row r="20" spans="1:29" ht="13.5" customHeight="1">
      <c r="A20" s="83">
        <v>18</v>
      </c>
      <c r="B20" s="105">
        <v>98.8</v>
      </c>
      <c r="C20" s="105">
        <v>98.8</v>
      </c>
      <c r="D20" s="105">
        <v>98.7</v>
      </c>
      <c r="E20" s="105">
        <v>98.5</v>
      </c>
      <c r="F20" s="105">
        <v>98.2</v>
      </c>
      <c r="G20" s="105">
        <v>91.5</v>
      </c>
      <c r="H20" s="105">
        <v>87.7</v>
      </c>
      <c r="I20" s="105">
        <v>78.6</v>
      </c>
      <c r="J20" s="105">
        <v>71.3</v>
      </c>
      <c r="K20" s="105">
        <v>64</v>
      </c>
      <c r="L20" s="105">
        <v>52.5</v>
      </c>
      <c r="M20" s="105">
        <v>50.3</v>
      </c>
      <c r="N20" s="105">
        <v>61.6</v>
      </c>
      <c r="O20" s="105">
        <v>62.7</v>
      </c>
      <c r="P20" s="105">
        <v>53.3</v>
      </c>
      <c r="Q20" s="105">
        <v>50.6</v>
      </c>
      <c r="R20" s="105">
        <v>51.6</v>
      </c>
      <c r="S20" s="105">
        <v>58.5</v>
      </c>
      <c r="T20" s="105">
        <v>66</v>
      </c>
      <c r="U20" s="105">
        <v>78</v>
      </c>
      <c r="V20" s="105">
        <v>73</v>
      </c>
      <c r="W20" s="105">
        <v>76.5</v>
      </c>
      <c r="X20" s="105">
        <v>75.9</v>
      </c>
      <c r="Y20" s="105">
        <v>76.3</v>
      </c>
      <c r="Z20" s="84">
        <f t="shared" si="0"/>
        <v>73.87083333333332</v>
      </c>
      <c r="AA20" s="105">
        <v>47.1</v>
      </c>
      <c r="AB20" s="107">
        <v>0.50625</v>
      </c>
      <c r="AC20" s="6">
        <v>18</v>
      </c>
    </row>
    <row r="21" spans="1:29" ht="13.5" customHeight="1">
      <c r="A21" s="83">
        <v>19</v>
      </c>
      <c r="B21" s="105">
        <v>74</v>
      </c>
      <c r="C21" s="105">
        <v>84.3</v>
      </c>
      <c r="D21" s="105">
        <v>78.9</v>
      </c>
      <c r="E21" s="105">
        <v>84.4</v>
      </c>
      <c r="F21" s="105">
        <v>81.4</v>
      </c>
      <c r="G21" s="105">
        <v>84.8</v>
      </c>
      <c r="H21" s="105">
        <v>80.3</v>
      </c>
      <c r="I21" s="105">
        <v>69.1</v>
      </c>
      <c r="J21" s="105">
        <v>62.7</v>
      </c>
      <c r="K21" s="105">
        <v>58.4</v>
      </c>
      <c r="L21" s="105">
        <v>55.4</v>
      </c>
      <c r="M21" s="105">
        <v>57.3</v>
      </c>
      <c r="N21" s="105">
        <v>57.2</v>
      </c>
      <c r="O21" s="105">
        <v>52.7</v>
      </c>
      <c r="P21" s="105">
        <v>68.2</v>
      </c>
      <c r="Q21" s="105">
        <v>60.7</v>
      </c>
      <c r="R21" s="105">
        <v>61</v>
      </c>
      <c r="S21" s="105">
        <v>76.4</v>
      </c>
      <c r="T21" s="105">
        <v>79.4</v>
      </c>
      <c r="U21" s="105">
        <v>79.8</v>
      </c>
      <c r="V21" s="105">
        <v>84.3</v>
      </c>
      <c r="W21" s="105">
        <v>79</v>
      </c>
      <c r="X21" s="105">
        <v>79.5</v>
      </c>
      <c r="Y21" s="105">
        <v>81.2</v>
      </c>
      <c r="Z21" s="84">
        <f t="shared" si="0"/>
        <v>72.10000000000001</v>
      </c>
      <c r="AA21" s="105">
        <v>51.7</v>
      </c>
      <c r="AB21" s="107">
        <v>0.4791666666666667</v>
      </c>
      <c r="AC21" s="6">
        <v>19</v>
      </c>
    </row>
    <row r="22" spans="1:29" ht="13.5" customHeight="1">
      <c r="A22" s="86">
        <v>20</v>
      </c>
      <c r="B22" s="106">
        <v>81.4</v>
      </c>
      <c r="C22" s="106">
        <v>82.4</v>
      </c>
      <c r="D22" s="106">
        <v>78.6</v>
      </c>
      <c r="E22" s="106">
        <v>83.1</v>
      </c>
      <c r="F22" s="106">
        <v>83.3</v>
      </c>
      <c r="G22" s="106">
        <v>86.2</v>
      </c>
      <c r="H22" s="106">
        <v>85</v>
      </c>
      <c r="I22" s="106">
        <v>83.2</v>
      </c>
      <c r="J22" s="106">
        <v>77.4</v>
      </c>
      <c r="K22" s="106">
        <v>67.1</v>
      </c>
      <c r="L22" s="106">
        <v>63.9</v>
      </c>
      <c r="M22" s="106">
        <v>59</v>
      </c>
      <c r="N22" s="106">
        <v>55.3</v>
      </c>
      <c r="O22" s="106">
        <v>64.4</v>
      </c>
      <c r="P22" s="106">
        <v>71.7</v>
      </c>
      <c r="Q22" s="106">
        <v>77.1</v>
      </c>
      <c r="R22" s="106">
        <v>80.6</v>
      </c>
      <c r="S22" s="106">
        <v>83.5</v>
      </c>
      <c r="T22" s="106">
        <v>83.7</v>
      </c>
      <c r="U22" s="106">
        <v>85.1</v>
      </c>
      <c r="V22" s="106">
        <v>89.5</v>
      </c>
      <c r="W22" s="106">
        <v>92.6</v>
      </c>
      <c r="X22" s="106">
        <v>92.6</v>
      </c>
      <c r="Y22" s="106">
        <v>86.9</v>
      </c>
      <c r="Z22" s="87">
        <f t="shared" si="0"/>
        <v>78.89999999999999</v>
      </c>
      <c r="AA22" s="106">
        <v>53.2</v>
      </c>
      <c r="AB22" s="108">
        <v>0.5347222222222222</v>
      </c>
      <c r="AC22" s="6">
        <v>20</v>
      </c>
    </row>
    <row r="23" spans="1:29" ht="13.5" customHeight="1">
      <c r="A23" s="83">
        <v>21</v>
      </c>
      <c r="B23" s="105">
        <v>55.4</v>
      </c>
      <c r="C23" s="105">
        <v>71.5</v>
      </c>
      <c r="D23" s="105">
        <v>61.4</v>
      </c>
      <c r="E23" s="105">
        <v>55.3</v>
      </c>
      <c r="F23" s="105">
        <v>58.3</v>
      </c>
      <c r="G23" s="105">
        <v>70.4</v>
      </c>
      <c r="H23" s="105">
        <v>64.3</v>
      </c>
      <c r="I23" s="105">
        <v>52.9</v>
      </c>
      <c r="J23" s="105">
        <v>50.4</v>
      </c>
      <c r="K23" s="105">
        <v>47.6</v>
      </c>
      <c r="L23" s="105">
        <v>46.7</v>
      </c>
      <c r="M23" s="105">
        <v>60.5</v>
      </c>
      <c r="N23" s="105">
        <v>55.8</v>
      </c>
      <c r="O23" s="105">
        <v>58.1</v>
      </c>
      <c r="P23" s="105">
        <v>58</v>
      </c>
      <c r="Q23" s="105">
        <v>62</v>
      </c>
      <c r="R23" s="105">
        <v>66.9</v>
      </c>
      <c r="S23" s="105">
        <v>77.3</v>
      </c>
      <c r="T23" s="105">
        <v>81.7</v>
      </c>
      <c r="U23" s="105">
        <v>74.1</v>
      </c>
      <c r="V23" s="105">
        <v>78</v>
      </c>
      <c r="W23" s="105">
        <v>79.8</v>
      </c>
      <c r="X23" s="105">
        <v>78.6</v>
      </c>
      <c r="Y23" s="105">
        <v>83.9</v>
      </c>
      <c r="Z23" s="84">
        <f t="shared" si="0"/>
        <v>64.53750000000001</v>
      </c>
      <c r="AA23" s="105">
        <v>43.4</v>
      </c>
      <c r="AB23" s="107">
        <v>0.47222222222222227</v>
      </c>
      <c r="AC23" s="5">
        <v>21</v>
      </c>
    </row>
    <row r="24" spans="1:29" ht="13.5" customHeight="1">
      <c r="A24" s="83">
        <v>22</v>
      </c>
      <c r="B24" s="105">
        <v>85.2</v>
      </c>
      <c r="C24" s="105">
        <v>84.9</v>
      </c>
      <c r="D24" s="105">
        <v>87</v>
      </c>
      <c r="E24" s="105">
        <v>82.1</v>
      </c>
      <c r="F24" s="105">
        <v>85.9</v>
      </c>
      <c r="G24" s="105">
        <v>82.1</v>
      </c>
      <c r="H24" s="105">
        <v>80.3</v>
      </c>
      <c r="I24" s="105">
        <v>74.2</v>
      </c>
      <c r="J24" s="105">
        <v>70.5</v>
      </c>
      <c r="K24" s="105">
        <v>61.6</v>
      </c>
      <c r="L24" s="105">
        <v>67.4</v>
      </c>
      <c r="M24" s="105">
        <v>80</v>
      </c>
      <c r="N24" s="105">
        <v>74.6</v>
      </c>
      <c r="O24" s="105">
        <v>75.6</v>
      </c>
      <c r="P24" s="105">
        <v>80.9</v>
      </c>
      <c r="Q24" s="105">
        <v>90</v>
      </c>
      <c r="R24" s="105">
        <v>90.1</v>
      </c>
      <c r="S24" s="105">
        <v>90.5</v>
      </c>
      <c r="T24" s="105">
        <v>92.7</v>
      </c>
      <c r="U24" s="105">
        <v>94.5</v>
      </c>
      <c r="V24" s="105">
        <v>94.8</v>
      </c>
      <c r="W24" s="105">
        <v>97.6</v>
      </c>
      <c r="X24" s="105">
        <v>97.7</v>
      </c>
      <c r="Y24" s="105">
        <v>98</v>
      </c>
      <c r="Z24" s="84">
        <f t="shared" si="0"/>
        <v>84.09166666666667</v>
      </c>
      <c r="AA24" s="105">
        <v>59.1</v>
      </c>
      <c r="AB24" s="107">
        <v>0.4083333333333334</v>
      </c>
      <c r="AC24" s="6">
        <v>22</v>
      </c>
    </row>
    <row r="25" spans="1:29" ht="13.5" customHeight="1">
      <c r="A25" s="83">
        <v>23</v>
      </c>
      <c r="B25" s="105">
        <v>98.3</v>
      </c>
      <c r="C25" s="105">
        <v>96.3</v>
      </c>
      <c r="D25" s="105">
        <v>97.9</v>
      </c>
      <c r="E25" s="105">
        <v>97.8</v>
      </c>
      <c r="F25" s="105">
        <v>97.8</v>
      </c>
      <c r="G25" s="105">
        <v>97.9</v>
      </c>
      <c r="H25" s="105">
        <v>98.1</v>
      </c>
      <c r="I25" s="105">
        <v>97.6</v>
      </c>
      <c r="J25" s="105">
        <v>91.7</v>
      </c>
      <c r="K25" s="105">
        <v>72.4</v>
      </c>
      <c r="L25" s="105">
        <v>70.2</v>
      </c>
      <c r="M25" s="105">
        <v>73</v>
      </c>
      <c r="N25" s="105">
        <v>82.7</v>
      </c>
      <c r="O25" s="105">
        <v>85.3</v>
      </c>
      <c r="P25" s="105">
        <v>78.4</v>
      </c>
      <c r="Q25" s="105">
        <v>70.4</v>
      </c>
      <c r="R25" s="105">
        <v>73</v>
      </c>
      <c r="S25" s="105">
        <v>77.7</v>
      </c>
      <c r="T25" s="105">
        <v>87.5</v>
      </c>
      <c r="U25" s="105">
        <v>91.5</v>
      </c>
      <c r="V25" s="105">
        <v>89.5</v>
      </c>
      <c r="W25" s="105">
        <v>88.5</v>
      </c>
      <c r="X25" s="105">
        <v>88.6</v>
      </c>
      <c r="Y25" s="105">
        <v>87.9</v>
      </c>
      <c r="Z25" s="84">
        <f t="shared" si="0"/>
        <v>87.08333333333333</v>
      </c>
      <c r="AA25" s="105">
        <v>66.2</v>
      </c>
      <c r="AB25" s="107">
        <v>0.4465277777777778</v>
      </c>
      <c r="AC25" s="6">
        <v>23</v>
      </c>
    </row>
    <row r="26" spans="1:29" ht="13.5" customHeight="1">
      <c r="A26" s="83">
        <v>24</v>
      </c>
      <c r="B26" s="105">
        <v>88</v>
      </c>
      <c r="C26" s="105">
        <v>86.3</v>
      </c>
      <c r="D26" s="105">
        <v>84.2</v>
      </c>
      <c r="E26" s="105">
        <v>86.9</v>
      </c>
      <c r="F26" s="105">
        <v>92.6</v>
      </c>
      <c r="G26" s="105">
        <v>93.8</v>
      </c>
      <c r="H26" s="105">
        <v>85.9</v>
      </c>
      <c r="I26" s="105">
        <v>77.9</v>
      </c>
      <c r="J26" s="105">
        <v>66.9</v>
      </c>
      <c r="K26" s="105">
        <v>63.8</v>
      </c>
      <c r="L26" s="105">
        <v>62.7</v>
      </c>
      <c r="M26" s="105">
        <v>64.7</v>
      </c>
      <c r="N26" s="105">
        <v>62.4</v>
      </c>
      <c r="O26" s="105">
        <v>58.9</v>
      </c>
      <c r="P26" s="105">
        <v>61.4</v>
      </c>
      <c r="Q26" s="105">
        <v>59.3</v>
      </c>
      <c r="R26" s="105">
        <v>67.1</v>
      </c>
      <c r="S26" s="105">
        <v>81.2</v>
      </c>
      <c r="T26" s="105">
        <v>83.8</v>
      </c>
      <c r="U26" s="105">
        <v>86.8</v>
      </c>
      <c r="V26" s="105">
        <v>85.5</v>
      </c>
      <c r="W26" s="105">
        <v>88.3</v>
      </c>
      <c r="X26" s="105">
        <v>90.9</v>
      </c>
      <c r="Y26" s="105">
        <v>91</v>
      </c>
      <c r="Z26" s="84">
        <f t="shared" si="0"/>
        <v>77.92916666666666</v>
      </c>
      <c r="AA26" s="105">
        <v>56.3</v>
      </c>
      <c r="AB26" s="107">
        <v>0.5631944444444444</v>
      </c>
      <c r="AC26" s="6">
        <v>24</v>
      </c>
    </row>
    <row r="27" spans="1:29" ht="13.5" customHeight="1">
      <c r="A27" s="83">
        <v>25</v>
      </c>
      <c r="B27" s="105">
        <v>90.9</v>
      </c>
      <c r="C27" s="105">
        <v>96</v>
      </c>
      <c r="D27" s="105">
        <v>95.1</v>
      </c>
      <c r="E27" s="105">
        <v>90.8</v>
      </c>
      <c r="F27" s="105">
        <v>94.4</v>
      </c>
      <c r="G27" s="105">
        <v>95.2</v>
      </c>
      <c r="H27" s="105">
        <v>88.3</v>
      </c>
      <c r="I27" s="105">
        <v>83.8</v>
      </c>
      <c r="J27" s="105">
        <v>81.5</v>
      </c>
      <c r="K27" s="105">
        <v>83.5</v>
      </c>
      <c r="L27" s="105">
        <v>85.3</v>
      </c>
      <c r="M27" s="105">
        <v>84.4</v>
      </c>
      <c r="N27" s="105">
        <v>84.1</v>
      </c>
      <c r="O27" s="105">
        <v>80</v>
      </c>
      <c r="P27" s="105">
        <v>85</v>
      </c>
      <c r="Q27" s="105">
        <v>82.7</v>
      </c>
      <c r="R27" s="105">
        <v>95.4</v>
      </c>
      <c r="S27" s="105">
        <v>97</v>
      </c>
      <c r="T27" s="105">
        <v>97.6</v>
      </c>
      <c r="U27" s="105">
        <v>97.2</v>
      </c>
      <c r="V27" s="105">
        <v>96.6</v>
      </c>
      <c r="W27" s="105">
        <v>95.9</v>
      </c>
      <c r="X27" s="105">
        <v>96.3</v>
      </c>
      <c r="Y27" s="105">
        <v>95.9</v>
      </c>
      <c r="Z27" s="84">
        <f t="shared" si="0"/>
        <v>90.53750000000001</v>
      </c>
      <c r="AA27" s="105">
        <v>77.7</v>
      </c>
      <c r="AB27" s="107">
        <v>0.5770833333333333</v>
      </c>
      <c r="AC27" s="6">
        <v>25</v>
      </c>
    </row>
    <row r="28" spans="1:29" ht="13.5" customHeight="1">
      <c r="A28" s="83">
        <v>26</v>
      </c>
      <c r="B28" s="105">
        <v>97.9</v>
      </c>
      <c r="C28" s="105">
        <v>98.1</v>
      </c>
      <c r="D28" s="105">
        <v>98.1</v>
      </c>
      <c r="E28" s="105">
        <v>97.7</v>
      </c>
      <c r="F28" s="105">
        <v>97.2</v>
      </c>
      <c r="G28" s="105">
        <v>97.8</v>
      </c>
      <c r="H28" s="105">
        <v>94.9</v>
      </c>
      <c r="I28" s="105">
        <v>81.8</v>
      </c>
      <c r="J28" s="105">
        <v>73.1</v>
      </c>
      <c r="K28" s="105">
        <v>69.6</v>
      </c>
      <c r="L28" s="105">
        <v>63.9</v>
      </c>
      <c r="M28" s="105">
        <v>68</v>
      </c>
      <c r="N28" s="105">
        <v>75.5</v>
      </c>
      <c r="O28" s="105">
        <v>71.1</v>
      </c>
      <c r="P28" s="105">
        <v>72.7</v>
      </c>
      <c r="Q28" s="105">
        <v>81.1</v>
      </c>
      <c r="R28" s="105">
        <v>93.3</v>
      </c>
      <c r="S28" s="105">
        <v>96.1</v>
      </c>
      <c r="T28" s="105">
        <v>96.4</v>
      </c>
      <c r="U28" s="105">
        <v>94</v>
      </c>
      <c r="V28" s="105">
        <v>93.4</v>
      </c>
      <c r="W28" s="105">
        <v>91.5</v>
      </c>
      <c r="X28" s="105">
        <v>94.8</v>
      </c>
      <c r="Y28" s="105">
        <v>97.2</v>
      </c>
      <c r="Z28" s="84">
        <f t="shared" si="0"/>
        <v>87.3</v>
      </c>
      <c r="AA28" s="105">
        <v>60.9</v>
      </c>
      <c r="AB28" s="107">
        <v>0.4395833333333334</v>
      </c>
      <c r="AC28" s="6">
        <v>26</v>
      </c>
    </row>
    <row r="29" spans="1:29" ht="13.5" customHeight="1">
      <c r="A29" s="83">
        <v>27</v>
      </c>
      <c r="B29" s="105">
        <v>97.6</v>
      </c>
      <c r="C29" s="105">
        <v>97.7</v>
      </c>
      <c r="D29" s="105">
        <v>97.9</v>
      </c>
      <c r="E29" s="105">
        <v>98.1</v>
      </c>
      <c r="F29" s="105">
        <v>98.1</v>
      </c>
      <c r="G29" s="105">
        <v>98.2</v>
      </c>
      <c r="H29" s="105">
        <v>98.1</v>
      </c>
      <c r="I29" s="105">
        <v>97</v>
      </c>
      <c r="J29" s="105">
        <v>81.6</v>
      </c>
      <c r="K29" s="105">
        <v>76.9</v>
      </c>
      <c r="L29" s="105">
        <v>84</v>
      </c>
      <c r="M29" s="105">
        <v>76.2</v>
      </c>
      <c r="N29" s="105">
        <v>79.5</v>
      </c>
      <c r="O29" s="105">
        <v>80.6</v>
      </c>
      <c r="P29" s="105">
        <v>81.3</v>
      </c>
      <c r="Q29" s="105">
        <v>84</v>
      </c>
      <c r="R29" s="105">
        <v>85.6</v>
      </c>
      <c r="S29" s="105">
        <v>83.4</v>
      </c>
      <c r="T29" s="105">
        <v>76.1</v>
      </c>
      <c r="U29" s="105">
        <v>81.4</v>
      </c>
      <c r="V29" s="105">
        <v>80.3</v>
      </c>
      <c r="W29" s="105">
        <v>80.2</v>
      </c>
      <c r="X29" s="105">
        <v>79.6</v>
      </c>
      <c r="Y29" s="105">
        <v>90.9</v>
      </c>
      <c r="Z29" s="84">
        <f t="shared" si="0"/>
        <v>86.84583333333335</v>
      </c>
      <c r="AA29" s="105">
        <v>75</v>
      </c>
      <c r="AB29" s="107">
        <v>0.5145833333333333</v>
      </c>
      <c r="AC29" s="6">
        <v>27</v>
      </c>
    </row>
    <row r="30" spans="1:29" ht="13.5" customHeight="1">
      <c r="A30" s="83">
        <v>28</v>
      </c>
      <c r="B30" s="105">
        <v>91.2</v>
      </c>
      <c r="C30" s="105">
        <v>97.5</v>
      </c>
      <c r="D30" s="105">
        <v>97.9</v>
      </c>
      <c r="E30" s="105">
        <v>98.1</v>
      </c>
      <c r="F30" s="105">
        <v>98.4</v>
      </c>
      <c r="G30" s="105">
        <v>98.6</v>
      </c>
      <c r="H30" s="105">
        <v>98.8</v>
      </c>
      <c r="I30" s="105">
        <v>98.6</v>
      </c>
      <c r="J30" s="105">
        <v>98.7</v>
      </c>
      <c r="K30" s="105">
        <v>98.5</v>
      </c>
      <c r="L30" s="105">
        <v>95.9</v>
      </c>
      <c r="M30" s="105">
        <v>94.1</v>
      </c>
      <c r="N30" s="105">
        <v>97.6</v>
      </c>
      <c r="O30" s="105">
        <v>84.7</v>
      </c>
      <c r="P30" s="105">
        <v>93.7</v>
      </c>
      <c r="Q30" s="105">
        <v>85.4</v>
      </c>
      <c r="R30" s="105">
        <v>87</v>
      </c>
      <c r="S30" s="105">
        <v>95.3</v>
      </c>
      <c r="T30" s="105">
        <v>95.9</v>
      </c>
      <c r="U30" s="105">
        <v>95.6</v>
      </c>
      <c r="V30" s="105">
        <v>96.8</v>
      </c>
      <c r="W30" s="105">
        <v>97.5</v>
      </c>
      <c r="X30" s="105">
        <v>95.9</v>
      </c>
      <c r="Y30" s="105">
        <v>91.8</v>
      </c>
      <c r="Z30" s="84">
        <f t="shared" si="0"/>
        <v>95.14583333333336</v>
      </c>
      <c r="AA30" s="105">
        <v>81.5</v>
      </c>
      <c r="AB30" s="107">
        <v>0.5902777777777778</v>
      </c>
      <c r="AC30" s="6">
        <v>28</v>
      </c>
    </row>
    <row r="31" spans="1:29" ht="13.5" customHeight="1">
      <c r="A31" s="83">
        <v>29</v>
      </c>
      <c r="B31" s="105">
        <v>95</v>
      </c>
      <c r="C31" s="105">
        <v>96.3</v>
      </c>
      <c r="D31" s="105">
        <v>97.5</v>
      </c>
      <c r="E31" s="105">
        <v>97.3</v>
      </c>
      <c r="F31" s="105">
        <v>96.9</v>
      </c>
      <c r="G31" s="105">
        <v>95.8</v>
      </c>
      <c r="H31" s="105">
        <v>84.4</v>
      </c>
      <c r="I31" s="105">
        <v>67.4</v>
      </c>
      <c r="J31" s="105">
        <v>63.7</v>
      </c>
      <c r="K31" s="105">
        <v>67</v>
      </c>
      <c r="L31" s="105">
        <v>73.5</v>
      </c>
      <c r="M31" s="105">
        <v>69.7</v>
      </c>
      <c r="N31" s="105">
        <v>68.3</v>
      </c>
      <c r="O31" s="105">
        <v>66.6</v>
      </c>
      <c r="P31" s="105">
        <v>70.6</v>
      </c>
      <c r="Q31" s="105">
        <v>74.1</v>
      </c>
      <c r="R31" s="105">
        <v>75.4</v>
      </c>
      <c r="S31" s="105">
        <v>83.2</v>
      </c>
      <c r="T31" s="105">
        <v>85.9</v>
      </c>
      <c r="U31" s="105">
        <v>88.1</v>
      </c>
      <c r="V31" s="105">
        <v>88.9</v>
      </c>
      <c r="W31" s="105">
        <v>90.5</v>
      </c>
      <c r="X31" s="105">
        <v>90.7</v>
      </c>
      <c r="Y31" s="105">
        <v>95.5</v>
      </c>
      <c r="Z31" s="84">
        <f t="shared" si="0"/>
        <v>82.59583333333333</v>
      </c>
      <c r="AA31" s="105">
        <v>63.3</v>
      </c>
      <c r="AB31" s="107">
        <v>0.37847222222222227</v>
      </c>
      <c r="AC31" s="6">
        <v>29</v>
      </c>
    </row>
    <row r="32" spans="1:29" ht="13.5" customHeight="1">
      <c r="A32" s="83">
        <v>30</v>
      </c>
      <c r="B32" s="105">
        <v>96.6</v>
      </c>
      <c r="C32" s="105">
        <v>94</v>
      </c>
      <c r="D32" s="105">
        <v>90.3</v>
      </c>
      <c r="E32" s="105">
        <v>95.2</v>
      </c>
      <c r="F32" s="105">
        <v>93.4</v>
      </c>
      <c r="G32" s="105">
        <v>94.5</v>
      </c>
      <c r="H32" s="105">
        <v>90.5</v>
      </c>
      <c r="I32" s="105">
        <v>70.1</v>
      </c>
      <c r="J32" s="105">
        <v>68</v>
      </c>
      <c r="K32" s="105">
        <v>73.8</v>
      </c>
      <c r="L32" s="105">
        <v>74.6</v>
      </c>
      <c r="M32" s="105">
        <v>71.9</v>
      </c>
      <c r="N32" s="105">
        <v>67.9</v>
      </c>
      <c r="O32" s="105">
        <v>71.2</v>
      </c>
      <c r="P32" s="105">
        <v>68.9</v>
      </c>
      <c r="Q32" s="105">
        <v>71.1</v>
      </c>
      <c r="R32" s="105">
        <v>74.6</v>
      </c>
      <c r="S32" s="105">
        <v>84.9</v>
      </c>
      <c r="T32" s="105">
        <v>88.7</v>
      </c>
      <c r="U32" s="105">
        <v>91.3</v>
      </c>
      <c r="V32" s="105">
        <v>83.2</v>
      </c>
      <c r="W32" s="105">
        <v>89.7</v>
      </c>
      <c r="X32" s="105">
        <v>88.8</v>
      </c>
      <c r="Y32" s="105">
        <v>85.8</v>
      </c>
      <c r="Z32" s="84">
        <f t="shared" si="0"/>
        <v>82.45833333333333</v>
      </c>
      <c r="AA32" s="105">
        <v>67</v>
      </c>
      <c r="AB32" s="107">
        <v>0.5041666666666667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90.55333333333333</v>
      </c>
      <c r="C34" s="89">
        <f t="shared" si="1"/>
        <v>91.80333333333334</v>
      </c>
      <c r="D34" s="89">
        <f t="shared" si="1"/>
        <v>91.95</v>
      </c>
      <c r="E34" s="89">
        <f t="shared" si="1"/>
        <v>92.28333333333333</v>
      </c>
      <c r="F34" s="89">
        <f t="shared" si="1"/>
        <v>93.06333333333333</v>
      </c>
      <c r="G34" s="89">
        <f t="shared" si="1"/>
        <v>92.72333333333334</v>
      </c>
      <c r="H34" s="89">
        <f t="shared" si="1"/>
        <v>88.97</v>
      </c>
      <c r="I34" s="89">
        <f t="shared" si="1"/>
        <v>82.29333333333334</v>
      </c>
      <c r="J34" s="89">
        <f t="shared" si="1"/>
        <v>78.25</v>
      </c>
      <c r="K34" s="89">
        <f t="shared" si="1"/>
        <v>76.19666666666667</v>
      </c>
      <c r="L34" s="89">
        <f t="shared" si="1"/>
        <v>74.82666666666667</v>
      </c>
      <c r="M34" s="89">
        <f t="shared" si="1"/>
        <v>75.27333333333333</v>
      </c>
      <c r="N34" s="89">
        <f t="shared" si="1"/>
        <v>76.12000000000002</v>
      </c>
      <c r="O34" s="89">
        <f t="shared" si="1"/>
        <v>74.61333333333332</v>
      </c>
      <c r="P34" s="89">
        <f t="shared" si="1"/>
        <v>76.41333333333334</v>
      </c>
      <c r="Q34" s="89">
        <f t="shared" si="1"/>
        <v>77.33666666666664</v>
      </c>
      <c r="R34" s="89">
        <f aca="true" t="shared" si="2" ref="R34:Y34">AVERAGE(R3:R33)</f>
        <v>81.79666666666667</v>
      </c>
      <c r="S34" s="89">
        <f t="shared" si="2"/>
        <v>86.19333333333336</v>
      </c>
      <c r="T34" s="89">
        <f t="shared" si="2"/>
        <v>88.53333333333335</v>
      </c>
      <c r="U34" s="89">
        <f t="shared" si="2"/>
        <v>88.89</v>
      </c>
      <c r="V34" s="89">
        <f t="shared" si="2"/>
        <v>88.45666666666668</v>
      </c>
      <c r="W34" s="89">
        <f t="shared" si="2"/>
        <v>89.09999999999998</v>
      </c>
      <c r="X34" s="89">
        <f t="shared" si="2"/>
        <v>89.49</v>
      </c>
      <c r="Y34" s="89">
        <f t="shared" si="2"/>
        <v>91.04333333333335</v>
      </c>
      <c r="Z34" s="89">
        <f>AVERAGE(B3:Y33)</f>
        <v>84.8405555555556</v>
      </c>
      <c r="AA34" s="90">
        <f>AVERAGE(AA3:AA33)</f>
        <v>67.31333333333335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39.5</v>
      </c>
      <c r="C40" s="102">
        <f>MATCH(B40,AA3:AA33,0)</f>
        <v>15</v>
      </c>
      <c r="D40" s="109">
        <f>INDEX(AB3:AB33,C40,1)</f>
        <v>0.5791666666666667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2018-02-27T02:26:22Z</dcterms:modified>
  <cp:category/>
  <cp:version/>
  <cp:contentType/>
  <cp:contentStatus/>
</cp:coreProperties>
</file>