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<sst xmlns="http://schemas.openxmlformats.org/spreadsheetml/2006/main" count="1240" uniqueCount="525">
  <si>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</si>
  <si>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</si>
  <si>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</si>
  <si>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</si>
  <si>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</si>
  <si>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</si>
  <si>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</si>
  <si>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</si>
  <si>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</si>
  <si>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</si>
  <si>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</si>
  <si>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</si>
  <si>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</si>
  <si>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</si>
  <si>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</si>
  <si>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</si>
  <si>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</si>
  <si>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</si>
  <si>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</si>
  <si>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</si>
  <si>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</si>
  <si>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</si>
  <si>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</si>
  <si>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</si>
  <si>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</si>
  <si>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</si>
  <si>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</si>
  <si>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</si>
  <si>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</si>
  <si>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</si>
  <si>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</si>
  <si>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</si>
  <si>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</si>
  <si>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</si>
  <si>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</si>
  <si>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</si>
  <si>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</si>
  <si>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</si>
  <si>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</si>
  <si>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</si>
  <si>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</si>
  <si>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</si>
  <si>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</si>
  <si>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</si>
  <si>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</si>
  <si>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</si>
  <si>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</si>
  <si>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</si>
  <si>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</si>
  <si>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</si>
  <si>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</si>
  <si>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</si>
  <si>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</si>
  <si>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14:45</t>
  </si>
  <si>
    <t>13:48</t>
  </si>
  <si>
    <t>14:07</t>
  </si>
  <si>
    <t>14:11</t>
  </si>
  <si>
    <t>13:30</t>
  </si>
  <si>
    <t>13:25</t>
  </si>
  <si>
    <t>14:20</t>
  </si>
  <si>
    <t>14:25</t>
  </si>
  <si>
    <t>12:40</t>
  </si>
  <si>
    <t>12:36</t>
  </si>
  <si>
    <t>12:32</t>
  </si>
  <si>
    <t>14:23</t>
  </si>
  <si>
    <t>13:43</t>
  </si>
  <si>
    <t>13:18</t>
  </si>
  <si>
    <t>11:49</t>
  </si>
  <si>
    <t>12:05</t>
  </si>
  <si>
    <t>14:33</t>
  </si>
  <si>
    <t>12:55</t>
  </si>
  <si>
    <t>14:47</t>
  </si>
  <si>
    <t>13:44</t>
  </si>
  <si>
    <t>13:31</t>
  </si>
  <si>
    <t>14:13</t>
  </si>
  <si>
    <t>11:45</t>
  </si>
  <si>
    <t>12:03</t>
  </si>
  <si>
    <t>14:42</t>
  </si>
  <si>
    <t>11:56</t>
  </si>
  <si>
    <t>13:58</t>
  </si>
  <si>
    <t>14:28</t>
  </si>
  <si>
    <t>04:56</t>
  </si>
  <si>
    <t>23:42</t>
  </si>
  <si>
    <t>06:17</t>
  </si>
  <si>
    <t>03:23</t>
  </si>
  <si>
    <t>02:46</t>
  </si>
  <si>
    <t>06:10</t>
  </si>
  <si>
    <t>05:56</t>
  </si>
  <si>
    <t>03:36</t>
  </si>
  <si>
    <t>22:50</t>
  </si>
  <si>
    <t>06:37</t>
  </si>
  <si>
    <t>04:38</t>
  </si>
  <si>
    <t>02:31</t>
  </si>
  <si>
    <t>23:19</t>
  </si>
  <si>
    <t>05:34</t>
  </si>
  <si>
    <t>01:25</t>
  </si>
  <si>
    <t>23:11</t>
  </si>
  <si>
    <t>06:55</t>
  </si>
  <si>
    <t>07:07</t>
  </si>
  <si>
    <t>05:59</t>
  </si>
  <si>
    <t>04:09</t>
  </si>
  <si>
    <t>23:53</t>
  </si>
  <si>
    <t>23:45</t>
  </si>
  <si>
    <t>07:00</t>
  </si>
  <si>
    <t>23:54</t>
  </si>
  <si>
    <t>01:57</t>
  </si>
  <si>
    <t>24:00</t>
  </si>
  <si>
    <t>02:06</t>
  </si>
  <si>
    <t>01:37</t>
  </si>
  <si>
    <t>23:58</t>
  </si>
  <si>
    <t>05:57</t>
  </si>
  <si>
    <t>23:44</t>
  </si>
  <si>
    <t>13:59</t>
  </si>
  <si>
    <t>14:49</t>
  </si>
  <si>
    <t>12:54</t>
  </si>
  <si>
    <t>12:25</t>
  </si>
  <si>
    <t>13:53</t>
  </si>
  <si>
    <t>18:27</t>
  </si>
  <si>
    <t>14:55</t>
  </si>
  <si>
    <t>00:01</t>
  </si>
  <si>
    <t>05:08</t>
  </si>
  <si>
    <t>14:50</t>
  </si>
  <si>
    <t>13:52</t>
  </si>
  <si>
    <t>12:09</t>
  </si>
  <si>
    <t>15:34</t>
  </si>
  <si>
    <t>14:24</t>
  </si>
  <si>
    <t>14:08</t>
  </si>
  <si>
    <t>10:46</t>
  </si>
  <si>
    <t>12:29</t>
  </si>
  <si>
    <t>09:08</t>
  </si>
  <si>
    <t>12:31</t>
  </si>
  <si>
    <t>13:07</t>
  </si>
  <si>
    <t>14:38</t>
  </si>
  <si>
    <t>15:33</t>
  </si>
  <si>
    <t>00:09</t>
  </si>
  <si>
    <t>15:29</t>
  </si>
  <si>
    <t>11:29</t>
  </si>
  <si>
    <t>06:33</t>
  </si>
  <si>
    <t>01:51</t>
  </si>
  <si>
    <t>05:31</t>
  </si>
  <si>
    <t>23:16</t>
  </si>
  <si>
    <t>02:59</t>
  </si>
  <si>
    <t>06:04</t>
  </si>
  <si>
    <t>23:47</t>
  </si>
  <si>
    <t>10:07</t>
  </si>
  <si>
    <t>05:16</t>
  </si>
  <si>
    <t>01:43</t>
  </si>
  <si>
    <t>23:49</t>
  </si>
  <si>
    <t>02:38</t>
  </si>
  <si>
    <t>06:07</t>
  </si>
  <si>
    <t>04:47</t>
  </si>
  <si>
    <t>06:42</t>
  </si>
  <si>
    <t>02:05</t>
  </si>
  <si>
    <t>23:56</t>
  </si>
  <si>
    <t>22:35</t>
  </si>
  <si>
    <t>06:30</t>
  </si>
  <si>
    <t>23:12</t>
  </si>
  <si>
    <t>03:26</t>
  </si>
  <si>
    <t>03:10</t>
  </si>
  <si>
    <t>23:34</t>
  </si>
  <si>
    <t>11:34</t>
  </si>
  <si>
    <t>12:49</t>
  </si>
  <si>
    <t>12:28</t>
  </si>
  <si>
    <t>14:26</t>
  </si>
  <si>
    <t>00:05</t>
  </si>
  <si>
    <t>14:16</t>
  </si>
  <si>
    <t>15:51</t>
  </si>
  <si>
    <t>13:27</t>
  </si>
  <si>
    <t>16:01</t>
  </si>
  <si>
    <t>14:10</t>
  </si>
  <si>
    <t>13:02</t>
  </si>
  <si>
    <t>14:29</t>
  </si>
  <si>
    <t>11:52</t>
  </si>
  <si>
    <t>13:29</t>
  </si>
  <si>
    <t>15:01</t>
  </si>
  <si>
    <t>14:00</t>
  </si>
  <si>
    <t>15:20</t>
  </si>
  <si>
    <t>10:59</t>
  </si>
  <si>
    <t>15:53</t>
  </si>
  <si>
    <t>15:00</t>
  </si>
  <si>
    <t>14:59</t>
  </si>
  <si>
    <t>15:23</t>
  </si>
  <si>
    <t>22:16</t>
  </si>
  <si>
    <t>05:23</t>
  </si>
  <si>
    <t>01:39</t>
  </si>
  <si>
    <t>22:28</t>
  </si>
  <si>
    <t>07:01</t>
  </si>
  <si>
    <t>02:03</t>
  </si>
  <si>
    <t>23:46</t>
  </si>
  <si>
    <t>23:29</t>
  </si>
  <si>
    <t>05:36</t>
  </si>
  <si>
    <t>04:06</t>
  </si>
  <si>
    <t>23:51</t>
  </si>
  <si>
    <t>06:13</t>
  </si>
  <si>
    <t>23:50</t>
  </si>
  <si>
    <t>05:40</t>
  </si>
  <si>
    <t>05:39</t>
  </si>
  <si>
    <t>06:06</t>
  </si>
  <si>
    <t>05:53</t>
  </si>
  <si>
    <t>04:05</t>
  </si>
  <si>
    <t>01:09</t>
  </si>
  <si>
    <t>04:29</t>
  </si>
  <si>
    <t>04:23</t>
  </si>
  <si>
    <t>05:01</t>
  </si>
  <si>
    <t>02:09</t>
  </si>
  <si>
    <t>23:59</t>
  </si>
  <si>
    <t>06:01</t>
  </si>
  <si>
    <t>09:15</t>
  </si>
  <si>
    <t>12:37</t>
  </si>
  <si>
    <t>15:04</t>
  </si>
  <si>
    <t>15:19</t>
  </si>
  <si>
    <t>12:53</t>
  </si>
  <si>
    <t>12:50</t>
  </si>
  <si>
    <t>12:19</t>
  </si>
  <si>
    <t>08:08</t>
  </si>
  <si>
    <t>13:41</t>
  </si>
  <si>
    <t>09:19</t>
  </si>
  <si>
    <t>09:42</t>
  </si>
  <si>
    <t>15:07</t>
  </si>
  <si>
    <t>10:48</t>
  </si>
  <si>
    <t>10:01</t>
  </si>
  <si>
    <t>12:16</t>
  </si>
  <si>
    <t>14:41</t>
  </si>
  <si>
    <t>13:40</t>
  </si>
  <si>
    <t>11:54</t>
  </si>
  <si>
    <t>12:27</t>
  </si>
  <si>
    <t>12:08</t>
  </si>
  <si>
    <t>02:25</t>
  </si>
  <si>
    <t>17:35</t>
  </si>
  <si>
    <t>14:05</t>
  </si>
  <si>
    <t>22:43</t>
  </si>
  <si>
    <t>03:46</t>
  </si>
  <si>
    <t>05:05</t>
  </si>
  <si>
    <t>04:49</t>
  </si>
  <si>
    <t>23:25</t>
  </si>
  <si>
    <t>05:18</t>
  </si>
  <si>
    <t>17:19</t>
  </si>
  <si>
    <t>05:28</t>
  </si>
  <si>
    <t>02:58</t>
  </si>
  <si>
    <t>02:40</t>
  </si>
  <si>
    <t>04:33</t>
  </si>
  <si>
    <t>05:52</t>
  </si>
  <si>
    <t>04:58</t>
  </si>
  <si>
    <t>05:11</t>
  </si>
  <si>
    <t>05:15</t>
  </si>
  <si>
    <t>21:54</t>
  </si>
  <si>
    <t>21:01</t>
  </si>
  <si>
    <t>23:48</t>
  </si>
  <si>
    <t>05:07</t>
  </si>
  <si>
    <t>05:44</t>
  </si>
  <si>
    <t>11:04</t>
  </si>
  <si>
    <t>14:53</t>
  </si>
  <si>
    <t>16:28</t>
  </si>
  <si>
    <t>11:09</t>
  </si>
  <si>
    <t>10:20</t>
  </si>
  <si>
    <t>08:26</t>
  </si>
  <si>
    <t>12:24</t>
  </si>
  <si>
    <t>14:19</t>
  </si>
  <si>
    <t>11:50</t>
  </si>
  <si>
    <t>11:33</t>
  </si>
  <si>
    <t>17:14</t>
  </si>
  <si>
    <t>16:19</t>
  </si>
  <si>
    <t>13:45</t>
  </si>
  <si>
    <t>13:36</t>
  </si>
  <si>
    <t>15:43</t>
  </si>
  <si>
    <t>12:06</t>
  </si>
  <si>
    <t>10:24</t>
  </si>
  <si>
    <t>00:49</t>
  </si>
  <si>
    <t>11:31</t>
  </si>
  <si>
    <t>08:41</t>
  </si>
  <si>
    <t>00:20</t>
  </si>
  <si>
    <t>03:17</t>
  </si>
  <si>
    <t>05:03</t>
  </si>
  <si>
    <t>04:03</t>
  </si>
  <si>
    <t>22:41</t>
  </si>
  <si>
    <t>02:28</t>
  </si>
  <si>
    <t>04:27</t>
  </si>
  <si>
    <t>23:20</t>
  </si>
  <si>
    <t>23:26</t>
  </si>
  <si>
    <t>00:02</t>
  </si>
  <si>
    <t>03:21</t>
  </si>
  <si>
    <t>04:37</t>
  </si>
  <si>
    <t>04:35</t>
  </si>
  <si>
    <t>04:34</t>
  </si>
  <si>
    <t>04:53</t>
  </si>
  <si>
    <t>03:09</t>
  </si>
  <si>
    <t>00:18</t>
  </si>
  <si>
    <t>04:45</t>
  </si>
  <si>
    <t>04:46</t>
  </si>
  <si>
    <t>01:22</t>
  </si>
  <si>
    <t>04:43</t>
  </si>
  <si>
    <t>03:32</t>
  </si>
  <si>
    <t>04:39</t>
  </si>
  <si>
    <t>04:10</t>
  </si>
  <si>
    <t>23:17</t>
  </si>
  <si>
    <t>00:14</t>
  </si>
  <si>
    <t>21:28</t>
  </si>
  <si>
    <t>01:21</t>
  </si>
  <si>
    <t>05:41</t>
  </si>
  <si>
    <t>05:09</t>
  </si>
  <si>
    <t>04:36</t>
  </si>
  <si>
    <t>09:56</t>
  </si>
  <si>
    <t>04:04</t>
  </si>
  <si>
    <t>00:22</t>
  </si>
  <si>
    <t>23:40</t>
  </si>
  <si>
    <t>04:25</t>
  </si>
  <si>
    <t>04:21</t>
  </si>
  <si>
    <t>10:02</t>
  </si>
  <si>
    <t>12:02</t>
  </si>
  <si>
    <t>12:51</t>
  </si>
  <si>
    <t>12:01</t>
  </si>
  <si>
    <t>12:48</t>
  </si>
  <si>
    <t>09:35</t>
  </si>
  <si>
    <t>12:17</t>
  </si>
  <si>
    <t>11:16</t>
  </si>
  <si>
    <t>14:06</t>
  </si>
  <si>
    <t>09:43</t>
  </si>
  <si>
    <t>15:37</t>
  </si>
  <si>
    <t>10:29</t>
  </si>
  <si>
    <t>14:18</t>
  </si>
  <si>
    <t>01:35</t>
  </si>
  <si>
    <t>13:47</t>
  </si>
  <si>
    <t>12:58</t>
  </si>
  <si>
    <t>16:08</t>
  </si>
  <si>
    <t>10:33</t>
  </si>
  <si>
    <t>16:06</t>
  </si>
  <si>
    <t>13:00</t>
  </si>
  <si>
    <t>08:58</t>
  </si>
  <si>
    <t>09:16</t>
  </si>
  <si>
    <t>16:17</t>
  </si>
  <si>
    <t>16:36</t>
  </si>
  <si>
    <t>14:09</t>
  </si>
  <si>
    <t>17:32</t>
  </si>
  <si>
    <t>11:22</t>
  </si>
  <si>
    <t>13:01</t>
  </si>
  <si>
    <t>10:56</t>
  </si>
  <si>
    <t>11:36</t>
  </si>
  <si>
    <t>08:49</t>
  </si>
  <si>
    <t>09:51</t>
  </si>
  <si>
    <t>12:34</t>
  </si>
  <si>
    <t>11:57</t>
  </si>
  <si>
    <t>00:32</t>
  </si>
  <si>
    <t>17:45</t>
  </si>
  <si>
    <t>13:49</t>
  </si>
  <si>
    <t>10:35</t>
  </si>
  <si>
    <t>15:25</t>
  </si>
  <si>
    <t>10:10</t>
  </si>
  <si>
    <t>11:20</t>
  </si>
  <si>
    <t>11:28</t>
  </si>
  <si>
    <t>04:41</t>
  </si>
  <si>
    <t>00:13</t>
  </si>
  <si>
    <t>20:54</t>
  </si>
  <si>
    <t>21:19</t>
  </si>
  <si>
    <t>20:26</t>
  </si>
  <si>
    <t>06:02</t>
  </si>
  <si>
    <t>04:31</t>
  </si>
  <si>
    <t>04:16</t>
  </si>
  <si>
    <t>05:04</t>
  </si>
  <si>
    <t>01:38</t>
  </si>
  <si>
    <t>04:01</t>
  </si>
  <si>
    <t>18:26</t>
  </si>
  <si>
    <t>02:18</t>
  </si>
  <si>
    <t>05:51</t>
  </si>
  <si>
    <t>02:45</t>
  </si>
  <si>
    <t>04:57</t>
  </si>
  <si>
    <t>05:46</t>
  </si>
  <si>
    <t>16:15</t>
  </si>
  <si>
    <t>14:43</t>
  </si>
  <si>
    <t>13:15</t>
  </si>
  <si>
    <t>14:02</t>
  </si>
  <si>
    <t>12:56</t>
  </si>
  <si>
    <t>11:35</t>
  </si>
  <si>
    <t>14:37</t>
  </si>
  <si>
    <t>00:41</t>
  </si>
  <si>
    <t>16:57</t>
  </si>
  <si>
    <t>13:17</t>
  </si>
  <si>
    <t>13:24</t>
  </si>
  <si>
    <t>11:26</t>
  </si>
  <si>
    <t>13:20</t>
  </si>
  <si>
    <t>11:23</t>
  </si>
  <si>
    <t>15:32</t>
  </si>
  <si>
    <t>10:28</t>
  </si>
  <si>
    <t>10:26</t>
  </si>
  <si>
    <t>15:18</t>
  </si>
  <si>
    <t>17:33</t>
  </si>
  <si>
    <t>12:38</t>
  </si>
  <si>
    <t>04:20</t>
  </si>
  <si>
    <t>02:04</t>
  </si>
  <si>
    <t>20:51</t>
  </si>
  <si>
    <t>03:47</t>
  </si>
  <si>
    <t>01:10</t>
  </si>
  <si>
    <t>04:19</t>
  </si>
  <si>
    <t>05:22</t>
  </si>
  <si>
    <t>06:34</t>
  </si>
  <si>
    <t>05:38</t>
  </si>
  <si>
    <t>04:50</t>
  </si>
  <si>
    <t>05:30</t>
  </si>
  <si>
    <t>02:17</t>
  </si>
  <si>
    <t>03:07</t>
  </si>
  <si>
    <t>02:50</t>
  </si>
  <si>
    <t>05:32</t>
  </si>
  <si>
    <t>01:33</t>
  </si>
  <si>
    <t>17:17</t>
  </si>
  <si>
    <t>05:42</t>
  </si>
  <si>
    <t>09:17</t>
  </si>
  <si>
    <t>05:48</t>
  </si>
  <si>
    <t>01:15</t>
  </si>
  <si>
    <t>03:38</t>
  </si>
  <si>
    <t>22:48</t>
  </si>
  <si>
    <t>23:41</t>
  </si>
  <si>
    <t>00:08</t>
  </si>
  <si>
    <t>04:59</t>
  </si>
  <si>
    <t>15:22</t>
  </si>
  <si>
    <t>13:39</t>
  </si>
  <si>
    <t>10:00</t>
  </si>
  <si>
    <t>16:00</t>
  </si>
  <si>
    <t>11:24</t>
  </si>
  <si>
    <t>11:44</t>
  </si>
  <si>
    <t>15:02</t>
  </si>
  <si>
    <t>11:21</t>
  </si>
  <si>
    <t>10:27</t>
  </si>
  <si>
    <t>11:51</t>
  </si>
  <si>
    <t>14:22</t>
  </si>
  <si>
    <t>10:34</t>
  </si>
  <si>
    <t>11:11</t>
  </si>
  <si>
    <t>11:42</t>
  </si>
  <si>
    <t>11:47</t>
  </si>
  <si>
    <t>11:30</t>
  </si>
  <si>
    <t>15:52</t>
  </si>
  <si>
    <t>09:26</t>
  </si>
  <si>
    <t>00:33</t>
  </si>
  <si>
    <t>11:12</t>
  </si>
  <si>
    <t>09:50</t>
  </si>
  <si>
    <t>19:09</t>
  </si>
  <si>
    <t>09:59</t>
  </si>
  <si>
    <t>14:12</t>
  </si>
  <si>
    <t>10:43</t>
  </si>
  <si>
    <t>13:42</t>
  </si>
  <si>
    <t>12:39</t>
  </si>
  <si>
    <t>14:46</t>
  </si>
  <si>
    <t>11:53</t>
  </si>
  <si>
    <t>11:17</t>
  </si>
  <si>
    <t>23:39</t>
  </si>
  <si>
    <t>11:14</t>
  </si>
  <si>
    <t>19:14</t>
  </si>
  <si>
    <t>15:31</t>
  </si>
  <si>
    <t>18:54</t>
  </si>
  <si>
    <t>04:54</t>
  </si>
  <si>
    <t>01:16</t>
  </si>
  <si>
    <t>09:23</t>
  </si>
  <si>
    <t>19:47</t>
  </si>
  <si>
    <t>05:17</t>
  </si>
  <si>
    <t>00:10</t>
  </si>
  <si>
    <t>22:33</t>
  </si>
  <si>
    <t>21:37</t>
  </si>
  <si>
    <t>20:25</t>
  </si>
  <si>
    <t>00:40</t>
  </si>
  <si>
    <t>23:15</t>
  </si>
  <si>
    <t>08:45</t>
  </si>
  <si>
    <t>04:08</t>
  </si>
  <si>
    <t>01:42</t>
  </si>
  <si>
    <t>00:53</t>
  </si>
  <si>
    <t>05:49</t>
  </si>
  <si>
    <t>13:14</t>
  </si>
  <si>
    <t>13:28</t>
  </si>
  <si>
    <t>14:17</t>
  </si>
  <si>
    <t>14:01</t>
  </si>
  <si>
    <t>14:03</t>
  </si>
  <si>
    <t>12:44</t>
  </si>
  <si>
    <t>13:54</t>
  </si>
  <si>
    <t>12:13</t>
  </si>
  <si>
    <t>13:38</t>
  </si>
  <si>
    <t>12:23</t>
  </si>
  <si>
    <t>12:45</t>
  </si>
  <si>
    <t>12:18</t>
  </si>
  <si>
    <t>14:04</t>
  </si>
  <si>
    <t>11:32</t>
  </si>
  <si>
    <t>00:25</t>
  </si>
  <si>
    <t>05:12</t>
  </si>
  <si>
    <t>03:11</t>
  </si>
  <si>
    <t>04:28</t>
  </si>
  <si>
    <t>03:03</t>
  </si>
  <si>
    <t>06:29</t>
  </si>
  <si>
    <t>06:32</t>
  </si>
  <si>
    <t>22:34</t>
  </si>
  <si>
    <t>22:24</t>
  </si>
  <si>
    <t>05:25</t>
  </si>
  <si>
    <t>06:11</t>
  </si>
  <si>
    <t>05:54</t>
  </si>
  <si>
    <t>02:21</t>
  </si>
  <si>
    <t>00:35</t>
  </si>
  <si>
    <t>20:43</t>
  </si>
  <si>
    <t>06:45</t>
  </si>
  <si>
    <t>13:12</t>
  </si>
  <si>
    <t>09:57</t>
  </si>
  <si>
    <t>13:08</t>
  </si>
  <si>
    <t>11:37</t>
  </si>
  <si>
    <t>10:37</t>
  </si>
  <si>
    <t>14:34</t>
  </si>
  <si>
    <t>12:47</t>
  </si>
  <si>
    <t>11:13</t>
  </si>
  <si>
    <t>17:05</t>
  </si>
  <si>
    <t>10:15</t>
  </si>
  <si>
    <t>13:35</t>
  </si>
  <si>
    <t>22:26</t>
  </si>
  <si>
    <t>10:39</t>
  </si>
  <si>
    <t>23:52</t>
  </si>
  <si>
    <t>00:56</t>
  </si>
  <si>
    <t>01:14</t>
  </si>
  <si>
    <t>23:06</t>
  </si>
  <si>
    <t>01:56</t>
  </si>
  <si>
    <t>04:52</t>
  </si>
  <si>
    <t>04:11</t>
  </si>
  <si>
    <t>01:58</t>
  </si>
  <si>
    <t>05:14</t>
  </si>
  <si>
    <t>00:45</t>
  </si>
  <si>
    <t>06:48</t>
  </si>
  <si>
    <t>00:30</t>
  </si>
  <si>
    <t>01:05</t>
  </si>
  <si>
    <t>22:57</t>
  </si>
  <si>
    <t>08:29</t>
  </si>
  <si>
    <t>01:26</t>
  </si>
  <si>
    <t>03:25</t>
  </si>
  <si>
    <t>06:53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</si>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</sst>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3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176" fontId="35" fillId="0" borderId="0">
      <alignment/>
      <protection/>
    </xf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11" fillId="0" borderId="35" xfId="0" applyNumberFormat="1" applyFont="1" applyBorder="1" applyAlignment="1">
      <alignment shrinkToFit="1"/>
    </xf>
    <xf numFmtId="176" fontId="4" fillId="34" borderId="35" xfId="0" applyNumberFormat="1" applyFont="1" applyFill="1" applyBorder="1" applyAlignment="1">
      <alignment shrinkToFit="1"/>
    </xf>
    <xf numFmtId="177" fontId="4" fillId="0" borderId="35" xfId="0" applyNumberFormat="1" applyFont="1" applyBorder="1" applyAlignment="1">
      <alignment horizontal="center"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178" fontId="0" fillId="0" borderId="47" xfId="0" applyNumberFormat="1" applyBorder="1" applyAlignment="1">
      <alignment shrinkToFit="1"/>
    </xf>
    <xf numFmtId="177" fontId="0" fillId="0" borderId="47" xfId="0" applyNumberFormat="1" applyBorder="1" applyAlignment="1">
      <alignment shrinkToFit="1"/>
    </xf>
    <xf numFmtId="177" fontId="4" fillId="0" borderId="30" xfId="0" applyNumberFormat="1" applyFont="1" applyBorder="1" applyAlignment="1">
      <alignment shrinkToFit="1"/>
    </xf>
    <xf numFmtId="177" fontId="4" fillId="0" borderId="27" xfId="0" applyNumberFormat="1" applyFont="1" applyBorder="1" applyAlignment="1">
      <alignment shrinkToFit="1"/>
    </xf>
    <xf numFmtId="177" fontId="4" fillId="0" borderId="27" xfId="0" applyNumberFormat="1" applyFont="1" applyBorder="1" applyAlignment="1">
      <alignment horizontal="center" shrinkToFit="1"/>
    </xf>
    <xf numFmtId="176" fontId="35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2019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0.1</v>
      </c>
      <c r="C3" s="116">
        <v>0</v>
      </c>
      <c r="D3" s="116">
        <v>-0.9</v>
      </c>
      <c r="E3" s="116">
        <v>-0.6</v>
      </c>
      <c r="F3" s="116">
        <v>-1</v>
      </c>
      <c r="G3" s="116">
        <v>-0.7</v>
      </c>
      <c r="H3" s="116">
        <v>0.2</v>
      </c>
      <c r="I3" s="116">
        <v>0.9</v>
      </c>
      <c r="J3" s="116">
        <v>5.6</v>
      </c>
      <c r="K3" s="116">
        <v>7.4</v>
      </c>
      <c r="L3" s="116">
        <v>8.4</v>
      </c>
      <c r="M3" s="116">
        <v>9.2</v>
      </c>
      <c r="N3" s="116">
        <v>9.9</v>
      </c>
      <c r="O3" s="116">
        <v>10.1</v>
      </c>
      <c r="P3" s="116">
        <v>10.4</v>
      </c>
      <c r="Q3" s="116">
        <v>9</v>
      </c>
      <c r="R3" s="116">
        <v>4.7</v>
      </c>
      <c r="S3" s="116">
        <v>4.4</v>
      </c>
      <c r="T3" s="116">
        <v>3.5</v>
      </c>
      <c r="U3" s="116">
        <v>3.5</v>
      </c>
      <c r="V3" s="116">
        <v>1.6</v>
      </c>
      <c r="W3" s="116">
        <v>2</v>
      </c>
      <c r="X3" s="116">
        <v>2.2</v>
      </c>
      <c r="Y3" s="116">
        <v>0.6</v>
      </c>
      <c r="Z3" s="117">
        <f aca="true" t="shared" si="0" ref="Z3:Z33">AVERAGE(B3:Y3)</f>
        <v>3.7708333333333335</v>
      </c>
      <c r="AA3" s="118">
        <v>10.5</v>
      </c>
      <c r="AB3" s="119" t="s">
        <v>53</v>
      </c>
      <c r="AC3" s="118">
        <v>-1.1</v>
      </c>
      <c r="AD3" s="119" t="s">
        <v>81</v>
      </c>
    </row>
    <row r="4" spans="1:30" ht="11.25" customHeight="1">
      <c r="A4" s="78">
        <v>2</v>
      </c>
      <c r="B4" s="116">
        <v>1.1</v>
      </c>
      <c r="C4" s="116">
        <v>0.4</v>
      </c>
      <c r="D4" s="116">
        <v>0.7</v>
      </c>
      <c r="E4" s="116">
        <v>2.7</v>
      </c>
      <c r="F4" s="116">
        <v>3.9</v>
      </c>
      <c r="G4" s="116">
        <v>1.3</v>
      </c>
      <c r="H4" s="116">
        <v>0.1</v>
      </c>
      <c r="I4" s="116">
        <v>3.6</v>
      </c>
      <c r="J4" s="116">
        <v>7.9</v>
      </c>
      <c r="K4" s="116">
        <v>8</v>
      </c>
      <c r="L4" s="116">
        <v>9.4</v>
      </c>
      <c r="M4" s="116">
        <v>9.9</v>
      </c>
      <c r="N4" s="116">
        <v>10.4</v>
      </c>
      <c r="O4" s="116">
        <v>10.4</v>
      </c>
      <c r="P4" s="116">
        <v>9.7</v>
      </c>
      <c r="Q4" s="116">
        <v>7.6</v>
      </c>
      <c r="R4" s="116">
        <v>5.3</v>
      </c>
      <c r="S4" s="120">
        <v>4.4</v>
      </c>
      <c r="T4" s="116">
        <v>4.4</v>
      </c>
      <c r="U4" s="116">
        <v>3.9</v>
      </c>
      <c r="V4" s="116">
        <v>2.7</v>
      </c>
      <c r="W4" s="116">
        <v>1.6</v>
      </c>
      <c r="X4" s="116">
        <v>0.4</v>
      </c>
      <c r="Y4" s="116">
        <v>-0.3</v>
      </c>
      <c r="Z4" s="117">
        <f t="shared" si="0"/>
        <v>4.562500000000001</v>
      </c>
      <c r="AA4" s="118">
        <v>10.9</v>
      </c>
      <c r="AB4" s="119" t="s">
        <v>54</v>
      </c>
      <c r="AC4" s="118">
        <v>-0.4</v>
      </c>
      <c r="AD4" s="119" t="s">
        <v>82</v>
      </c>
    </row>
    <row r="5" spans="1:30" ht="11.25" customHeight="1">
      <c r="A5" s="78">
        <v>3</v>
      </c>
      <c r="B5" s="116">
        <v>-0.4</v>
      </c>
      <c r="C5" s="116">
        <v>0.7</v>
      </c>
      <c r="D5" s="116">
        <v>0.2</v>
      </c>
      <c r="E5" s="116">
        <v>-1.7</v>
      </c>
      <c r="F5" s="116">
        <v>-1.5</v>
      </c>
      <c r="G5" s="116">
        <v>-2.6</v>
      </c>
      <c r="H5" s="116">
        <v>-0.2</v>
      </c>
      <c r="I5" s="116">
        <v>1.4</v>
      </c>
      <c r="J5" s="116">
        <v>5.3</v>
      </c>
      <c r="K5" s="116">
        <v>7.2</v>
      </c>
      <c r="L5" s="116">
        <v>6.9</v>
      </c>
      <c r="M5" s="116">
        <v>8.1</v>
      </c>
      <c r="N5" s="116">
        <v>7.5</v>
      </c>
      <c r="O5" s="116">
        <v>7.4</v>
      </c>
      <c r="P5" s="116">
        <v>6.7</v>
      </c>
      <c r="Q5" s="116">
        <v>5.7</v>
      </c>
      <c r="R5" s="116">
        <v>4.1</v>
      </c>
      <c r="S5" s="116">
        <v>2.2</v>
      </c>
      <c r="T5" s="116">
        <v>1.1</v>
      </c>
      <c r="U5" s="116">
        <v>-0.2</v>
      </c>
      <c r="V5" s="116">
        <v>-0.7</v>
      </c>
      <c r="W5" s="116">
        <v>0.8</v>
      </c>
      <c r="X5" s="116">
        <v>-1.3</v>
      </c>
      <c r="Y5" s="116">
        <v>-1.1</v>
      </c>
      <c r="Z5" s="117">
        <f t="shared" si="0"/>
        <v>2.316666666666667</v>
      </c>
      <c r="AA5" s="118">
        <v>8.4</v>
      </c>
      <c r="AB5" s="119" t="s">
        <v>55</v>
      </c>
      <c r="AC5" s="118">
        <v>-2.6</v>
      </c>
      <c r="AD5" s="119" t="s">
        <v>83</v>
      </c>
    </row>
    <row r="6" spans="1:30" ht="11.25" customHeight="1">
      <c r="A6" s="78">
        <v>4</v>
      </c>
      <c r="B6" s="116">
        <v>-1.5</v>
      </c>
      <c r="C6" s="116">
        <v>-1.6</v>
      </c>
      <c r="D6" s="116">
        <v>-1.4</v>
      </c>
      <c r="E6" s="116">
        <v>-0.2</v>
      </c>
      <c r="F6" s="116">
        <v>-1.5</v>
      </c>
      <c r="G6" s="116">
        <v>-0.2</v>
      </c>
      <c r="H6" s="116">
        <v>-0.3</v>
      </c>
      <c r="I6" s="116">
        <v>2.2</v>
      </c>
      <c r="J6" s="116">
        <v>4.9</v>
      </c>
      <c r="K6" s="116">
        <v>7</v>
      </c>
      <c r="L6" s="116">
        <v>8.1</v>
      </c>
      <c r="M6" s="116">
        <v>8.9</v>
      </c>
      <c r="N6" s="116">
        <v>9.4</v>
      </c>
      <c r="O6" s="116">
        <v>10.5</v>
      </c>
      <c r="P6" s="116">
        <v>9.7</v>
      </c>
      <c r="Q6" s="116">
        <v>8.3</v>
      </c>
      <c r="R6" s="116">
        <v>6.3</v>
      </c>
      <c r="S6" s="116">
        <v>4.3</v>
      </c>
      <c r="T6" s="116">
        <v>5.1</v>
      </c>
      <c r="U6" s="116">
        <v>4.7</v>
      </c>
      <c r="V6" s="116">
        <v>3.2</v>
      </c>
      <c r="W6" s="116">
        <v>3.1</v>
      </c>
      <c r="X6" s="116">
        <v>3.8</v>
      </c>
      <c r="Y6" s="116">
        <v>3.9</v>
      </c>
      <c r="Z6" s="117">
        <f t="shared" si="0"/>
        <v>4.029166666666666</v>
      </c>
      <c r="AA6" s="118">
        <v>10.7</v>
      </c>
      <c r="AB6" s="119" t="s">
        <v>56</v>
      </c>
      <c r="AC6" s="118">
        <v>-2</v>
      </c>
      <c r="AD6" s="119" t="s">
        <v>84</v>
      </c>
    </row>
    <row r="7" spans="1:30" ht="11.25" customHeight="1">
      <c r="A7" s="78">
        <v>5</v>
      </c>
      <c r="B7" s="116">
        <v>4.6</v>
      </c>
      <c r="C7" s="116">
        <v>2.7</v>
      </c>
      <c r="D7" s="116">
        <v>3</v>
      </c>
      <c r="E7" s="116">
        <v>3.8</v>
      </c>
      <c r="F7" s="116">
        <v>4.6</v>
      </c>
      <c r="G7" s="116">
        <v>5.8</v>
      </c>
      <c r="H7" s="116">
        <v>6</v>
      </c>
      <c r="I7" s="116">
        <v>7.2</v>
      </c>
      <c r="J7" s="116">
        <v>8.5</v>
      </c>
      <c r="K7" s="116">
        <v>10.8</v>
      </c>
      <c r="L7" s="116">
        <v>11.7</v>
      </c>
      <c r="M7" s="116">
        <v>12.1</v>
      </c>
      <c r="N7" s="116">
        <v>12.8</v>
      </c>
      <c r="O7" s="116">
        <v>12</v>
      </c>
      <c r="P7" s="116">
        <v>13.1</v>
      </c>
      <c r="Q7" s="116">
        <v>11</v>
      </c>
      <c r="R7" s="116">
        <v>8.4</v>
      </c>
      <c r="S7" s="116">
        <v>6.7</v>
      </c>
      <c r="T7" s="116">
        <v>6.1</v>
      </c>
      <c r="U7" s="116">
        <v>5.3</v>
      </c>
      <c r="V7" s="116">
        <v>3.7</v>
      </c>
      <c r="W7" s="116">
        <v>4.4</v>
      </c>
      <c r="X7" s="116">
        <v>3.9</v>
      </c>
      <c r="Y7" s="116">
        <v>3.8</v>
      </c>
      <c r="Z7" s="117">
        <f t="shared" si="0"/>
        <v>7.166666666666667</v>
      </c>
      <c r="AA7" s="118">
        <v>13.4</v>
      </c>
      <c r="AB7" s="119" t="s">
        <v>57</v>
      </c>
      <c r="AC7" s="118">
        <v>2.1</v>
      </c>
      <c r="AD7" s="119" t="s">
        <v>85</v>
      </c>
    </row>
    <row r="8" spans="1:30" ht="11.25" customHeight="1">
      <c r="A8" s="78">
        <v>6</v>
      </c>
      <c r="B8" s="116">
        <v>3.3</v>
      </c>
      <c r="C8" s="116">
        <v>2.6</v>
      </c>
      <c r="D8" s="116">
        <v>2</v>
      </c>
      <c r="E8" s="116">
        <v>2.1</v>
      </c>
      <c r="F8" s="116">
        <v>1.2</v>
      </c>
      <c r="G8" s="116">
        <v>0.3</v>
      </c>
      <c r="H8" s="116">
        <v>0.9</v>
      </c>
      <c r="I8" s="116">
        <v>2.5</v>
      </c>
      <c r="J8" s="116">
        <v>4.3</v>
      </c>
      <c r="K8" s="116">
        <v>5.4</v>
      </c>
      <c r="L8" s="116">
        <v>5.4</v>
      </c>
      <c r="M8" s="116">
        <v>6.2</v>
      </c>
      <c r="N8" s="116">
        <v>6.7</v>
      </c>
      <c r="O8" s="116">
        <v>7.6</v>
      </c>
      <c r="P8" s="116">
        <v>6.5</v>
      </c>
      <c r="Q8" s="116">
        <v>5.8</v>
      </c>
      <c r="R8" s="116">
        <v>5</v>
      </c>
      <c r="S8" s="116">
        <v>4.3</v>
      </c>
      <c r="T8" s="116">
        <v>3.6</v>
      </c>
      <c r="U8" s="116">
        <v>2.7</v>
      </c>
      <c r="V8" s="116">
        <v>1.9</v>
      </c>
      <c r="W8" s="116">
        <v>1.4</v>
      </c>
      <c r="X8" s="116">
        <v>1.3</v>
      </c>
      <c r="Y8" s="116">
        <v>0.5</v>
      </c>
      <c r="Z8" s="117">
        <f t="shared" si="0"/>
        <v>3.4791666666666674</v>
      </c>
      <c r="AA8" s="118">
        <v>7.9</v>
      </c>
      <c r="AB8" s="119" t="s">
        <v>58</v>
      </c>
      <c r="AC8" s="118">
        <v>-0.3</v>
      </c>
      <c r="AD8" s="119" t="s">
        <v>86</v>
      </c>
    </row>
    <row r="9" spans="1:30" ht="11.25" customHeight="1">
      <c r="A9" s="78">
        <v>7</v>
      </c>
      <c r="B9" s="116">
        <v>-0.1</v>
      </c>
      <c r="C9" s="116">
        <v>1.1</v>
      </c>
      <c r="D9" s="116">
        <v>0.6</v>
      </c>
      <c r="E9" s="116">
        <v>0.7</v>
      </c>
      <c r="F9" s="116">
        <v>-0.1</v>
      </c>
      <c r="G9" s="116">
        <v>-0.9</v>
      </c>
      <c r="H9" s="116">
        <v>-1</v>
      </c>
      <c r="I9" s="116">
        <v>1.2</v>
      </c>
      <c r="J9" s="116">
        <v>5</v>
      </c>
      <c r="K9" s="116">
        <v>6.5</v>
      </c>
      <c r="L9" s="116">
        <v>6.9</v>
      </c>
      <c r="M9" s="116">
        <v>9.2</v>
      </c>
      <c r="N9" s="116">
        <v>8.1</v>
      </c>
      <c r="O9" s="116">
        <v>8.5</v>
      </c>
      <c r="P9" s="116">
        <v>8.9</v>
      </c>
      <c r="Q9" s="116">
        <v>8</v>
      </c>
      <c r="R9" s="116">
        <v>6</v>
      </c>
      <c r="S9" s="116">
        <v>4</v>
      </c>
      <c r="T9" s="116">
        <v>4.8</v>
      </c>
      <c r="U9" s="116">
        <v>4.1</v>
      </c>
      <c r="V9" s="116">
        <v>2.9</v>
      </c>
      <c r="W9" s="116">
        <v>0.8</v>
      </c>
      <c r="X9" s="116">
        <v>0.4</v>
      </c>
      <c r="Y9" s="116">
        <v>0.2</v>
      </c>
      <c r="Z9" s="117">
        <f t="shared" si="0"/>
        <v>3.5749999999999997</v>
      </c>
      <c r="AA9" s="118">
        <v>9.7</v>
      </c>
      <c r="AB9" s="119" t="s">
        <v>59</v>
      </c>
      <c r="AC9" s="118">
        <v>-1.2</v>
      </c>
      <c r="AD9" s="119" t="s">
        <v>87</v>
      </c>
    </row>
    <row r="10" spans="1:30" ht="11.25" customHeight="1">
      <c r="A10" s="78">
        <v>8</v>
      </c>
      <c r="B10" s="116">
        <v>-0.6</v>
      </c>
      <c r="C10" s="116">
        <v>0.1</v>
      </c>
      <c r="D10" s="116">
        <v>-0.1</v>
      </c>
      <c r="E10" s="116">
        <v>2.1</v>
      </c>
      <c r="F10" s="116">
        <v>0.5</v>
      </c>
      <c r="G10" s="116">
        <v>-0.5</v>
      </c>
      <c r="H10" s="116">
        <v>2</v>
      </c>
      <c r="I10" s="116">
        <v>2</v>
      </c>
      <c r="J10" s="116">
        <v>6.4</v>
      </c>
      <c r="K10" s="116">
        <v>8</v>
      </c>
      <c r="L10" s="116">
        <v>9.8</v>
      </c>
      <c r="M10" s="116">
        <v>10.4</v>
      </c>
      <c r="N10" s="116">
        <v>11.4</v>
      </c>
      <c r="O10" s="116">
        <v>12.2</v>
      </c>
      <c r="P10" s="116">
        <v>11.7</v>
      </c>
      <c r="Q10" s="116">
        <v>10.4</v>
      </c>
      <c r="R10" s="116">
        <v>6.6</v>
      </c>
      <c r="S10" s="116">
        <v>5</v>
      </c>
      <c r="T10" s="116">
        <v>4.7</v>
      </c>
      <c r="U10" s="116">
        <v>5.5</v>
      </c>
      <c r="V10" s="116">
        <v>4.3</v>
      </c>
      <c r="W10" s="116">
        <v>4</v>
      </c>
      <c r="X10" s="116">
        <v>3.1</v>
      </c>
      <c r="Y10" s="116">
        <v>3.2</v>
      </c>
      <c r="Z10" s="117">
        <f t="shared" si="0"/>
        <v>5.091666666666667</v>
      </c>
      <c r="AA10" s="118">
        <v>12.4</v>
      </c>
      <c r="AB10" s="119" t="s">
        <v>60</v>
      </c>
      <c r="AC10" s="118">
        <v>-0.9</v>
      </c>
      <c r="AD10" s="119" t="s">
        <v>88</v>
      </c>
    </row>
    <row r="11" spans="1:30" ht="11.25" customHeight="1">
      <c r="A11" s="78">
        <v>9</v>
      </c>
      <c r="B11" s="116">
        <v>3.8</v>
      </c>
      <c r="C11" s="116">
        <v>3.9</v>
      </c>
      <c r="D11" s="116">
        <v>4.2</v>
      </c>
      <c r="E11" s="116">
        <v>4</v>
      </c>
      <c r="F11" s="116">
        <v>3.4</v>
      </c>
      <c r="G11" s="116">
        <v>2.7</v>
      </c>
      <c r="H11" s="116">
        <v>2.6</v>
      </c>
      <c r="I11" s="116">
        <v>3.3</v>
      </c>
      <c r="J11" s="116">
        <v>4.5</v>
      </c>
      <c r="K11" s="116">
        <v>5.5</v>
      </c>
      <c r="L11" s="116">
        <v>5.9</v>
      </c>
      <c r="M11" s="116">
        <v>6.2</v>
      </c>
      <c r="N11" s="116">
        <v>6.6</v>
      </c>
      <c r="O11" s="116">
        <v>6.3</v>
      </c>
      <c r="P11" s="116">
        <v>5.9</v>
      </c>
      <c r="Q11" s="116">
        <v>4.9</v>
      </c>
      <c r="R11" s="116">
        <v>3.3</v>
      </c>
      <c r="S11" s="116">
        <v>0.8</v>
      </c>
      <c r="T11" s="116">
        <v>0.7</v>
      </c>
      <c r="U11" s="116">
        <v>-0.3</v>
      </c>
      <c r="V11" s="116">
        <v>-0.6</v>
      </c>
      <c r="W11" s="116">
        <v>-1.2</v>
      </c>
      <c r="X11" s="116">
        <v>-1.3</v>
      </c>
      <c r="Y11" s="116">
        <v>-0.3</v>
      </c>
      <c r="Z11" s="117">
        <f t="shared" si="0"/>
        <v>3.116666666666667</v>
      </c>
      <c r="AA11" s="118">
        <v>6.8</v>
      </c>
      <c r="AB11" s="119" t="s">
        <v>61</v>
      </c>
      <c r="AC11" s="118">
        <v>-1.8</v>
      </c>
      <c r="AD11" s="119" t="s">
        <v>89</v>
      </c>
    </row>
    <row r="12" spans="1:30" ht="11.25" customHeight="1">
      <c r="A12" s="82">
        <v>10</v>
      </c>
      <c r="B12" s="121">
        <v>0.3</v>
      </c>
      <c r="C12" s="121">
        <v>0.8</v>
      </c>
      <c r="D12" s="121">
        <v>0.6</v>
      </c>
      <c r="E12" s="121">
        <v>1</v>
      </c>
      <c r="F12" s="121">
        <v>-1</v>
      </c>
      <c r="G12" s="121">
        <v>-0.3</v>
      </c>
      <c r="H12" s="121">
        <v>-0.5</v>
      </c>
      <c r="I12" s="121">
        <v>1.2</v>
      </c>
      <c r="J12" s="121">
        <v>2.9</v>
      </c>
      <c r="K12" s="121">
        <v>4.8</v>
      </c>
      <c r="L12" s="121">
        <v>6.3</v>
      </c>
      <c r="M12" s="121">
        <v>6.8</v>
      </c>
      <c r="N12" s="121">
        <v>7</v>
      </c>
      <c r="O12" s="121">
        <v>7.1</v>
      </c>
      <c r="P12" s="121">
        <v>6.9</v>
      </c>
      <c r="Q12" s="121">
        <v>6.4</v>
      </c>
      <c r="R12" s="121">
        <v>5.5</v>
      </c>
      <c r="S12" s="121">
        <v>4.8</v>
      </c>
      <c r="T12" s="121">
        <v>3.9</v>
      </c>
      <c r="U12" s="121">
        <v>2.9</v>
      </c>
      <c r="V12" s="121">
        <v>3.6</v>
      </c>
      <c r="W12" s="121">
        <v>5.1</v>
      </c>
      <c r="X12" s="121">
        <v>4.8</v>
      </c>
      <c r="Y12" s="121">
        <v>3.1</v>
      </c>
      <c r="Z12" s="122">
        <f t="shared" si="0"/>
        <v>3.4999999999999996</v>
      </c>
      <c r="AA12" s="105">
        <v>7.5</v>
      </c>
      <c r="AB12" s="123" t="s">
        <v>62</v>
      </c>
      <c r="AC12" s="105">
        <v>-1.6</v>
      </c>
      <c r="AD12" s="123" t="s">
        <v>90</v>
      </c>
    </row>
    <row r="13" spans="1:30" ht="11.25" customHeight="1">
      <c r="A13" s="78">
        <v>11</v>
      </c>
      <c r="B13" s="116">
        <v>3.9</v>
      </c>
      <c r="C13" s="116">
        <v>2.1</v>
      </c>
      <c r="D13" s="116">
        <v>2.6</v>
      </c>
      <c r="E13" s="116">
        <v>1.7</v>
      </c>
      <c r="F13" s="116">
        <v>6.2</v>
      </c>
      <c r="G13" s="116">
        <v>6.5</v>
      </c>
      <c r="H13" s="116">
        <v>6.8</v>
      </c>
      <c r="I13" s="116">
        <v>7.3</v>
      </c>
      <c r="J13" s="116">
        <v>8.2</v>
      </c>
      <c r="K13" s="116">
        <v>9.4</v>
      </c>
      <c r="L13" s="116">
        <v>10.6</v>
      </c>
      <c r="M13" s="116">
        <v>10.7</v>
      </c>
      <c r="N13" s="116">
        <v>11.1</v>
      </c>
      <c r="O13" s="116">
        <v>11.1</v>
      </c>
      <c r="P13" s="116">
        <v>10.7</v>
      </c>
      <c r="Q13" s="116">
        <v>8.8</v>
      </c>
      <c r="R13" s="116">
        <v>6.3</v>
      </c>
      <c r="S13" s="116">
        <v>5.1</v>
      </c>
      <c r="T13" s="116">
        <v>3.5</v>
      </c>
      <c r="U13" s="116">
        <v>1.6</v>
      </c>
      <c r="V13" s="116">
        <v>1.5</v>
      </c>
      <c r="W13" s="116">
        <v>2</v>
      </c>
      <c r="X13" s="116">
        <v>2.9</v>
      </c>
      <c r="Y13" s="116">
        <v>1.2</v>
      </c>
      <c r="Z13" s="117">
        <f t="shared" si="0"/>
        <v>5.908333333333332</v>
      </c>
      <c r="AA13" s="118">
        <v>11.6</v>
      </c>
      <c r="AB13" s="119" t="s">
        <v>63</v>
      </c>
      <c r="AC13" s="118">
        <v>0.5</v>
      </c>
      <c r="AD13" s="119" t="s">
        <v>91</v>
      </c>
    </row>
    <row r="14" spans="1:30" ht="11.25" customHeight="1">
      <c r="A14" s="78">
        <v>12</v>
      </c>
      <c r="B14" s="116">
        <v>-0.1</v>
      </c>
      <c r="C14" s="116">
        <v>-0.5</v>
      </c>
      <c r="D14" s="116">
        <v>-0.4</v>
      </c>
      <c r="E14" s="116">
        <v>0.2</v>
      </c>
      <c r="F14" s="116">
        <v>-0.1</v>
      </c>
      <c r="G14" s="116">
        <v>-0.4</v>
      </c>
      <c r="H14" s="116">
        <v>-0.4</v>
      </c>
      <c r="I14" s="116">
        <v>1.2</v>
      </c>
      <c r="J14" s="116">
        <v>5.2</v>
      </c>
      <c r="K14" s="116">
        <v>7.6</v>
      </c>
      <c r="L14" s="116">
        <v>7.6</v>
      </c>
      <c r="M14" s="116">
        <v>8</v>
      </c>
      <c r="N14" s="116">
        <v>7.9</v>
      </c>
      <c r="O14" s="116">
        <v>8.2</v>
      </c>
      <c r="P14" s="116">
        <v>8.1</v>
      </c>
      <c r="Q14" s="116">
        <v>7.7</v>
      </c>
      <c r="R14" s="116">
        <v>6.9</v>
      </c>
      <c r="S14" s="116">
        <v>5.9</v>
      </c>
      <c r="T14" s="116">
        <v>5.6</v>
      </c>
      <c r="U14" s="116">
        <v>5.8</v>
      </c>
      <c r="V14" s="116">
        <v>5.7</v>
      </c>
      <c r="W14" s="116">
        <v>5.8</v>
      </c>
      <c r="X14" s="116">
        <v>5.5</v>
      </c>
      <c r="Y14" s="116">
        <v>5.4</v>
      </c>
      <c r="Z14" s="117">
        <f t="shared" si="0"/>
        <v>4.433333333333334</v>
      </c>
      <c r="AA14" s="118">
        <v>8.7</v>
      </c>
      <c r="AB14" s="119" t="s">
        <v>64</v>
      </c>
      <c r="AC14" s="118">
        <v>-0.8</v>
      </c>
      <c r="AD14" s="119" t="s">
        <v>92</v>
      </c>
    </row>
    <row r="15" spans="1:30" ht="11.25" customHeight="1">
      <c r="A15" s="78">
        <v>13</v>
      </c>
      <c r="B15" s="116">
        <v>5.4</v>
      </c>
      <c r="C15" s="116">
        <v>5.3</v>
      </c>
      <c r="D15" s="116">
        <v>5.1</v>
      </c>
      <c r="E15" s="116">
        <v>5</v>
      </c>
      <c r="F15" s="116">
        <v>4.6</v>
      </c>
      <c r="G15" s="116">
        <v>4.2</v>
      </c>
      <c r="H15" s="116">
        <v>3.6</v>
      </c>
      <c r="I15" s="116">
        <v>5</v>
      </c>
      <c r="J15" s="116">
        <v>6.2</v>
      </c>
      <c r="K15" s="116">
        <v>7.1</v>
      </c>
      <c r="L15" s="116">
        <v>7.7</v>
      </c>
      <c r="M15" s="116">
        <v>8.9</v>
      </c>
      <c r="N15" s="116">
        <v>8.6</v>
      </c>
      <c r="O15" s="116">
        <v>8.9</v>
      </c>
      <c r="P15" s="116">
        <v>7.7</v>
      </c>
      <c r="Q15" s="116">
        <v>7.2</v>
      </c>
      <c r="R15" s="116">
        <v>5.6</v>
      </c>
      <c r="S15" s="116">
        <v>4.3</v>
      </c>
      <c r="T15" s="116">
        <v>3.7</v>
      </c>
      <c r="U15" s="116">
        <v>3.8</v>
      </c>
      <c r="V15" s="116">
        <v>3.3</v>
      </c>
      <c r="W15" s="116">
        <v>2.8</v>
      </c>
      <c r="X15" s="116">
        <v>1.3</v>
      </c>
      <c r="Y15" s="116">
        <v>1.3</v>
      </c>
      <c r="Z15" s="117">
        <f t="shared" si="0"/>
        <v>5.2749999999999995</v>
      </c>
      <c r="AA15" s="118">
        <v>10</v>
      </c>
      <c r="AB15" s="119" t="s">
        <v>65</v>
      </c>
      <c r="AC15" s="118">
        <v>1.1</v>
      </c>
      <c r="AD15" s="119" t="s">
        <v>93</v>
      </c>
    </row>
    <row r="16" spans="1:30" ht="11.25" customHeight="1">
      <c r="A16" s="78">
        <v>14</v>
      </c>
      <c r="B16" s="116">
        <v>1.6</v>
      </c>
      <c r="C16" s="116">
        <v>1.5</v>
      </c>
      <c r="D16" s="116">
        <v>0.8</v>
      </c>
      <c r="E16" s="116">
        <v>0.5</v>
      </c>
      <c r="F16" s="116">
        <v>0.4</v>
      </c>
      <c r="G16" s="116">
        <v>0.7</v>
      </c>
      <c r="H16" s="116">
        <v>2.3</v>
      </c>
      <c r="I16" s="116">
        <v>4.6</v>
      </c>
      <c r="J16" s="116">
        <v>6.4</v>
      </c>
      <c r="K16" s="116">
        <v>7.4</v>
      </c>
      <c r="L16" s="116">
        <v>8</v>
      </c>
      <c r="M16" s="116">
        <v>8.4</v>
      </c>
      <c r="N16" s="116">
        <v>8.8</v>
      </c>
      <c r="O16" s="116">
        <v>7.9</v>
      </c>
      <c r="P16" s="116">
        <v>7.9</v>
      </c>
      <c r="Q16" s="116">
        <v>7.6</v>
      </c>
      <c r="R16" s="116">
        <v>6.2</v>
      </c>
      <c r="S16" s="116">
        <v>4.8</v>
      </c>
      <c r="T16" s="116">
        <v>3.9</v>
      </c>
      <c r="U16" s="116">
        <v>2.4</v>
      </c>
      <c r="V16" s="116">
        <v>1.5</v>
      </c>
      <c r="W16" s="116">
        <v>1.3</v>
      </c>
      <c r="X16" s="116">
        <v>0.8</v>
      </c>
      <c r="Y16" s="116">
        <v>0.3</v>
      </c>
      <c r="Z16" s="117">
        <f t="shared" si="0"/>
        <v>4</v>
      </c>
      <c r="AA16" s="118">
        <v>9</v>
      </c>
      <c r="AB16" s="119" t="s">
        <v>66</v>
      </c>
      <c r="AC16" s="118">
        <v>0</v>
      </c>
      <c r="AD16" s="119" t="s">
        <v>94</v>
      </c>
    </row>
    <row r="17" spans="1:30" ht="11.25" customHeight="1">
      <c r="A17" s="78">
        <v>15</v>
      </c>
      <c r="B17" s="116">
        <v>0.4</v>
      </c>
      <c r="C17" s="116">
        <v>0.7</v>
      </c>
      <c r="D17" s="116">
        <v>0.3</v>
      </c>
      <c r="E17" s="116">
        <v>0.3</v>
      </c>
      <c r="F17" s="116">
        <v>0.3</v>
      </c>
      <c r="G17" s="116">
        <v>0.8</v>
      </c>
      <c r="H17" s="116">
        <v>1</v>
      </c>
      <c r="I17" s="116">
        <v>3.2</v>
      </c>
      <c r="J17" s="116">
        <v>6.3</v>
      </c>
      <c r="K17" s="116">
        <v>7.7</v>
      </c>
      <c r="L17" s="116">
        <v>8.9</v>
      </c>
      <c r="M17" s="116">
        <v>9.7</v>
      </c>
      <c r="N17" s="116">
        <v>9.4</v>
      </c>
      <c r="O17" s="116">
        <v>9.3</v>
      </c>
      <c r="P17" s="116">
        <v>9.4</v>
      </c>
      <c r="Q17" s="116">
        <v>9.3</v>
      </c>
      <c r="R17" s="116">
        <v>9.2</v>
      </c>
      <c r="S17" s="116">
        <v>7.5</v>
      </c>
      <c r="T17" s="116">
        <v>6.1</v>
      </c>
      <c r="U17" s="116">
        <v>6.5</v>
      </c>
      <c r="V17" s="116">
        <v>6.9</v>
      </c>
      <c r="W17" s="116">
        <v>6.4</v>
      </c>
      <c r="X17" s="116">
        <v>6.7</v>
      </c>
      <c r="Y17" s="116">
        <v>6.8</v>
      </c>
      <c r="Z17" s="117">
        <f t="shared" si="0"/>
        <v>5.545833333333334</v>
      </c>
      <c r="AA17" s="118">
        <v>9.8</v>
      </c>
      <c r="AB17" s="119" t="s">
        <v>67</v>
      </c>
      <c r="AC17" s="118">
        <v>0.1</v>
      </c>
      <c r="AD17" s="119" t="s">
        <v>95</v>
      </c>
    </row>
    <row r="18" spans="1:30" ht="11.25" customHeight="1">
      <c r="A18" s="78">
        <v>16</v>
      </c>
      <c r="B18" s="116">
        <v>7.2</v>
      </c>
      <c r="C18" s="116">
        <v>7.4</v>
      </c>
      <c r="D18" s="116">
        <v>6.2</v>
      </c>
      <c r="E18" s="116">
        <v>4.7</v>
      </c>
      <c r="F18" s="116">
        <v>5.5</v>
      </c>
      <c r="G18" s="116">
        <v>7.1</v>
      </c>
      <c r="H18" s="116">
        <v>5.7</v>
      </c>
      <c r="I18" s="116">
        <v>6.7</v>
      </c>
      <c r="J18" s="116">
        <v>8</v>
      </c>
      <c r="K18" s="116">
        <v>8.4</v>
      </c>
      <c r="L18" s="116">
        <v>8.7</v>
      </c>
      <c r="M18" s="116">
        <v>9.2</v>
      </c>
      <c r="N18" s="116">
        <v>8.4</v>
      </c>
      <c r="O18" s="116">
        <v>8.7</v>
      </c>
      <c r="P18" s="116">
        <v>7.1</v>
      </c>
      <c r="Q18" s="116">
        <v>6.2</v>
      </c>
      <c r="R18" s="116">
        <v>4.8</v>
      </c>
      <c r="S18" s="116">
        <v>4.2</v>
      </c>
      <c r="T18" s="116">
        <v>4</v>
      </c>
      <c r="U18" s="116">
        <v>3.8</v>
      </c>
      <c r="V18" s="116">
        <v>3.8</v>
      </c>
      <c r="W18" s="116">
        <v>3.2</v>
      </c>
      <c r="X18" s="116">
        <v>2.7</v>
      </c>
      <c r="Y18" s="116">
        <v>2.9</v>
      </c>
      <c r="Z18" s="117">
        <f t="shared" si="0"/>
        <v>6.025000000000001</v>
      </c>
      <c r="AA18" s="118">
        <v>9.7</v>
      </c>
      <c r="AB18" s="119" t="s">
        <v>68</v>
      </c>
      <c r="AC18" s="118">
        <v>2.5</v>
      </c>
      <c r="AD18" s="119" t="s">
        <v>96</v>
      </c>
    </row>
    <row r="19" spans="1:30" ht="11.25" customHeight="1">
      <c r="A19" s="78">
        <v>17</v>
      </c>
      <c r="B19" s="116">
        <v>3.1</v>
      </c>
      <c r="C19" s="116">
        <v>2.4</v>
      </c>
      <c r="D19" s="116">
        <v>2</v>
      </c>
      <c r="E19" s="116">
        <v>1.2</v>
      </c>
      <c r="F19" s="116">
        <v>1.5</v>
      </c>
      <c r="G19" s="116">
        <v>1.1</v>
      </c>
      <c r="H19" s="116">
        <v>0.1</v>
      </c>
      <c r="I19" s="116">
        <v>4</v>
      </c>
      <c r="J19" s="116">
        <v>7.5</v>
      </c>
      <c r="K19" s="116">
        <v>9.2</v>
      </c>
      <c r="L19" s="116">
        <v>9.6</v>
      </c>
      <c r="M19" s="116">
        <v>10.6</v>
      </c>
      <c r="N19" s="116">
        <v>11.6</v>
      </c>
      <c r="O19" s="116">
        <v>12.1</v>
      </c>
      <c r="P19" s="116">
        <v>11.9</v>
      </c>
      <c r="Q19" s="116">
        <v>11.2</v>
      </c>
      <c r="R19" s="116">
        <v>7.8</v>
      </c>
      <c r="S19" s="116">
        <v>7.2</v>
      </c>
      <c r="T19" s="116">
        <v>6.8</v>
      </c>
      <c r="U19" s="116">
        <v>5.7</v>
      </c>
      <c r="V19" s="116">
        <v>5.6</v>
      </c>
      <c r="W19" s="116">
        <v>5.4</v>
      </c>
      <c r="X19" s="116">
        <v>5.4</v>
      </c>
      <c r="Y19" s="116">
        <v>3.3</v>
      </c>
      <c r="Z19" s="117">
        <f t="shared" si="0"/>
        <v>6.095833333333335</v>
      </c>
      <c r="AA19" s="118">
        <v>12.4</v>
      </c>
      <c r="AB19" s="119" t="s">
        <v>69</v>
      </c>
      <c r="AC19" s="118">
        <v>-0.8</v>
      </c>
      <c r="AD19" s="119" t="s">
        <v>97</v>
      </c>
    </row>
    <row r="20" spans="1:30" ht="11.25" customHeight="1">
      <c r="A20" s="78">
        <v>18</v>
      </c>
      <c r="B20" s="116">
        <v>3.4</v>
      </c>
      <c r="C20" s="116">
        <v>3.1</v>
      </c>
      <c r="D20" s="116">
        <v>2.7</v>
      </c>
      <c r="E20" s="116">
        <v>2.2</v>
      </c>
      <c r="F20" s="116">
        <v>1.3</v>
      </c>
      <c r="G20" s="116">
        <v>-0.9</v>
      </c>
      <c r="H20" s="116">
        <v>-1.4</v>
      </c>
      <c r="I20" s="116">
        <v>0.6</v>
      </c>
      <c r="J20" s="116">
        <v>3.8</v>
      </c>
      <c r="K20" s="116">
        <v>5.9</v>
      </c>
      <c r="L20" s="116">
        <v>6.7</v>
      </c>
      <c r="M20" s="116">
        <v>7.5</v>
      </c>
      <c r="N20" s="116">
        <v>8.1</v>
      </c>
      <c r="O20" s="116">
        <v>7.6</v>
      </c>
      <c r="P20" s="116">
        <v>7.6</v>
      </c>
      <c r="Q20" s="116">
        <v>6.7</v>
      </c>
      <c r="R20" s="116">
        <v>5.4</v>
      </c>
      <c r="S20" s="116">
        <v>3.5</v>
      </c>
      <c r="T20" s="116">
        <v>2.3</v>
      </c>
      <c r="U20" s="116">
        <v>2.3</v>
      </c>
      <c r="V20" s="116">
        <v>3.2</v>
      </c>
      <c r="W20" s="116">
        <v>3.3</v>
      </c>
      <c r="X20" s="116">
        <v>3.5</v>
      </c>
      <c r="Y20" s="116">
        <v>4.4</v>
      </c>
      <c r="Z20" s="117">
        <f t="shared" si="0"/>
        <v>3.8666666666666667</v>
      </c>
      <c r="AA20" s="118">
        <v>8.6</v>
      </c>
      <c r="AB20" s="119" t="s">
        <v>65</v>
      </c>
      <c r="AC20" s="118">
        <v>-1.6</v>
      </c>
      <c r="AD20" s="119" t="s">
        <v>98</v>
      </c>
    </row>
    <row r="21" spans="1:30" ht="11.25" customHeight="1">
      <c r="A21" s="78">
        <v>19</v>
      </c>
      <c r="B21" s="116">
        <v>4.8</v>
      </c>
      <c r="C21" s="116">
        <v>4.7</v>
      </c>
      <c r="D21" s="116">
        <v>4.3</v>
      </c>
      <c r="E21" s="116">
        <v>2.5</v>
      </c>
      <c r="F21" s="116">
        <v>0.9</v>
      </c>
      <c r="G21" s="116">
        <v>-0.8</v>
      </c>
      <c r="H21" s="116">
        <v>3.1</v>
      </c>
      <c r="I21" s="116">
        <v>4.9</v>
      </c>
      <c r="J21" s="116">
        <v>6.3</v>
      </c>
      <c r="K21" s="116">
        <v>7.9</v>
      </c>
      <c r="L21" s="116">
        <v>9.1</v>
      </c>
      <c r="M21" s="116">
        <v>10.3</v>
      </c>
      <c r="N21" s="116">
        <v>10.7</v>
      </c>
      <c r="O21" s="116">
        <v>10.5</v>
      </c>
      <c r="P21" s="116">
        <v>9.9</v>
      </c>
      <c r="Q21" s="116">
        <v>9.3</v>
      </c>
      <c r="R21" s="116">
        <v>6.4</v>
      </c>
      <c r="S21" s="116">
        <v>4.7</v>
      </c>
      <c r="T21" s="116">
        <v>4.3</v>
      </c>
      <c r="U21" s="116">
        <v>3.6</v>
      </c>
      <c r="V21" s="116">
        <v>3.7</v>
      </c>
      <c r="W21" s="116">
        <v>3.1</v>
      </c>
      <c r="X21" s="116">
        <v>3</v>
      </c>
      <c r="Y21" s="116">
        <v>3.1</v>
      </c>
      <c r="Z21" s="117">
        <f t="shared" si="0"/>
        <v>5.429166666666667</v>
      </c>
      <c r="AA21" s="118">
        <v>11.3</v>
      </c>
      <c r="AB21" s="119" t="s">
        <v>70</v>
      </c>
      <c r="AC21" s="118">
        <v>-0.9</v>
      </c>
      <c r="AD21" s="119" t="s">
        <v>99</v>
      </c>
    </row>
    <row r="22" spans="1:30" ht="11.25" customHeight="1">
      <c r="A22" s="82">
        <v>20</v>
      </c>
      <c r="B22" s="121">
        <v>2</v>
      </c>
      <c r="C22" s="121">
        <v>2</v>
      </c>
      <c r="D22" s="121">
        <v>2.2</v>
      </c>
      <c r="E22" s="121">
        <v>2</v>
      </c>
      <c r="F22" s="121">
        <v>3.1</v>
      </c>
      <c r="G22" s="121">
        <v>3.4</v>
      </c>
      <c r="H22" s="121">
        <v>3.8</v>
      </c>
      <c r="I22" s="121">
        <v>5.4</v>
      </c>
      <c r="J22" s="121">
        <v>9.7</v>
      </c>
      <c r="K22" s="121">
        <v>12.1</v>
      </c>
      <c r="L22" s="121">
        <v>12</v>
      </c>
      <c r="M22" s="121">
        <v>12.8</v>
      </c>
      <c r="N22" s="121">
        <v>12.9</v>
      </c>
      <c r="O22" s="121">
        <v>13.5</v>
      </c>
      <c r="P22" s="121">
        <v>13.6</v>
      </c>
      <c r="Q22" s="121">
        <v>12.9</v>
      </c>
      <c r="R22" s="121">
        <v>10.8</v>
      </c>
      <c r="S22" s="121">
        <v>8.4</v>
      </c>
      <c r="T22" s="121">
        <v>7.5</v>
      </c>
      <c r="U22" s="121">
        <v>6.3</v>
      </c>
      <c r="V22" s="121">
        <v>6.6</v>
      </c>
      <c r="W22" s="121">
        <v>6.5</v>
      </c>
      <c r="X22" s="121">
        <v>5.3</v>
      </c>
      <c r="Y22" s="121">
        <v>4.7</v>
      </c>
      <c r="Z22" s="122">
        <f t="shared" si="0"/>
        <v>7.479166666666668</v>
      </c>
      <c r="AA22" s="105">
        <v>13.8</v>
      </c>
      <c r="AB22" s="123" t="s">
        <v>71</v>
      </c>
      <c r="AC22" s="105">
        <v>1.8</v>
      </c>
      <c r="AD22" s="123" t="s">
        <v>100</v>
      </c>
    </row>
    <row r="23" spans="1:30" ht="11.25" customHeight="1">
      <c r="A23" s="78">
        <v>21</v>
      </c>
      <c r="B23" s="116">
        <v>4.6</v>
      </c>
      <c r="C23" s="116">
        <v>3.9</v>
      </c>
      <c r="D23" s="116">
        <v>3.2</v>
      </c>
      <c r="E23" s="116">
        <v>2.4</v>
      </c>
      <c r="F23" s="116">
        <v>2</v>
      </c>
      <c r="G23" s="116">
        <v>1.8</v>
      </c>
      <c r="H23" s="116">
        <v>1.3</v>
      </c>
      <c r="I23" s="116">
        <v>2.6</v>
      </c>
      <c r="J23" s="116">
        <v>3.8</v>
      </c>
      <c r="K23" s="116">
        <v>5.7</v>
      </c>
      <c r="L23" s="116">
        <v>6.7</v>
      </c>
      <c r="M23" s="116">
        <v>7.7</v>
      </c>
      <c r="N23" s="116">
        <v>7.9</v>
      </c>
      <c r="O23" s="116">
        <v>8.4</v>
      </c>
      <c r="P23" s="116">
        <v>7.9</v>
      </c>
      <c r="Q23" s="116">
        <v>7.1</v>
      </c>
      <c r="R23" s="116">
        <v>5.3</v>
      </c>
      <c r="S23" s="116">
        <v>3.9</v>
      </c>
      <c r="T23" s="116">
        <v>2.8</v>
      </c>
      <c r="U23" s="116">
        <v>2.2</v>
      </c>
      <c r="V23" s="116">
        <v>1.5</v>
      </c>
      <c r="W23" s="116">
        <v>0.4</v>
      </c>
      <c r="X23" s="116">
        <v>0.2</v>
      </c>
      <c r="Y23" s="116">
        <v>-0.2</v>
      </c>
      <c r="Z23" s="117">
        <f t="shared" si="0"/>
        <v>3.879166666666667</v>
      </c>
      <c r="AA23" s="118">
        <v>8.7</v>
      </c>
      <c r="AB23" s="119" t="s">
        <v>72</v>
      </c>
      <c r="AC23" s="118">
        <v>-0.4</v>
      </c>
      <c r="AD23" s="119" t="s">
        <v>101</v>
      </c>
    </row>
    <row r="24" spans="1:30" ht="11.25" customHeight="1">
      <c r="A24" s="78">
        <v>22</v>
      </c>
      <c r="B24" s="116">
        <v>0.6</v>
      </c>
      <c r="C24" s="116">
        <v>1.4</v>
      </c>
      <c r="D24" s="116">
        <v>0.8</v>
      </c>
      <c r="E24" s="116">
        <v>-0.3</v>
      </c>
      <c r="F24" s="116">
        <v>-0.4</v>
      </c>
      <c r="G24" s="116">
        <v>-0.3</v>
      </c>
      <c r="H24" s="116">
        <v>-0.2</v>
      </c>
      <c r="I24" s="116">
        <v>3</v>
      </c>
      <c r="J24" s="116">
        <v>7.3</v>
      </c>
      <c r="K24" s="116">
        <v>7.5</v>
      </c>
      <c r="L24" s="116">
        <v>8.4</v>
      </c>
      <c r="M24" s="116">
        <v>9.7</v>
      </c>
      <c r="N24" s="116">
        <v>9.6</v>
      </c>
      <c r="O24" s="116">
        <v>10.1</v>
      </c>
      <c r="P24" s="116">
        <v>9.3</v>
      </c>
      <c r="Q24" s="116">
        <v>7.7</v>
      </c>
      <c r="R24" s="116">
        <v>5.7</v>
      </c>
      <c r="S24" s="116">
        <v>4.8</v>
      </c>
      <c r="T24" s="116">
        <v>4.2</v>
      </c>
      <c r="U24" s="116">
        <v>3.1</v>
      </c>
      <c r="V24" s="116">
        <v>2.3</v>
      </c>
      <c r="W24" s="116">
        <v>0.3</v>
      </c>
      <c r="X24" s="116">
        <v>-0.6</v>
      </c>
      <c r="Y24" s="116">
        <v>-0.9</v>
      </c>
      <c r="Z24" s="117">
        <f t="shared" si="0"/>
        <v>3.8791666666666664</v>
      </c>
      <c r="AA24" s="118">
        <v>10.3</v>
      </c>
      <c r="AB24" s="119" t="s">
        <v>73</v>
      </c>
      <c r="AC24" s="118">
        <v>-1</v>
      </c>
      <c r="AD24" s="119" t="s">
        <v>102</v>
      </c>
    </row>
    <row r="25" spans="1:30" ht="11.25" customHeight="1">
      <c r="A25" s="78">
        <v>23</v>
      </c>
      <c r="B25" s="116">
        <v>-1.6</v>
      </c>
      <c r="C25" s="116">
        <v>-1.2</v>
      </c>
      <c r="D25" s="116">
        <v>-1.5</v>
      </c>
      <c r="E25" s="116">
        <v>-0.5</v>
      </c>
      <c r="F25" s="116">
        <v>-0.7</v>
      </c>
      <c r="G25" s="116">
        <v>-1.3</v>
      </c>
      <c r="H25" s="116">
        <v>-1.8</v>
      </c>
      <c r="I25" s="116">
        <v>2.7</v>
      </c>
      <c r="J25" s="116">
        <v>6.7</v>
      </c>
      <c r="K25" s="116">
        <v>8.3</v>
      </c>
      <c r="L25" s="116">
        <v>9.2</v>
      </c>
      <c r="M25" s="116">
        <v>10</v>
      </c>
      <c r="N25" s="116">
        <v>10.5</v>
      </c>
      <c r="O25" s="116">
        <v>11</v>
      </c>
      <c r="P25" s="116">
        <v>10.6</v>
      </c>
      <c r="Q25" s="116">
        <v>9.9</v>
      </c>
      <c r="R25" s="116">
        <v>7.8</v>
      </c>
      <c r="S25" s="116">
        <v>6.9</v>
      </c>
      <c r="T25" s="116">
        <v>5.1</v>
      </c>
      <c r="U25" s="116">
        <v>5.7</v>
      </c>
      <c r="V25" s="116">
        <v>4.6</v>
      </c>
      <c r="W25" s="116">
        <v>4.8</v>
      </c>
      <c r="X25" s="116">
        <v>4.4</v>
      </c>
      <c r="Y25" s="116">
        <v>3.3</v>
      </c>
      <c r="Z25" s="117">
        <f t="shared" si="0"/>
        <v>4.704166666666667</v>
      </c>
      <c r="AA25" s="118">
        <v>11.4</v>
      </c>
      <c r="AB25" s="119" t="s">
        <v>74</v>
      </c>
      <c r="AC25" s="118">
        <v>-1.8</v>
      </c>
      <c r="AD25" s="119" t="s">
        <v>103</v>
      </c>
    </row>
    <row r="26" spans="1:30" ht="11.25" customHeight="1">
      <c r="A26" s="78">
        <v>24</v>
      </c>
      <c r="B26" s="116">
        <v>5.3</v>
      </c>
      <c r="C26" s="116">
        <v>4.8</v>
      </c>
      <c r="D26" s="116">
        <v>3.8</v>
      </c>
      <c r="E26" s="116">
        <v>2.7</v>
      </c>
      <c r="F26" s="116">
        <v>1.1</v>
      </c>
      <c r="G26" s="116">
        <v>-0.3</v>
      </c>
      <c r="H26" s="116">
        <v>1.2</v>
      </c>
      <c r="I26" s="116">
        <v>3.4</v>
      </c>
      <c r="J26" s="116">
        <v>4.7</v>
      </c>
      <c r="K26" s="116">
        <v>6.1</v>
      </c>
      <c r="L26" s="116">
        <v>6.8</v>
      </c>
      <c r="M26" s="116">
        <v>7.2</v>
      </c>
      <c r="N26" s="116">
        <v>7.6</v>
      </c>
      <c r="O26" s="116">
        <v>7.4</v>
      </c>
      <c r="P26" s="116">
        <v>6.6</v>
      </c>
      <c r="Q26" s="116">
        <v>6</v>
      </c>
      <c r="R26" s="116">
        <v>4.5</v>
      </c>
      <c r="S26" s="116">
        <v>3.8</v>
      </c>
      <c r="T26" s="116">
        <v>2.7</v>
      </c>
      <c r="U26" s="116">
        <v>1.8</v>
      </c>
      <c r="V26" s="116">
        <v>1.4</v>
      </c>
      <c r="W26" s="116">
        <v>2.2</v>
      </c>
      <c r="X26" s="116">
        <v>0.1</v>
      </c>
      <c r="Y26" s="116">
        <v>-1.5</v>
      </c>
      <c r="Z26" s="117">
        <f t="shared" si="0"/>
        <v>3.7249999999999996</v>
      </c>
      <c r="AA26" s="118">
        <v>7.8</v>
      </c>
      <c r="AB26" s="119" t="s">
        <v>75</v>
      </c>
      <c r="AC26" s="118">
        <v>-1.7</v>
      </c>
      <c r="AD26" s="119" t="s">
        <v>104</v>
      </c>
    </row>
    <row r="27" spans="1:30" ht="11.25" customHeight="1">
      <c r="A27" s="78">
        <v>25</v>
      </c>
      <c r="B27" s="116">
        <v>-1.6</v>
      </c>
      <c r="C27" s="116">
        <v>-2.1</v>
      </c>
      <c r="D27" s="116">
        <v>-1.8</v>
      </c>
      <c r="E27" s="116">
        <v>-1.8</v>
      </c>
      <c r="F27" s="116">
        <v>-1.5</v>
      </c>
      <c r="G27" s="116">
        <v>-1.8</v>
      </c>
      <c r="H27" s="116">
        <v>-1.8</v>
      </c>
      <c r="I27" s="116">
        <v>1.5</v>
      </c>
      <c r="J27" s="116">
        <v>3.3</v>
      </c>
      <c r="K27" s="116">
        <v>4.8</v>
      </c>
      <c r="L27" s="116">
        <v>6.4</v>
      </c>
      <c r="M27" s="116">
        <v>6.1</v>
      </c>
      <c r="N27" s="116">
        <v>6.1</v>
      </c>
      <c r="O27" s="116">
        <v>6.6</v>
      </c>
      <c r="P27" s="116">
        <v>6.9</v>
      </c>
      <c r="Q27" s="116">
        <v>6.5</v>
      </c>
      <c r="R27" s="116">
        <v>5</v>
      </c>
      <c r="S27" s="116">
        <v>3.9</v>
      </c>
      <c r="T27" s="116">
        <v>4</v>
      </c>
      <c r="U27" s="116">
        <v>3.8</v>
      </c>
      <c r="V27" s="116">
        <v>3.2</v>
      </c>
      <c r="W27" s="116">
        <v>2.5</v>
      </c>
      <c r="X27" s="116">
        <v>3</v>
      </c>
      <c r="Y27" s="116">
        <v>2.8</v>
      </c>
      <c r="Z27" s="117">
        <f t="shared" si="0"/>
        <v>2.6666666666666665</v>
      </c>
      <c r="AA27" s="118">
        <v>7.5</v>
      </c>
      <c r="AB27" s="119" t="s">
        <v>56</v>
      </c>
      <c r="AC27" s="118">
        <v>-2.5</v>
      </c>
      <c r="AD27" s="119" t="s">
        <v>105</v>
      </c>
    </row>
    <row r="28" spans="1:30" ht="11.25" customHeight="1">
      <c r="A28" s="78">
        <v>26</v>
      </c>
      <c r="B28" s="116">
        <v>2.7</v>
      </c>
      <c r="C28" s="116">
        <v>2.5</v>
      </c>
      <c r="D28" s="116">
        <v>1.6</v>
      </c>
      <c r="E28" s="116">
        <v>1.7</v>
      </c>
      <c r="F28" s="116">
        <v>1.8</v>
      </c>
      <c r="G28" s="116">
        <v>2.4</v>
      </c>
      <c r="H28" s="116">
        <v>2.6</v>
      </c>
      <c r="I28" s="116">
        <v>2.7</v>
      </c>
      <c r="J28" s="116">
        <v>3.4</v>
      </c>
      <c r="K28" s="116">
        <v>4.1</v>
      </c>
      <c r="L28" s="116">
        <v>4.3</v>
      </c>
      <c r="M28" s="116">
        <v>6.7</v>
      </c>
      <c r="N28" s="116">
        <v>6.4</v>
      </c>
      <c r="O28" s="116">
        <v>6.2</v>
      </c>
      <c r="P28" s="116">
        <v>5.7</v>
      </c>
      <c r="Q28" s="116">
        <v>5.2</v>
      </c>
      <c r="R28" s="116">
        <v>3.5</v>
      </c>
      <c r="S28" s="116">
        <v>2.5</v>
      </c>
      <c r="T28" s="116">
        <v>1.9</v>
      </c>
      <c r="U28" s="116">
        <v>1.2</v>
      </c>
      <c r="V28" s="116">
        <v>1.6</v>
      </c>
      <c r="W28" s="116">
        <v>1.8</v>
      </c>
      <c r="X28" s="116">
        <v>1.5</v>
      </c>
      <c r="Y28" s="116">
        <v>0.8</v>
      </c>
      <c r="Z28" s="117">
        <f t="shared" si="0"/>
        <v>3.1166666666666667</v>
      </c>
      <c r="AA28" s="118">
        <v>6.9</v>
      </c>
      <c r="AB28" s="119" t="s">
        <v>76</v>
      </c>
      <c r="AC28" s="118">
        <v>0.8</v>
      </c>
      <c r="AD28" s="119" t="s">
        <v>106</v>
      </c>
    </row>
    <row r="29" spans="1:30" ht="11.25" customHeight="1">
      <c r="A29" s="78">
        <v>27</v>
      </c>
      <c r="B29" s="116">
        <v>-0.4</v>
      </c>
      <c r="C29" s="116">
        <v>-1.9</v>
      </c>
      <c r="D29" s="116">
        <v>-0.9</v>
      </c>
      <c r="E29" s="116">
        <v>2.3</v>
      </c>
      <c r="F29" s="116">
        <v>1.9</v>
      </c>
      <c r="G29" s="116">
        <v>1.1</v>
      </c>
      <c r="H29" s="116">
        <v>-1.2</v>
      </c>
      <c r="I29" s="116">
        <v>1.8</v>
      </c>
      <c r="J29" s="116">
        <v>3.8</v>
      </c>
      <c r="K29" s="116">
        <v>4.8</v>
      </c>
      <c r="L29" s="116">
        <v>5.5</v>
      </c>
      <c r="M29" s="116">
        <v>6.5</v>
      </c>
      <c r="N29" s="116">
        <v>6.8</v>
      </c>
      <c r="O29" s="116">
        <v>7.8</v>
      </c>
      <c r="P29" s="116">
        <v>7.9</v>
      </c>
      <c r="Q29" s="116">
        <v>6.8</v>
      </c>
      <c r="R29" s="116">
        <v>5.3</v>
      </c>
      <c r="S29" s="116">
        <v>4.3</v>
      </c>
      <c r="T29" s="116">
        <v>3.4</v>
      </c>
      <c r="U29" s="116">
        <v>1.6</v>
      </c>
      <c r="V29" s="116">
        <v>-0.1</v>
      </c>
      <c r="W29" s="116">
        <v>-0.5</v>
      </c>
      <c r="X29" s="116">
        <v>-0.7</v>
      </c>
      <c r="Y29" s="116">
        <v>-0.4</v>
      </c>
      <c r="Z29" s="117">
        <f t="shared" si="0"/>
        <v>2.729166666666666</v>
      </c>
      <c r="AA29" s="118">
        <v>8.4</v>
      </c>
      <c r="AB29" s="119" t="s">
        <v>65</v>
      </c>
      <c r="AC29" s="118">
        <v>-1.9</v>
      </c>
      <c r="AD29" s="119" t="s">
        <v>107</v>
      </c>
    </row>
    <row r="30" spans="1:30" ht="11.25" customHeight="1">
      <c r="A30" s="78">
        <v>28</v>
      </c>
      <c r="B30" s="116">
        <v>0.2</v>
      </c>
      <c r="C30" s="116">
        <v>0.5</v>
      </c>
      <c r="D30" s="116">
        <v>1.6</v>
      </c>
      <c r="E30" s="116">
        <v>1.1</v>
      </c>
      <c r="F30" s="116">
        <v>0.3</v>
      </c>
      <c r="G30" s="116">
        <v>1.4</v>
      </c>
      <c r="H30" s="116">
        <v>1.6</v>
      </c>
      <c r="I30" s="116">
        <v>2.6</v>
      </c>
      <c r="J30" s="116">
        <v>4.2</v>
      </c>
      <c r="K30" s="116">
        <v>6.5</v>
      </c>
      <c r="L30" s="116">
        <v>8.9</v>
      </c>
      <c r="M30" s="116">
        <v>9.9</v>
      </c>
      <c r="N30" s="116">
        <v>10.5</v>
      </c>
      <c r="O30" s="116">
        <v>11.4</v>
      </c>
      <c r="P30" s="116">
        <v>11.4</v>
      </c>
      <c r="Q30" s="116">
        <v>11</v>
      </c>
      <c r="R30" s="116">
        <v>9.1</v>
      </c>
      <c r="S30" s="116">
        <v>7.9</v>
      </c>
      <c r="T30" s="116">
        <v>6.8</v>
      </c>
      <c r="U30" s="116">
        <v>7</v>
      </c>
      <c r="V30" s="116">
        <v>4.9</v>
      </c>
      <c r="W30" s="116">
        <v>3</v>
      </c>
      <c r="X30" s="116">
        <v>2.2</v>
      </c>
      <c r="Y30" s="116">
        <v>5.7</v>
      </c>
      <c r="Z30" s="117">
        <f t="shared" si="0"/>
        <v>5.404166666666666</v>
      </c>
      <c r="AA30" s="118">
        <v>11.8</v>
      </c>
      <c r="AB30" s="119" t="s">
        <v>77</v>
      </c>
      <c r="AC30" s="118">
        <v>-0.6</v>
      </c>
      <c r="AD30" s="119" t="s">
        <v>108</v>
      </c>
    </row>
    <row r="31" spans="1:30" ht="11.25" customHeight="1">
      <c r="A31" s="78">
        <v>29</v>
      </c>
      <c r="B31" s="116">
        <v>5.2</v>
      </c>
      <c r="C31" s="116">
        <v>4.7</v>
      </c>
      <c r="D31" s="116">
        <v>4.4</v>
      </c>
      <c r="E31" s="116">
        <v>3.5</v>
      </c>
      <c r="F31" s="116">
        <v>2.8</v>
      </c>
      <c r="G31" s="116">
        <v>1.9</v>
      </c>
      <c r="H31" s="116">
        <v>3.1</v>
      </c>
      <c r="I31" s="116">
        <v>4.1</v>
      </c>
      <c r="J31" s="116">
        <v>5.3</v>
      </c>
      <c r="K31" s="116">
        <v>7.2</v>
      </c>
      <c r="L31" s="116">
        <v>8.1</v>
      </c>
      <c r="M31" s="116">
        <v>8</v>
      </c>
      <c r="N31" s="116">
        <v>7.8</v>
      </c>
      <c r="O31" s="116">
        <v>7.9</v>
      </c>
      <c r="P31" s="116">
        <v>7.3</v>
      </c>
      <c r="Q31" s="116">
        <v>6.8</v>
      </c>
      <c r="R31" s="116">
        <v>5.7</v>
      </c>
      <c r="S31" s="116">
        <v>5</v>
      </c>
      <c r="T31" s="116">
        <v>4.3</v>
      </c>
      <c r="U31" s="116">
        <v>3.6</v>
      </c>
      <c r="V31" s="116">
        <v>1.5</v>
      </c>
      <c r="W31" s="116">
        <v>0.9</v>
      </c>
      <c r="X31" s="116">
        <v>0.1</v>
      </c>
      <c r="Y31" s="116">
        <v>-0.5</v>
      </c>
      <c r="Z31" s="117">
        <f t="shared" si="0"/>
        <v>4.529166666666667</v>
      </c>
      <c r="AA31" s="118">
        <v>8.6</v>
      </c>
      <c r="AB31" s="119" t="s">
        <v>78</v>
      </c>
      <c r="AC31" s="118">
        <v>-0.7</v>
      </c>
      <c r="AD31" s="119" t="s">
        <v>109</v>
      </c>
    </row>
    <row r="32" spans="1:30" ht="11.25" customHeight="1">
      <c r="A32" s="78">
        <v>30</v>
      </c>
      <c r="B32" s="116">
        <v>0.5</v>
      </c>
      <c r="C32" s="116">
        <v>-0.5</v>
      </c>
      <c r="D32" s="116">
        <v>-0.7</v>
      </c>
      <c r="E32" s="116">
        <v>-0.9</v>
      </c>
      <c r="F32" s="116">
        <v>-1.7</v>
      </c>
      <c r="G32" s="116">
        <v>-1.4</v>
      </c>
      <c r="H32" s="116">
        <v>-0.9</v>
      </c>
      <c r="I32" s="116">
        <v>2.6</v>
      </c>
      <c r="J32" s="116">
        <v>5.3</v>
      </c>
      <c r="K32" s="116">
        <v>7.8</v>
      </c>
      <c r="L32" s="116">
        <v>8.9</v>
      </c>
      <c r="M32" s="116">
        <v>9.5</v>
      </c>
      <c r="N32" s="116">
        <v>10.5</v>
      </c>
      <c r="O32" s="116">
        <v>10.7</v>
      </c>
      <c r="P32" s="116">
        <v>9.2</v>
      </c>
      <c r="Q32" s="116">
        <v>9.2</v>
      </c>
      <c r="R32" s="116">
        <v>8</v>
      </c>
      <c r="S32" s="116">
        <v>6.6</v>
      </c>
      <c r="T32" s="116">
        <v>5.1</v>
      </c>
      <c r="U32" s="116">
        <v>3.5</v>
      </c>
      <c r="V32" s="116">
        <v>4.8</v>
      </c>
      <c r="W32" s="116">
        <v>4.7</v>
      </c>
      <c r="X32" s="116">
        <v>5.2</v>
      </c>
      <c r="Y32" s="116">
        <v>5.7</v>
      </c>
      <c r="Z32" s="117">
        <f t="shared" si="0"/>
        <v>4.654166666666667</v>
      </c>
      <c r="AA32" s="118">
        <v>10.9</v>
      </c>
      <c r="AB32" s="119" t="s">
        <v>79</v>
      </c>
      <c r="AC32" s="118">
        <v>-1.8</v>
      </c>
      <c r="AD32" s="119" t="s">
        <v>110</v>
      </c>
    </row>
    <row r="33" spans="1:30" ht="11.25" customHeight="1">
      <c r="A33" s="78">
        <v>31</v>
      </c>
      <c r="B33" s="116">
        <v>4.5</v>
      </c>
      <c r="C33" s="116">
        <v>2.4</v>
      </c>
      <c r="D33" s="116">
        <v>1.4</v>
      </c>
      <c r="E33" s="116">
        <v>2.2</v>
      </c>
      <c r="F33" s="116">
        <v>2.1</v>
      </c>
      <c r="G33" s="116">
        <v>2.7</v>
      </c>
      <c r="H33" s="116">
        <v>2.6</v>
      </c>
      <c r="I33" s="116">
        <v>6.4</v>
      </c>
      <c r="J33" s="116">
        <v>9.2</v>
      </c>
      <c r="K33" s="116">
        <v>10.2</v>
      </c>
      <c r="L33" s="116">
        <v>9.9</v>
      </c>
      <c r="M33" s="116">
        <v>11.1</v>
      </c>
      <c r="N33" s="116">
        <v>11.6</v>
      </c>
      <c r="O33" s="116">
        <v>12.7</v>
      </c>
      <c r="P33" s="116">
        <v>11.6</v>
      </c>
      <c r="Q33" s="116">
        <v>11.3</v>
      </c>
      <c r="R33" s="116">
        <v>9.1</v>
      </c>
      <c r="S33" s="116">
        <v>8</v>
      </c>
      <c r="T33" s="116">
        <v>6.9</v>
      </c>
      <c r="U33" s="116">
        <v>4.5</v>
      </c>
      <c r="V33" s="116">
        <v>4.4</v>
      </c>
      <c r="W33" s="116">
        <v>2.8</v>
      </c>
      <c r="X33" s="116">
        <v>1.5</v>
      </c>
      <c r="Y33" s="116">
        <v>1.3</v>
      </c>
      <c r="Z33" s="117">
        <f t="shared" si="0"/>
        <v>6.266666666666668</v>
      </c>
      <c r="AA33" s="118">
        <v>13.2</v>
      </c>
      <c r="AB33" s="119" t="s">
        <v>80</v>
      </c>
      <c r="AC33" s="118">
        <v>1.2</v>
      </c>
      <c r="AD33" s="119" t="s">
        <v>111</v>
      </c>
    </row>
    <row r="34" spans="1:30" ht="15" customHeight="1">
      <c r="A34" s="79" t="s">
        <v>9</v>
      </c>
      <c r="B34" s="124">
        <f aca="true" t="shared" si="1" ref="B34:Y34">AVERAGE(B3:B33)</f>
        <v>2.009677419354839</v>
      </c>
      <c r="C34" s="124">
        <f t="shared" si="1"/>
        <v>1.738709677419355</v>
      </c>
      <c r="D34" s="124">
        <f t="shared" si="1"/>
        <v>1.5032258064516129</v>
      </c>
      <c r="E34" s="124">
        <f t="shared" si="1"/>
        <v>1.503225806451613</v>
      </c>
      <c r="F34" s="124">
        <f t="shared" si="1"/>
        <v>1.287096774193548</v>
      </c>
      <c r="G34" s="124">
        <f t="shared" si="1"/>
        <v>1.058064516129032</v>
      </c>
      <c r="H34" s="124">
        <f t="shared" si="1"/>
        <v>1.3193548387096778</v>
      </c>
      <c r="I34" s="124">
        <f t="shared" si="1"/>
        <v>3.2838709677419353</v>
      </c>
      <c r="J34" s="124">
        <f t="shared" si="1"/>
        <v>5.803225806451613</v>
      </c>
      <c r="K34" s="124">
        <f t="shared" si="1"/>
        <v>7.300000000000001</v>
      </c>
      <c r="L34" s="124">
        <f t="shared" si="1"/>
        <v>8.09032258064516</v>
      </c>
      <c r="M34" s="124">
        <f t="shared" si="1"/>
        <v>8.887096774193548</v>
      </c>
      <c r="N34" s="124">
        <f t="shared" si="1"/>
        <v>9.116129032258065</v>
      </c>
      <c r="O34" s="124">
        <f t="shared" si="1"/>
        <v>9.35806451612903</v>
      </c>
      <c r="P34" s="124">
        <f t="shared" si="1"/>
        <v>8.961290322580645</v>
      </c>
      <c r="Q34" s="124">
        <f t="shared" si="1"/>
        <v>8.112903225806452</v>
      </c>
      <c r="R34" s="124">
        <f t="shared" si="1"/>
        <v>6.245161290322581</v>
      </c>
      <c r="S34" s="124">
        <f t="shared" si="1"/>
        <v>4.970967741935484</v>
      </c>
      <c r="T34" s="124">
        <f t="shared" si="1"/>
        <v>4.283870967741936</v>
      </c>
      <c r="U34" s="124">
        <f t="shared" si="1"/>
        <v>3.609677419354838</v>
      </c>
      <c r="V34" s="124">
        <f t="shared" si="1"/>
        <v>3.048387096774194</v>
      </c>
      <c r="W34" s="124">
        <f t="shared" si="1"/>
        <v>2.732258064516129</v>
      </c>
      <c r="X34" s="124">
        <f t="shared" si="1"/>
        <v>2.3</v>
      </c>
      <c r="Y34" s="124">
        <f t="shared" si="1"/>
        <v>2.0354838709677416</v>
      </c>
      <c r="Z34" s="124">
        <f>AVERAGE(B3:Y33)</f>
        <v>4.523252688172044</v>
      </c>
      <c r="AA34" s="125">
        <f>AVERAGE(AA3:AA33)</f>
        <v>9.95483870967742</v>
      </c>
      <c r="AB34" s="126"/>
      <c r="AC34" s="125">
        <f>AVERAGE(AC3:AC33)</f>
        <v>-0.5903225806451614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13.8</v>
      </c>
      <c r="C46" s="106">
        <f>MATCH(B46,AA3:AA33,0)</f>
        <v>20</v>
      </c>
      <c r="D46" s="107" t="str">
        <f>INDEX(AB3:AB33,C46,1)</f>
        <v>14:47</v>
      </c>
      <c r="E46" s="120"/>
      <c r="F46" s="104"/>
      <c r="G46" s="105">
        <f>MIN(AC3:AC33)</f>
        <v>-2.6</v>
      </c>
      <c r="H46" s="106">
        <f>MATCH(G46,AC3:AC33,0)</f>
        <v>3</v>
      </c>
      <c r="I46" s="114" t="str">
        <f>INDEX(AD3:AD33,H46,1)</f>
        <v>06:17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19.7</v>
      </c>
      <c r="C3" s="116">
        <v>19.3</v>
      </c>
      <c r="D3" s="116">
        <v>19</v>
      </c>
      <c r="E3" s="116">
        <v>18.5</v>
      </c>
      <c r="F3" s="116">
        <v>18</v>
      </c>
      <c r="G3" s="116">
        <v>17.9</v>
      </c>
      <c r="H3" s="116">
        <v>20.5</v>
      </c>
      <c r="I3" s="116">
        <v>22.4</v>
      </c>
      <c r="J3" s="116">
        <v>23.7</v>
      </c>
      <c r="K3" s="116">
        <v>24.4</v>
      </c>
      <c r="L3" s="116">
        <v>24.4</v>
      </c>
      <c r="M3" s="116">
        <v>24.7</v>
      </c>
      <c r="N3" s="116">
        <v>25.4</v>
      </c>
      <c r="O3" s="116">
        <v>24.6</v>
      </c>
      <c r="P3" s="116">
        <v>24.4</v>
      </c>
      <c r="Q3" s="116">
        <v>24.1</v>
      </c>
      <c r="R3" s="116">
        <v>22.2</v>
      </c>
      <c r="S3" s="116">
        <v>21.9</v>
      </c>
      <c r="T3" s="116">
        <v>21.2</v>
      </c>
      <c r="U3" s="116">
        <v>20.4</v>
      </c>
      <c r="V3" s="116">
        <v>20</v>
      </c>
      <c r="W3" s="116">
        <v>19.7</v>
      </c>
      <c r="X3" s="116">
        <v>19.2</v>
      </c>
      <c r="Y3" s="116">
        <v>19.4</v>
      </c>
      <c r="Z3" s="117">
        <f aca="true" t="shared" si="0" ref="Z3:Z33">AVERAGE(B3:Y3)</f>
        <v>21.45833333333333</v>
      </c>
      <c r="AA3" s="118">
        <v>25.6</v>
      </c>
      <c r="AB3" s="119" t="s">
        <v>63</v>
      </c>
      <c r="AC3" s="118">
        <v>17.7</v>
      </c>
      <c r="AD3" s="119" t="s">
        <v>298</v>
      </c>
    </row>
    <row r="4" spans="1:30" ht="11.25" customHeight="1">
      <c r="A4" s="78">
        <v>2</v>
      </c>
      <c r="B4" s="116">
        <v>18.6</v>
      </c>
      <c r="C4" s="116">
        <v>18.4</v>
      </c>
      <c r="D4" s="116">
        <v>18.4</v>
      </c>
      <c r="E4" s="116">
        <v>17.3</v>
      </c>
      <c r="F4" s="116">
        <v>17.4</v>
      </c>
      <c r="G4" s="116">
        <v>17.7</v>
      </c>
      <c r="H4" s="116">
        <v>20.8</v>
      </c>
      <c r="I4" s="116">
        <v>21.9</v>
      </c>
      <c r="J4" s="116">
        <v>23.7</v>
      </c>
      <c r="K4" s="116">
        <v>23.8</v>
      </c>
      <c r="L4" s="116">
        <v>24.3</v>
      </c>
      <c r="M4" s="116">
        <v>25.7</v>
      </c>
      <c r="N4" s="116">
        <v>25</v>
      </c>
      <c r="O4" s="116">
        <v>25.1</v>
      </c>
      <c r="P4" s="116">
        <v>25.4</v>
      </c>
      <c r="Q4" s="116">
        <v>23.9</v>
      </c>
      <c r="R4" s="116">
        <v>22.8</v>
      </c>
      <c r="S4" s="120">
        <v>21.3</v>
      </c>
      <c r="T4" s="116">
        <v>20.6</v>
      </c>
      <c r="U4" s="116">
        <v>20.3</v>
      </c>
      <c r="V4" s="116">
        <v>19.5</v>
      </c>
      <c r="W4" s="116">
        <v>18.9</v>
      </c>
      <c r="X4" s="116">
        <v>18.9</v>
      </c>
      <c r="Y4" s="116">
        <v>18.9</v>
      </c>
      <c r="Z4" s="117">
        <f t="shared" si="0"/>
        <v>21.191666666666666</v>
      </c>
      <c r="AA4" s="118">
        <v>26.8</v>
      </c>
      <c r="AB4" s="119" t="s">
        <v>426</v>
      </c>
      <c r="AC4" s="118">
        <v>17</v>
      </c>
      <c r="AD4" s="119" t="s">
        <v>447</v>
      </c>
    </row>
    <row r="5" spans="1:30" ht="11.25" customHeight="1">
      <c r="A5" s="78">
        <v>3</v>
      </c>
      <c r="B5" s="116">
        <v>18.2</v>
      </c>
      <c r="C5" s="116">
        <v>18.4</v>
      </c>
      <c r="D5" s="116">
        <v>18.2</v>
      </c>
      <c r="E5" s="116">
        <v>18.4</v>
      </c>
      <c r="F5" s="116">
        <v>18.6</v>
      </c>
      <c r="G5" s="116">
        <v>18.5</v>
      </c>
      <c r="H5" s="116">
        <v>19.6</v>
      </c>
      <c r="I5" s="116">
        <v>22.4</v>
      </c>
      <c r="J5" s="116">
        <v>22.8</v>
      </c>
      <c r="K5" s="116">
        <v>23.3</v>
      </c>
      <c r="L5" s="116">
        <v>24.4</v>
      </c>
      <c r="M5" s="116">
        <v>24</v>
      </c>
      <c r="N5" s="116">
        <v>24.3</v>
      </c>
      <c r="O5" s="116">
        <v>24.8</v>
      </c>
      <c r="P5" s="116">
        <v>23.9</v>
      </c>
      <c r="Q5" s="116">
        <v>23.4</v>
      </c>
      <c r="R5" s="116">
        <v>23.2</v>
      </c>
      <c r="S5" s="116">
        <v>22.9</v>
      </c>
      <c r="T5" s="116">
        <v>22.4</v>
      </c>
      <c r="U5" s="116">
        <v>22.3</v>
      </c>
      <c r="V5" s="116">
        <v>22.5</v>
      </c>
      <c r="W5" s="116">
        <v>22.8</v>
      </c>
      <c r="X5" s="116">
        <v>23.1</v>
      </c>
      <c r="Y5" s="116">
        <v>23.1</v>
      </c>
      <c r="Z5" s="117">
        <f t="shared" si="0"/>
        <v>21.895833333333332</v>
      </c>
      <c r="AA5" s="118">
        <v>25.1</v>
      </c>
      <c r="AB5" s="119" t="s">
        <v>427</v>
      </c>
      <c r="AC5" s="118">
        <v>18</v>
      </c>
      <c r="AD5" s="119" t="s">
        <v>448</v>
      </c>
    </row>
    <row r="6" spans="1:30" ht="11.25" customHeight="1">
      <c r="A6" s="78">
        <v>4</v>
      </c>
      <c r="B6" s="116">
        <v>23.1</v>
      </c>
      <c r="C6" s="116">
        <v>22.8</v>
      </c>
      <c r="D6" s="116">
        <v>22.4</v>
      </c>
      <c r="E6" s="116">
        <v>22.6</v>
      </c>
      <c r="F6" s="116">
        <v>23</v>
      </c>
      <c r="G6" s="116">
        <v>22.9</v>
      </c>
      <c r="H6" s="116">
        <v>23.1</v>
      </c>
      <c r="I6" s="116">
        <v>22.5</v>
      </c>
      <c r="J6" s="116">
        <v>20.6</v>
      </c>
      <c r="K6" s="116">
        <v>21</v>
      </c>
      <c r="L6" s="116">
        <v>22.7</v>
      </c>
      <c r="M6" s="116">
        <v>23</v>
      </c>
      <c r="N6" s="116">
        <v>23.4</v>
      </c>
      <c r="O6" s="116">
        <v>24.8</v>
      </c>
      <c r="P6" s="116">
        <v>24.7</v>
      </c>
      <c r="Q6" s="116">
        <v>25.7</v>
      </c>
      <c r="R6" s="116">
        <v>24.4</v>
      </c>
      <c r="S6" s="116">
        <v>24.5</v>
      </c>
      <c r="T6" s="116">
        <v>24.4</v>
      </c>
      <c r="U6" s="116">
        <v>23.8</v>
      </c>
      <c r="V6" s="116">
        <v>24.1</v>
      </c>
      <c r="W6" s="116">
        <v>24.9</v>
      </c>
      <c r="X6" s="116">
        <v>24.4</v>
      </c>
      <c r="Y6" s="116">
        <v>23.8</v>
      </c>
      <c r="Z6" s="117">
        <f t="shared" si="0"/>
        <v>23.441666666666663</v>
      </c>
      <c r="AA6" s="118">
        <v>26</v>
      </c>
      <c r="AB6" s="119" t="s">
        <v>428</v>
      </c>
      <c r="AC6" s="118">
        <v>20.2</v>
      </c>
      <c r="AD6" s="119" t="s">
        <v>449</v>
      </c>
    </row>
    <row r="7" spans="1:30" ht="11.25" customHeight="1">
      <c r="A7" s="78">
        <v>5</v>
      </c>
      <c r="B7" s="116">
        <v>23.9</v>
      </c>
      <c r="C7" s="116">
        <v>25.6</v>
      </c>
      <c r="D7" s="116">
        <v>22.6</v>
      </c>
      <c r="E7" s="116">
        <v>22.9</v>
      </c>
      <c r="F7" s="116">
        <v>23.8</v>
      </c>
      <c r="G7" s="116">
        <v>22.1</v>
      </c>
      <c r="H7" s="116">
        <v>23.9</v>
      </c>
      <c r="I7" s="116">
        <v>25.5</v>
      </c>
      <c r="J7" s="116">
        <v>26.8</v>
      </c>
      <c r="K7" s="116">
        <v>26.6</v>
      </c>
      <c r="L7" s="116">
        <v>26.1</v>
      </c>
      <c r="M7" s="116">
        <v>27</v>
      </c>
      <c r="N7" s="116">
        <v>27.1</v>
      </c>
      <c r="O7" s="116">
        <v>26.4</v>
      </c>
      <c r="P7" s="116">
        <v>25.8</v>
      </c>
      <c r="Q7" s="116">
        <v>25.3</v>
      </c>
      <c r="R7" s="116">
        <v>23.9</v>
      </c>
      <c r="S7" s="116">
        <v>21.3</v>
      </c>
      <c r="T7" s="116">
        <v>20.8</v>
      </c>
      <c r="U7" s="116">
        <v>20.6</v>
      </c>
      <c r="V7" s="116">
        <v>21</v>
      </c>
      <c r="W7" s="116">
        <v>21.1</v>
      </c>
      <c r="X7" s="116">
        <v>21</v>
      </c>
      <c r="Y7" s="116">
        <v>21.1</v>
      </c>
      <c r="Z7" s="117">
        <f t="shared" si="0"/>
        <v>23.84166666666667</v>
      </c>
      <c r="AA7" s="118">
        <v>28</v>
      </c>
      <c r="AB7" s="119" t="s">
        <v>429</v>
      </c>
      <c r="AC7" s="118">
        <v>20.5</v>
      </c>
      <c r="AD7" s="119" t="s">
        <v>450</v>
      </c>
    </row>
    <row r="8" spans="1:30" ht="11.25" customHeight="1">
      <c r="A8" s="78">
        <v>6</v>
      </c>
      <c r="B8" s="116">
        <v>21</v>
      </c>
      <c r="C8" s="116">
        <v>20.8</v>
      </c>
      <c r="D8" s="116">
        <v>20.8</v>
      </c>
      <c r="E8" s="116">
        <v>20.6</v>
      </c>
      <c r="F8" s="116">
        <v>20.1</v>
      </c>
      <c r="G8" s="116">
        <v>20</v>
      </c>
      <c r="H8" s="116">
        <v>18.6</v>
      </c>
      <c r="I8" s="116">
        <v>18.4</v>
      </c>
      <c r="J8" s="116">
        <v>18.2</v>
      </c>
      <c r="K8" s="116">
        <v>17.5</v>
      </c>
      <c r="L8" s="116">
        <v>17.8</v>
      </c>
      <c r="M8" s="116">
        <v>18.2</v>
      </c>
      <c r="N8" s="116">
        <v>18.3</v>
      </c>
      <c r="O8" s="116">
        <v>18.9</v>
      </c>
      <c r="P8" s="116">
        <v>19.5</v>
      </c>
      <c r="Q8" s="116">
        <v>19.5</v>
      </c>
      <c r="R8" s="116">
        <v>18.6</v>
      </c>
      <c r="S8" s="116">
        <v>17.9</v>
      </c>
      <c r="T8" s="116">
        <v>17.5</v>
      </c>
      <c r="U8" s="116">
        <v>17.6</v>
      </c>
      <c r="V8" s="116">
        <v>17.5</v>
      </c>
      <c r="W8" s="116">
        <v>17.4</v>
      </c>
      <c r="X8" s="116">
        <v>17.4</v>
      </c>
      <c r="Y8" s="116">
        <v>17.4</v>
      </c>
      <c r="Z8" s="117">
        <f t="shared" si="0"/>
        <v>18.729166666666664</v>
      </c>
      <c r="AA8" s="118">
        <v>21.2</v>
      </c>
      <c r="AB8" s="119" t="s">
        <v>430</v>
      </c>
      <c r="AC8" s="118">
        <v>17.2</v>
      </c>
      <c r="AD8" s="119" t="s">
        <v>185</v>
      </c>
    </row>
    <row r="9" spans="1:30" ht="11.25" customHeight="1">
      <c r="A9" s="78">
        <v>7</v>
      </c>
      <c r="B9" s="116">
        <v>16.8</v>
      </c>
      <c r="C9" s="116">
        <v>16.4</v>
      </c>
      <c r="D9" s="116">
        <v>16.7</v>
      </c>
      <c r="E9" s="116">
        <v>16.5</v>
      </c>
      <c r="F9" s="116">
        <v>15.4</v>
      </c>
      <c r="G9" s="116">
        <v>16.1</v>
      </c>
      <c r="H9" s="116">
        <v>17.9</v>
      </c>
      <c r="I9" s="116">
        <v>18.8</v>
      </c>
      <c r="J9" s="116">
        <v>19.6</v>
      </c>
      <c r="K9" s="116">
        <v>19.6</v>
      </c>
      <c r="L9" s="116">
        <v>19.4</v>
      </c>
      <c r="M9" s="116">
        <v>19.3</v>
      </c>
      <c r="N9" s="116">
        <v>19.8</v>
      </c>
      <c r="O9" s="116">
        <v>20.2</v>
      </c>
      <c r="P9" s="116">
        <v>19.8</v>
      </c>
      <c r="Q9" s="116">
        <v>19.5</v>
      </c>
      <c r="R9" s="116">
        <v>19</v>
      </c>
      <c r="S9" s="116">
        <v>18.8</v>
      </c>
      <c r="T9" s="116">
        <v>18.8</v>
      </c>
      <c r="U9" s="116">
        <v>18.8</v>
      </c>
      <c r="V9" s="116">
        <v>18.4</v>
      </c>
      <c r="W9" s="116">
        <v>18.2</v>
      </c>
      <c r="X9" s="116">
        <v>18</v>
      </c>
      <c r="Y9" s="116">
        <v>18.1</v>
      </c>
      <c r="Z9" s="117">
        <f t="shared" si="0"/>
        <v>18.32916666666667</v>
      </c>
      <c r="AA9" s="118">
        <v>20.5</v>
      </c>
      <c r="AB9" s="119" t="s">
        <v>60</v>
      </c>
      <c r="AC9" s="118">
        <v>15</v>
      </c>
      <c r="AD9" s="119" t="s">
        <v>244</v>
      </c>
    </row>
    <row r="10" spans="1:30" ht="11.25" customHeight="1">
      <c r="A10" s="78">
        <v>8</v>
      </c>
      <c r="B10" s="116">
        <v>18.1</v>
      </c>
      <c r="C10" s="116">
        <v>18</v>
      </c>
      <c r="D10" s="116">
        <v>17.9</v>
      </c>
      <c r="E10" s="116">
        <v>18.1</v>
      </c>
      <c r="F10" s="116">
        <v>17.9</v>
      </c>
      <c r="G10" s="116">
        <v>18</v>
      </c>
      <c r="H10" s="116">
        <v>18.3</v>
      </c>
      <c r="I10" s="116">
        <v>19.3</v>
      </c>
      <c r="J10" s="116">
        <v>20.2</v>
      </c>
      <c r="K10" s="116">
        <v>22</v>
      </c>
      <c r="L10" s="116">
        <v>23</v>
      </c>
      <c r="M10" s="116">
        <v>22.2</v>
      </c>
      <c r="N10" s="116">
        <v>23.8</v>
      </c>
      <c r="O10" s="116">
        <v>23</v>
      </c>
      <c r="P10" s="116">
        <v>22.2</v>
      </c>
      <c r="Q10" s="116">
        <v>22</v>
      </c>
      <c r="R10" s="116">
        <v>21.7</v>
      </c>
      <c r="S10" s="116">
        <v>21.5</v>
      </c>
      <c r="T10" s="116">
        <v>21.3</v>
      </c>
      <c r="U10" s="116">
        <v>21</v>
      </c>
      <c r="V10" s="116">
        <v>21.1</v>
      </c>
      <c r="W10" s="116">
        <v>20.2</v>
      </c>
      <c r="X10" s="116">
        <v>20.1</v>
      </c>
      <c r="Y10" s="116">
        <v>18.3</v>
      </c>
      <c r="Z10" s="117">
        <f t="shared" si="0"/>
        <v>20.383333333333333</v>
      </c>
      <c r="AA10" s="118">
        <v>23.9</v>
      </c>
      <c r="AB10" s="119" t="s">
        <v>114</v>
      </c>
      <c r="AC10" s="118">
        <v>17.8</v>
      </c>
      <c r="AD10" s="119" t="s">
        <v>451</v>
      </c>
    </row>
    <row r="11" spans="1:30" ht="11.25" customHeight="1">
      <c r="A11" s="78">
        <v>9</v>
      </c>
      <c r="B11" s="116">
        <v>17.8</v>
      </c>
      <c r="C11" s="116">
        <v>16.9</v>
      </c>
      <c r="D11" s="116">
        <v>17</v>
      </c>
      <c r="E11" s="116">
        <v>16.4</v>
      </c>
      <c r="F11" s="116">
        <v>14.9</v>
      </c>
      <c r="G11" s="116">
        <v>15.5</v>
      </c>
      <c r="H11" s="116">
        <v>17.3</v>
      </c>
      <c r="I11" s="116">
        <v>19</v>
      </c>
      <c r="J11" s="116">
        <v>20.4</v>
      </c>
      <c r="K11" s="116">
        <v>21.3</v>
      </c>
      <c r="L11" s="116">
        <v>23</v>
      </c>
      <c r="M11" s="116">
        <v>21.3</v>
      </c>
      <c r="N11" s="116">
        <v>21.5</v>
      </c>
      <c r="O11" s="116">
        <v>21.8</v>
      </c>
      <c r="P11" s="116">
        <v>21.5</v>
      </c>
      <c r="Q11" s="116">
        <v>21.3</v>
      </c>
      <c r="R11" s="116">
        <v>18.3</v>
      </c>
      <c r="S11" s="116">
        <v>16.4</v>
      </c>
      <c r="T11" s="116">
        <v>16</v>
      </c>
      <c r="U11" s="116">
        <v>15.6</v>
      </c>
      <c r="V11" s="116">
        <v>15.1</v>
      </c>
      <c r="W11" s="116">
        <v>14.7</v>
      </c>
      <c r="X11" s="116">
        <v>13.6</v>
      </c>
      <c r="Y11" s="116">
        <v>13.4</v>
      </c>
      <c r="Z11" s="117">
        <f t="shared" si="0"/>
        <v>17.916666666666668</v>
      </c>
      <c r="AA11" s="118">
        <v>23.1</v>
      </c>
      <c r="AB11" s="119" t="s">
        <v>431</v>
      </c>
      <c r="AC11" s="118">
        <v>13.4</v>
      </c>
      <c r="AD11" s="119" t="s">
        <v>106</v>
      </c>
    </row>
    <row r="12" spans="1:30" ht="11.25" customHeight="1">
      <c r="A12" s="82">
        <v>10</v>
      </c>
      <c r="B12" s="121">
        <v>13.6</v>
      </c>
      <c r="C12" s="121">
        <v>13.5</v>
      </c>
      <c r="D12" s="121">
        <v>13.5</v>
      </c>
      <c r="E12" s="121">
        <v>13</v>
      </c>
      <c r="F12" s="121">
        <v>12.6</v>
      </c>
      <c r="G12" s="121">
        <v>12.7</v>
      </c>
      <c r="H12" s="121">
        <v>16.2</v>
      </c>
      <c r="I12" s="121">
        <v>19.2</v>
      </c>
      <c r="J12" s="121">
        <v>20.3</v>
      </c>
      <c r="K12" s="121">
        <v>21.7</v>
      </c>
      <c r="L12" s="121">
        <v>21.2</v>
      </c>
      <c r="M12" s="121">
        <v>21.2</v>
      </c>
      <c r="N12" s="121">
        <v>21.4</v>
      </c>
      <c r="O12" s="121">
        <v>21.8</v>
      </c>
      <c r="P12" s="121">
        <v>22.3</v>
      </c>
      <c r="Q12" s="121">
        <v>21.2</v>
      </c>
      <c r="R12" s="121">
        <v>20.1</v>
      </c>
      <c r="S12" s="121">
        <v>19.2</v>
      </c>
      <c r="T12" s="121">
        <v>19.2</v>
      </c>
      <c r="U12" s="121">
        <v>19.2</v>
      </c>
      <c r="V12" s="121">
        <v>19.5</v>
      </c>
      <c r="W12" s="121">
        <v>17.7</v>
      </c>
      <c r="X12" s="121">
        <v>18.2</v>
      </c>
      <c r="Y12" s="121">
        <v>17.8</v>
      </c>
      <c r="Z12" s="122">
        <f t="shared" si="0"/>
        <v>18.179166666666664</v>
      </c>
      <c r="AA12" s="105">
        <v>22.5</v>
      </c>
      <c r="AB12" s="123" t="s">
        <v>65</v>
      </c>
      <c r="AC12" s="105">
        <v>12.4</v>
      </c>
      <c r="AD12" s="123" t="s">
        <v>396</v>
      </c>
    </row>
    <row r="13" spans="1:30" ht="11.25" customHeight="1">
      <c r="A13" s="78">
        <v>11</v>
      </c>
      <c r="B13" s="116">
        <v>18.9</v>
      </c>
      <c r="C13" s="116">
        <v>18.8</v>
      </c>
      <c r="D13" s="116">
        <v>19</v>
      </c>
      <c r="E13" s="116">
        <v>19.1</v>
      </c>
      <c r="F13" s="116">
        <v>19.4</v>
      </c>
      <c r="G13" s="116">
        <v>19.6</v>
      </c>
      <c r="H13" s="116">
        <v>19.7</v>
      </c>
      <c r="I13" s="116">
        <v>20.6</v>
      </c>
      <c r="J13" s="116">
        <v>21.9</v>
      </c>
      <c r="K13" s="116">
        <v>21.5</v>
      </c>
      <c r="L13" s="116">
        <v>21.9</v>
      </c>
      <c r="M13" s="116">
        <v>21.4</v>
      </c>
      <c r="N13" s="116">
        <v>20.9</v>
      </c>
      <c r="O13" s="116">
        <v>20.4</v>
      </c>
      <c r="P13" s="116">
        <v>20.3</v>
      </c>
      <c r="Q13" s="116">
        <v>20.1</v>
      </c>
      <c r="R13" s="116">
        <v>20.1</v>
      </c>
      <c r="S13" s="116">
        <v>20.1</v>
      </c>
      <c r="T13" s="116">
        <v>19.9</v>
      </c>
      <c r="U13" s="116">
        <v>19.9</v>
      </c>
      <c r="V13" s="116">
        <v>20</v>
      </c>
      <c r="W13" s="116">
        <v>20</v>
      </c>
      <c r="X13" s="116">
        <v>20.2</v>
      </c>
      <c r="Y13" s="116">
        <v>20.4</v>
      </c>
      <c r="Z13" s="117">
        <f t="shared" si="0"/>
        <v>20.17083333333333</v>
      </c>
      <c r="AA13" s="118">
        <v>22.4</v>
      </c>
      <c r="AB13" s="119" t="s">
        <v>432</v>
      </c>
      <c r="AC13" s="118">
        <v>17.8</v>
      </c>
      <c r="AD13" s="119" t="s">
        <v>295</v>
      </c>
    </row>
    <row r="14" spans="1:30" ht="11.25" customHeight="1">
      <c r="A14" s="78">
        <v>12</v>
      </c>
      <c r="B14" s="116">
        <v>20.7</v>
      </c>
      <c r="C14" s="116">
        <v>20.8</v>
      </c>
      <c r="D14" s="116">
        <v>21.2</v>
      </c>
      <c r="E14" s="116">
        <v>20.9</v>
      </c>
      <c r="F14" s="116">
        <v>21.3</v>
      </c>
      <c r="G14" s="116">
        <v>21.4</v>
      </c>
      <c r="H14" s="116">
        <v>21.7</v>
      </c>
      <c r="I14" s="116">
        <v>21.6</v>
      </c>
      <c r="J14" s="116">
        <v>21.8</v>
      </c>
      <c r="K14" s="116">
        <v>22.1</v>
      </c>
      <c r="L14" s="116">
        <v>22.4</v>
      </c>
      <c r="M14" s="116">
        <v>22.4</v>
      </c>
      <c r="N14" s="116">
        <v>22.4</v>
      </c>
      <c r="O14" s="116">
        <v>22.3</v>
      </c>
      <c r="P14" s="116">
        <v>22.4</v>
      </c>
      <c r="Q14" s="116">
        <v>22.7</v>
      </c>
      <c r="R14" s="116">
        <v>23.2</v>
      </c>
      <c r="S14" s="116">
        <v>23.4</v>
      </c>
      <c r="T14" s="116">
        <v>24.1</v>
      </c>
      <c r="U14" s="116">
        <v>24</v>
      </c>
      <c r="V14" s="116">
        <v>23.5</v>
      </c>
      <c r="W14" s="116">
        <v>23.1</v>
      </c>
      <c r="X14" s="116">
        <v>22.4</v>
      </c>
      <c r="Y14" s="116">
        <v>22.8</v>
      </c>
      <c r="Z14" s="117">
        <f t="shared" si="0"/>
        <v>22.274999999999995</v>
      </c>
      <c r="AA14" s="118">
        <v>24.1</v>
      </c>
      <c r="AB14" s="119" t="s">
        <v>433</v>
      </c>
      <c r="AC14" s="118">
        <v>20.4</v>
      </c>
      <c r="AD14" s="119" t="s">
        <v>452</v>
      </c>
    </row>
    <row r="15" spans="1:30" ht="11.25" customHeight="1">
      <c r="A15" s="78">
        <v>13</v>
      </c>
      <c r="B15" s="116">
        <v>21.5</v>
      </c>
      <c r="C15" s="116">
        <v>21.8</v>
      </c>
      <c r="D15" s="116">
        <v>21.5</v>
      </c>
      <c r="E15" s="116">
        <v>20.5</v>
      </c>
      <c r="F15" s="116">
        <v>19</v>
      </c>
      <c r="G15" s="116">
        <v>20.1</v>
      </c>
      <c r="H15" s="116">
        <v>22.5</v>
      </c>
      <c r="I15" s="116">
        <v>25.3</v>
      </c>
      <c r="J15" s="116">
        <v>26</v>
      </c>
      <c r="K15" s="116">
        <v>27.5</v>
      </c>
      <c r="L15" s="116">
        <v>27</v>
      </c>
      <c r="M15" s="116">
        <v>27.2</v>
      </c>
      <c r="N15" s="116">
        <v>26.6</v>
      </c>
      <c r="O15" s="116">
        <v>26.5</v>
      </c>
      <c r="P15" s="116">
        <v>25.2</v>
      </c>
      <c r="Q15" s="116">
        <v>23.2</v>
      </c>
      <c r="R15" s="116">
        <v>21.2</v>
      </c>
      <c r="S15" s="116">
        <v>17.7</v>
      </c>
      <c r="T15" s="116">
        <v>17.1</v>
      </c>
      <c r="U15" s="116">
        <v>15.7</v>
      </c>
      <c r="V15" s="116">
        <v>14.9</v>
      </c>
      <c r="W15" s="116">
        <v>15.3</v>
      </c>
      <c r="X15" s="116">
        <v>15.7</v>
      </c>
      <c r="Y15" s="116">
        <v>16.2</v>
      </c>
      <c r="Z15" s="117">
        <f t="shared" si="0"/>
        <v>21.46666666666667</v>
      </c>
      <c r="AA15" s="118">
        <v>27.6</v>
      </c>
      <c r="AB15" s="119" t="s">
        <v>434</v>
      </c>
      <c r="AC15" s="118">
        <v>14.4</v>
      </c>
      <c r="AD15" s="119" t="s">
        <v>453</v>
      </c>
    </row>
    <row r="16" spans="1:30" ht="11.25" customHeight="1">
      <c r="A16" s="78">
        <v>14</v>
      </c>
      <c r="B16" s="116">
        <v>16.1</v>
      </c>
      <c r="C16" s="116">
        <v>16.3</v>
      </c>
      <c r="D16" s="116">
        <v>16.6</v>
      </c>
      <c r="E16" s="116">
        <v>16.7</v>
      </c>
      <c r="F16" s="116">
        <v>16.7</v>
      </c>
      <c r="G16" s="116">
        <v>16.7</v>
      </c>
      <c r="H16" s="116">
        <v>16.9</v>
      </c>
      <c r="I16" s="116">
        <v>17.2</v>
      </c>
      <c r="J16" s="116">
        <v>17.9</v>
      </c>
      <c r="K16" s="116">
        <v>18.1</v>
      </c>
      <c r="L16" s="116">
        <v>19</v>
      </c>
      <c r="M16" s="116">
        <v>18.4</v>
      </c>
      <c r="N16" s="116">
        <v>18.7</v>
      </c>
      <c r="O16" s="116">
        <v>19.1</v>
      </c>
      <c r="P16" s="116">
        <v>18.9</v>
      </c>
      <c r="Q16" s="116">
        <v>18.3</v>
      </c>
      <c r="R16" s="116">
        <v>17.4</v>
      </c>
      <c r="S16" s="116">
        <v>17</v>
      </c>
      <c r="T16" s="116">
        <v>16.5</v>
      </c>
      <c r="U16" s="116">
        <v>16</v>
      </c>
      <c r="V16" s="116">
        <v>15.9</v>
      </c>
      <c r="W16" s="116">
        <v>15.9</v>
      </c>
      <c r="X16" s="116">
        <v>16</v>
      </c>
      <c r="Y16" s="116">
        <v>16</v>
      </c>
      <c r="Z16" s="117">
        <f t="shared" si="0"/>
        <v>17.179166666666664</v>
      </c>
      <c r="AA16" s="118">
        <v>19.5</v>
      </c>
      <c r="AB16" s="119" t="s">
        <v>435</v>
      </c>
      <c r="AC16" s="118">
        <v>15.8</v>
      </c>
      <c r="AD16" s="119" t="s">
        <v>454</v>
      </c>
    </row>
    <row r="17" spans="1:30" ht="11.25" customHeight="1">
      <c r="A17" s="78">
        <v>15</v>
      </c>
      <c r="B17" s="116">
        <v>16.1</v>
      </c>
      <c r="C17" s="116">
        <v>16.2</v>
      </c>
      <c r="D17" s="116">
        <v>16.2</v>
      </c>
      <c r="E17" s="116">
        <v>16.1</v>
      </c>
      <c r="F17" s="116">
        <v>16</v>
      </c>
      <c r="G17" s="116">
        <v>15.7</v>
      </c>
      <c r="H17" s="116">
        <v>16</v>
      </c>
      <c r="I17" s="116">
        <v>16.7</v>
      </c>
      <c r="J17" s="116">
        <v>17.7</v>
      </c>
      <c r="K17" s="116">
        <v>19</v>
      </c>
      <c r="L17" s="116">
        <v>19.5</v>
      </c>
      <c r="M17" s="116">
        <v>18.3</v>
      </c>
      <c r="N17" s="116">
        <v>17.3</v>
      </c>
      <c r="O17" s="116">
        <v>17</v>
      </c>
      <c r="P17" s="116">
        <v>16.9</v>
      </c>
      <c r="Q17" s="116">
        <v>16.8</v>
      </c>
      <c r="R17" s="116">
        <v>16.8</v>
      </c>
      <c r="S17" s="116">
        <v>15.8</v>
      </c>
      <c r="T17" s="116">
        <v>15.6</v>
      </c>
      <c r="U17" s="116">
        <v>15.3</v>
      </c>
      <c r="V17" s="116">
        <v>14.8</v>
      </c>
      <c r="W17" s="116">
        <v>14.8</v>
      </c>
      <c r="X17" s="116">
        <v>14.3</v>
      </c>
      <c r="Y17" s="116">
        <v>13.9</v>
      </c>
      <c r="Z17" s="117">
        <f t="shared" si="0"/>
        <v>16.36666666666667</v>
      </c>
      <c r="AA17" s="118">
        <v>20</v>
      </c>
      <c r="AB17" s="119" t="s">
        <v>436</v>
      </c>
      <c r="AC17" s="118">
        <v>13.8</v>
      </c>
      <c r="AD17" s="119" t="s">
        <v>192</v>
      </c>
    </row>
    <row r="18" spans="1:30" ht="11.25" customHeight="1">
      <c r="A18" s="78">
        <v>16</v>
      </c>
      <c r="B18" s="116">
        <v>14.2</v>
      </c>
      <c r="C18" s="116">
        <v>13.8</v>
      </c>
      <c r="D18" s="116">
        <v>13.6</v>
      </c>
      <c r="E18" s="116">
        <v>13.6</v>
      </c>
      <c r="F18" s="116">
        <v>13.3</v>
      </c>
      <c r="G18" s="116">
        <v>12.9</v>
      </c>
      <c r="H18" s="116">
        <v>13.3</v>
      </c>
      <c r="I18" s="116">
        <v>14.5</v>
      </c>
      <c r="J18" s="116">
        <v>15.4</v>
      </c>
      <c r="K18" s="116">
        <v>15.2</v>
      </c>
      <c r="L18" s="116">
        <v>16.1</v>
      </c>
      <c r="M18" s="116">
        <v>17.2</v>
      </c>
      <c r="N18" s="116">
        <v>16.1</v>
      </c>
      <c r="O18" s="116">
        <v>17.3</v>
      </c>
      <c r="P18" s="116">
        <v>16.4</v>
      </c>
      <c r="Q18" s="116">
        <v>15.9</v>
      </c>
      <c r="R18" s="116">
        <v>14.1</v>
      </c>
      <c r="S18" s="116">
        <v>12.4</v>
      </c>
      <c r="T18" s="116">
        <v>12.1</v>
      </c>
      <c r="U18" s="116">
        <v>11.9</v>
      </c>
      <c r="V18" s="116">
        <v>11.8</v>
      </c>
      <c r="W18" s="116">
        <v>12.3</v>
      </c>
      <c r="X18" s="116">
        <v>12.5</v>
      </c>
      <c r="Y18" s="116">
        <v>11.8</v>
      </c>
      <c r="Z18" s="117">
        <f t="shared" si="0"/>
        <v>14.070833333333335</v>
      </c>
      <c r="AA18" s="118">
        <v>17.9</v>
      </c>
      <c r="AB18" s="119" t="s">
        <v>128</v>
      </c>
      <c r="AC18" s="118">
        <v>11.6</v>
      </c>
      <c r="AD18" s="119" t="s">
        <v>455</v>
      </c>
    </row>
    <row r="19" spans="1:30" ht="11.25" customHeight="1">
      <c r="A19" s="78">
        <v>17</v>
      </c>
      <c r="B19" s="116">
        <v>11.3</v>
      </c>
      <c r="C19" s="116">
        <v>11.1</v>
      </c>
      <c r="D19" s="116">
        <v>11.3</v>
      </c>
      <c r="E19" s="116">
        <v>11.2</v>
      </c>
      <c r="F19" s="116">
        <v>11</v>
      </c>
      <c r="G19" s="116">
        <v>11</v>
      </c>
      <c r="H19" s="116">
        <v>13.4</v>
      </c>
      <c r="I19" s="116">
        <v>16.2</v>
      </c>
      <c r="J19" s="116">
        <v>17.3</v>
      </c>
      <c r="K19" s="116">
        <v>17.4</v>
      </c>
      <c r="L19" s="116">
        <v>18.4</v>
      </c>
      <c r="M19" s="116">
        <v>18.8</v>
      </c>
      <c r="N19" s="116">
        <v>18.9</v>
      </c>
      <c r="O19" s="116">
        <v>18.8</v>
      </c>
      <c r="P19" s="116">
        <v>18.7</v>
      </c>
      <c r="Q19" s="116">
        <v>18.2</v>
      </c>
      <c r="R19" s="116">
        <v>17.3</v>
      </c>
      <c r="S19" s="116">
        <v>15.5</v>
      </c>
      <c r="T19" s="116">
        <v>15.2</v>
      </c>
      <c r="U19" s="116">
        <v>15.3</v>
      </c>
      <c r="V19" s="116">
        <v>15.3</v>
      </c>
      <c r="W19" s="116">
        <v>15.2</v>
      </c>
      <c r="X19" s="116">
        <v>15.4</v>
      </c>
      <c r="Y19" s="116">
        <v>15.3</v>
      </c>
      <c r="Z19" s="117">
        <f t="shared" si="0"/>
        <v>15.3125</v>
      </c>
      <c r="AA19" s="118">
        <v>19.6</v>
      </c>
      <c r="AB19" s="119" t="s">
        <v>437</v>
      </c>
      <c r="AC19" s="118">
        <v>10.6</v>
      </c>
      <c r="AD19" s="119" t="s">
        <v>396</v>
      </c>
    </row>
    <row r="20" spans="1:30" ht="11.25" customHeight="1">
      <c r="A20" s="78">
        <v>18</v>
      </c>
      <c r="B20" s="116">
        <v>15.3</v>
      </c>
      <c r="C20" s="116">
        <v>15.7</v>
      </c>
      <c r="D20" s="116">
        <v>15.6</v>
      </c>
      <c r="E20" s="116">
        <v>15.4</v>
      </c>
      <c r="F20" s="116">
        <v>15.2</v>
      </c>
      <c r="G20" s="116">
        <v>15</v>
      </c>
      <c r="H20" s="116">
        <v>15.3</v>
      </c>
      <c r="I20" s="116">
        <v>16.1</v>
      </c>
      <c r="J20" s="116">
        <v>16.4</v>
      </c>
      <c r="K20" s="116">
        <v>16.1</v>
      </c>
      <c r="L20" s="116">
        <v>16.3</v>
      </c>
      <c r="M20" s="116">
        <v>16.9</v>
      </c>
      <c r="N20" s="116">
        <v>17.7</v>
      </c>
      <c r="O20" s="116">
        <v>17.3</v>
      </c>
      <c r="P20" s="116">
        <v>17.1</v>
      </c>
      <c r="Q20" s="116">
        <v>16.7</v>
      </c>
      <c r="R20" s="116">
        <v>16.3</v>
      </c>
      <c r="S20" s="116">
        <v>16</v>
      </c>
      <c r="T20" s="116">
        <v>16</v>
      </c>
      <c r="U20" s="116">
        <v>16.1</v>
      </c>
      <c r="V20" s="116">
        <v>16.2</v>
      </c>
      <c r="W20" s="116">
        <v>16.3</v>
      </c>
      <c r="X20" s="116">
        <v>15.7</v>
      </c>
      <c r="Y20" s="116">
        <v>16</v>
      </c>
      <c r="Z20" s="117">
        <f t="shared" si="0"/>
        <v>16.1125</v>
      </c>
      <c r="AA20" s="118">
        <v>18</v>
      </c>
      <c r="AB20" s="119" t="s">
        <v>438</v>
      </c>
      <c r="AC20" s="118">
        <v>15</v>
      </c>
      <c r="AD20" s="119" t="s">
        <v>393</v>
      </c>
    </row>
    <row r="21" spans="1:30" ht="11.25" customHeight="1">
      <c r="A21" s="78">
        <v>19</v>
      </c>
      <c r="B21" s="116">
        <v>16.2</v>
      </c>
      <c r="C21" s="116">
        <v>16.1</v>
      </c>
      <c r="D21" s="116">
        <v>16.4</v>
      </c>
      <c r="E21" s="116">
        <v>16.3</v>
      </c>
      <c r="F21" s="116">
        <v>16.4</v>
      </c>
      <c r="G21" s="116">
        <v>16.4</v>
      </c>
      <c r="H21" s="116">
        <v>16.5</v>
      </c>
      <c r="I21" s="116">
        <v>16.7</v>
      </c>
      <c r="J21" s="116">
        <v>17.1</v>
      </c>
      <c r="K21" s="116">
        <v>18</v>
      </c>
      <c r="L21" s="116">
        <v>19.2</v>
      </c>
      <c r="M21" s="116">
        <v>19.7</v>
      </c>
      <c r="N21" s="116">
        <v>21.1</v>
      </c>
      <c r="O21" s="116">
        <v>21.2</v>
      </c>
      <c r="P21" s="116">
        <v>21.5</v>
      </c>
      <c r="Q21" s="116">
        <v>21.4</v>
      </c>
      <c r="R21" s="116">
        <v>21.1</v>
      </c>
      <c r="S21" s="116">
        <v>20.8</v>
      </c>
      <c r="T21" s="116">
        <v>20.4</v>
      </c>
      <c r="U21" s="116">
        <v>20.3</v>
      </c>
      <c r="V21" s="116">
        <v>20.1</v>
      </c>
      <c r="W21" s="116">
        <v>19.9</v>
      </c>
      <c r="X21" s="116">
        <v>20</v>
      </c>
      <c r="Y21" s="116">
        <v>20</v>
      </c>
      <c r="Z21" s="117">
        <f t="shared" si="0"/>
        <v>18.866666666666664</v>
      </c>
      <c r="AA21" s="118">
        <v>22</v>
      </c>
      <c r="AB21" s="119" t="s">
        <v>439</v>
      </c>
      <c r="AC21" s="118">
        <v>16</v>
      </c>
      <c r="AD21" s="119" t="s">
        <v>456</v>
      </c>
    </row>
    <row r="22" spans="1:30" ht="11.25" customHeight="1">
      <c r="A22" s="82">
        <v>20</v>
      </c>
      <c r="B22" s="121">
        <v>19.3</v>
      </c>
      <c r="C22" s="121">
        <v>19.1</v>
      </c>
      <c r="D22" s="121">
        <v>19</v>
      </c>
      <c r="E22" s="121">
        <v>19</v>
      </c>
      <c r="F22" s="121">
        <v>18.8</v>
      </c>
      <c r="G22" s="121">
        <v>18.5</v>
      </c>
      <c r="H22" s="121">
        <v>19.1</v>
      </c>
      <c r="I22" s="121">
        <v>19.7</v>
      </c>
      <c r="J22" s="121">
        <v>20.6</v>
      </c>
      <c r="K22" s="121">
        <v>20.5</v>
      </c>
      <c r="L22" s="121">
        <v>20.4</v>
      </c>
      <c r="M22" s="121">
        <v>20.9</v>
      </c>
      <c r="N22" s="121">
        <v>20</v>
      </c>
      <c r="O22" s="121">
        <v>19.8</v>
      </c>
      <c r="P22" s="121">
        <v>19.8</v>
      </c>
      <c r="Q22" s="121">
        <v>19.4</v>
      </c>
      <c r="R22" s="121">
        <v>18.1</v>
      </c>
      <c r="S22" s="121">
        <v>17.3</v>
      </c>
      <c r="T22" s="121">
        <v>16.9</v>
      </c>
      <c r="U22" s="121">
        <v>17</v>
      </c>
      <c r="V22" s="121">
        <v>16.6</v>
      </c>
      <c r="W22" s="121">
        <v>16.1</v>
      </c>
      <c r="X22" s="121">
        <v>16.1</v>
      </c>
      <c r="Y22" s="121">
        <v>16.2</v>
      </c>
      <c r="Z22" s="122">
        <f t="shared" si="0"/>
        <v>18.675</v>
      </c>
      <c r="AA22" s="105">
        <v>21.6</v>
      </c>
      <c r="AB22" s="123" t="s">
        <v>440</v>
      </c>
      <c r="AC22" s="105">
        <v>16</v>
      </c>
      <c r="AD22" s="123" t="s">
        <v>457</v>
      </c>
    </row>
    <row r="23" spans="1:30" ht="11.25" customHeight="1">
      <c r="A23" s="78">
        <v>21</v>
      </c>
      <c r="B23" s="116">
        <v>16.1</v>
      </c>
      <c r="C23" s="116">
        <v>16.2</v>
      </c>
      <c r="D23" s="116">
        <v>16.2</v>
      </c>
      <c r="E23" s="116">
        <v>16.4</v>
      </c>
      <c r="F23" s="116">
        <v>16</v>
      </c>
      <c r="G23" s="116">
        <v>15.7</v>
      </c>
      <c r="H23" s="116">
        <v>16.1</v>
      </c>
      <c r="I23" s="116">
        <v>17.3</v>
      </c>
      <c r="J23" s="116">
        <v>18.2</v>
      </c>
      <c r="K23" s="116">
        <v>18.4</v>
      </c>
      <c r="L23" s="116">
        <v>18.9</v>
      </c>
      <c r="M23" s="116">
        <v>18.5</v>
      </c>
      <c r="N23" s="116">
        <v>18.4</v>
      </c>
      <c r="O23" s="116">
        <v>17.9</v>
      </c>
      <c r="P23" s="116">
        <v>17.5</v>
      </c>
      <c r="Q23" s="116">
        <v>17.3</v>
      </c>
      <c r="R23" s="116">
        <v>16.8</v>
      </c>
      <c r="S23" s="116">
        <v>16.4</v>
      </c>
      <c r="T23" s="116">
        <v>16.3</v>
      </c>
      <c r="U23" s="116">
        <v>16.1</v>
      </c>
      <c r="V23" s="116">
        <v>16.3</v>
      </c>
      <c r="W23" s="116">
        <v>16.2</v>
      </c>
      <c r="X23" s="116">
        <v>16</v>
      </c>
      <c r="Y23" s="116">
        <v>15.3</v>
      </c>
      <c r="Z23" s="117">
        <f t="shared" si="0"/>
        <v>16.85416666666667</v>
      </c>
      <c r="AA23" s="118">
        <v>19.2</v>
      </c>
      <c r="AB23" s="119" t="s">
        <v>441</v>
      </c>
      <c r="AC23" s="118">
        <v>15.3</v>
      </c>
      <c r="AD23" s="119" t="s">
        <v>106</v>
      </c>
    </row>
    <row r="24" spans="1:30" ht="11.25" customHeight="1">
      <c r="A24" s="78">
        <v>22</v>
      </c>
      <c r="B24" s="116">
        <v>14.7</v>
      </c>
      <c r="C24" s="116">
        <v>14.5</v>
      </c>
      <c r="D24" s="116">
        <v>14.6</v>
      </c>
      <c r="E24" s="116">
        <v>15</v>
      </c>
      <c r="F24" s="116">
        <v>14.9</v>
      </c>
      <c r="G24" s="116">
        <v>14.7</v>
      </c>
      <c r="H24" s="116">
        <v>14.5</v>
      </c>
      <c r="I24" s="116">
        <v>14.5</v>
      </c>
      <c r="J24" s="116">
        <v>14.5</v>
      </c>
      <c r="K24" s="116">
        <v>14.8</v>
      </c>
      <c r="L24" s="116">
        <v>15.3</v>
      </c>
      <c r="M24" s="116">
        <v>14.5</v>
      </c>
      <c r="N24" s="116">
        <v>14.3</v>
      </c>
      <c r="O24" s="116">
        <v>14.7</v>
      </c>
      <c r="P24" s="116">
        <v>15.1</v>
      </c>
      <c r="Q24" s="116">
        <v>14.8</v>
      </c>
      <c r="R24" s="116">
        <v>15</v>
      </c>
      <c r="S24" s="116">
        <v>15.2</v>
      </c>
      <c r="T24" s="116">
        <v>16</v>
      </c>
      <c r="U24" s="116">
        <v>16.1</v>
      </c>
      <c r="V24" s="116">
        <v>16.2</v>
      </c>
      <c r="W24" s="116">
        <v>16.9</v>
      </c>
      <c r="X24" s="116">
        <v>17</v>
      </c>
      <c r="Y24" s="116">
        <v>16.7</v>
      </c>
      <c r="Z24" s="117">
        <f t="shared" si="0"/>
        <v>15.1875</v>
      </c>
      <c r="AA24" s="118">
        <v>17.1</v>
      </c>
      <c r="AB24" s="119" t="s">
        <v>442</v>
      </c>
      <c r="AC24" s="118">
        <v>14.2</v>
      </c>
      <c r="AD24" s="119" t="s">
        <v>458</v>
      </c>
    </row>
    <row r="25" spans="1:30" ht="11.25" customHeight="1">
      <c r="A25" s="78">
        <v>23</v>
      </c>
      <c r="B25" s="116">
        <v>16.1</v>
      </c>
      <c r="C25" s="116">
        <v>15.8</v>
      </c>
      <c r="D25" s="116">
        <v>16.2</v>
      </c>
      <c r="E25" s="116">
        <v>14.1</v>
      </c>
      <c r="F25" s="116">
        <v>14.9</v>
      </c>
      <c r="G25" s="116">
        <v>16.8</v>
      </c>
      <c r="H25" s="116">
        <v>18.1</v>
      </c>
      <c r="I25" s="116">
        <v>19.4</v>
      </c>
      <c r="J25" s="116">
        <v>20.9</v>
      </c>
      <c r="K25" s="116">
        <v>22.2</v>
      </c>
      <c r="L25" s="116">
        <v>22.9</v>
      </c>
      <c r="M25" s="116">
        <v>23.3</v>
      </c>
      <c r="N25" s="116">
        <v>20.6</v>
      </c>
      <c r="O25" s="116">
        <v>21.2</v>
      </c>
      <c r="P25" s="116">
        <v>20.6</v>
      </c>
      <c r="Q25" s="116">
        <v>19.1</v>
      </c>
      <c r="R25" s="116">
        <v>18.2</v>
      </c>
      <c r="S25" s="116">
        <v>17.9</v>
      </c>
      <c r="T25" s="116">
        <v>17.8</v>
      </c>
      <c r="U25" s="116">
        <v>17.8</v>
      </c>
      <c r="V25" s="116">
        <v>17.2</v>
      </c>
      <c r="W25" s="116">
        <v>16.7</v>
      </c>
      <c r="X25" s="116">
        <v>16.6</v>
      </c>
      <c r="Y25" s="116">
        <v>16.2</v>
      </c>
      <c r="Z25" s="117">
        <f t="shared" si="0"/>
        <v>18.358333333333334</v>
      </c>
      <c r="AA25" s="118">
        <v>23.7</v>
      </c>
      <c r="AB25" s="119" t="s">
        <v>78</v>
      </c>
      <c r="AC25" s="118">
        <v>13.8</v>
      </c>
      <c r="AD25" s="119" t="s">
        <v>459</v>
      </c>
    </row>
    <row r="26" spans="1:30" ht="11.25" customHeight="1">
      <c r="A26" s="78">
        <v>24</v>
      </c>
      <c r="B26" s="116">
        <v>15.4</v>
      </c>
      <c r="C26" s="116">
        <v>15.3</v>
      </c>
      <c r="D26" s="116">
        <v>15.7</v>
      </c>
      <c r="E26" s="116">
        <v>15.9</v>
      </c>
      <c r="F26" s="116">
        <v>15.9</v>
      </c>
      <c r="G26" s="116">
        <v>16</v>
      </c>
      <c r="H26" s="116">
        <v>16.2</v>
      </c>
      <c r="I26" s="116">
        <v>16.8</v>
      </c>
      <c r="J26" s="116">
        <v>17.8</v>
      </c>
      <c r="K26" s="116">
        <v>17.6</v>
      </c>
      <c r="L26" s="116">
        <v>18.4</v>
      </c>
      <c r="M26" s="116">
        <v>18.4</v>
      </c>
      <c r="N26" s="116">
        <v>18.5</v>
      </c>
      <c r="O26" s="116">
        <v>18.5</v>
      </c>
      <c r="P26" s="116">
        <v>18</v>
      </c>
      <c r="Q26" s="116">
        <v>17.5</v>
      </c>
      <c r="R26" s="116">
        <v>17.2</v>
      </c>
      <c r="S26" s="116">
        <v>17.1</v>
      </c>
      <c r="T26" s="116">
        <v>16.5</v>
      </c>
      <c r="U26" s="116">
        <v>16.4</v>
      </c>
      <c r="V26" s="116">
        <v>16.5</v>
      </c>
      <c r="W26" s="116">
        <v>17.2</v>
      </c>
      <c r="X26" s="116">
        <v>17.3</v>
      </c>
      <c r="Y26" s="116">
        <v>17.3</v>
      </c>
      <c r="Z26" s="117">
        <f t="shared" si="0"/>
        <v>16.974999999999998</v>
      </c>
      <c r="AA26" s="118">
        <v>19.3</v>
      </c>
      <c r="AB26" s="119" t="s">
        <v>443</v>
      </c>
      <c r="AC26" s="118">
        <v>15.1</v>
      </c>
      <c r="AD26" s="119" t="s">
        <v>460</v>
      </c>
    </row>
    <row r="27" spans="1:30" ht="11.25" customHeight="1">
      <c r="A27" s="78">
        <v>25</v>
      </c>
      <c r="B27" s="116">
        <v>17.6</v>
      </c>
      <c r="C27" s="116">
        <v>17.5</v>
      </c>
      <c r="D27" s="116">
        <v>17.4</v>
      </c>
      <c r="E27" s="116">
        <v>17.1</v>
      </c>
      <c r="F27" s="116">
        <v>16.9</v>
      </c>
      <c r="G27" s="116">
        <v>17.2</v>
      </c>
      <c r="H27" s="116">
        <v>17.4</v>
      </c>
      <c r="I27" s="116">
        <v>17.4</v>
      </c>
      <c r="J27" s="116">
        <v>17.2</v>
      </c>
      <c r="K27" s="116">
        <v>16.3</v>
      </c>
      <c r="L27" s="116">
        <v>16.1</v>
      </c>
      <c r="M27" s="116">
        <v>15.8</v>
      </c>
      <c r="N27" s="116">
        <v>15.3</v>
      </c>
      <c r="O27" s="116">
        <v>15.3</v>
      </c>
      <c r="P27" s="116">
        <v>15.5</v>
      </c>
      <c r="Q27" s="116">
        <v>15.5</v>
      </c>
      <c r="R27" s="116">
        <v>15.8</v>
      </c>
      <c r="S27" s="116">
        <v>16.1</v>
      </c>
      <c r="T27" s="116">
        <v>18.9</v>
      </c>
      <c r="U27" s="116">
        <v>17.8</v>
      </c>
      <c r="V27" s="116">
        <v>17.7</v>
      </c>
      <c r="W27" s="116">
        <v>17.8</v>
      </c>
      <c r="X27" s="116">
        <v>17.3</v>
      </c>
      <c r="Y27" s="116">
        <v>17.6</v>
      </c>
      <c r="Z27" s="117">
        <f t="shared" si="0"/>
        <v>16.854166666666668</v>
      </c>
      <c r="AA27" s="118">
        <v>19.8</v>
      </c>
      <c r="AB27" s="119" t="s">
        <v>444</v>
      </c>
      <c r="AC27" s="118">
        <v>15.2</v>
      </c>
      <c r="AD27" s="119" t="s">
        <v>112</v>
      </c>
    </row>
    <row r="28" spans="1:30" ht="11.25" customHeight="1">
      <c r="A28" s="78">
        <v>26</v>
      </c>
      <c r="B28" s="116">
        <v>18</v>
      </c>
      <c r="C28" s="116">
        <v>17.7</v>
      </c>
      <c r="D28" s="116">
        <v>17.7</v>
      </c>
      <c r="E28" s="116">
        <v>17.7</v>
      </c>
      <c r="F28" s="116">
        <v>18.3</v>
      </c>
      <c r="G28" s="116">
        <v>18.3</v>
      </c>
      <c r="H28" s="116">
        <v>18.4</v>
      </c>
      <c r="I28" s="116">
        <v>19.8</v>
      </c>
      <c r="J28" s="116">
        <v>19.6</v>
      </c>
      <c r="K28" s="116">
        <v>21.7</v>
      </c>
      <c r="L28" s="116">
        <v>22.7</v>
      </c>
      <c r="M28" s="116">
        <v>21.9</v>
      </c>
      <c r="N28" s="116">
        <v>22.8</v>
      </c>
      <c r="O28" s="116">
        <v>22.8</v>
      </c>
      <c r="P28" s="116">
        <v>22.3</v>
      </c>
      <c r="Q28" s="116">
        <v>20.8</v>
      </c>
      <c r="R28" s="116">
        <v>19.8</v>
      </c>
      <c r="S28" s="116">
        <v>19.3</v>
      </c>
      <c r="T28" s="116">
        <v>18.7</v>
      </c>
      <c r="U28" s="116">
        <v>17.9</v>
      </c>
      <c r="V28" s="116">
        <v>18.2</v>
      </c>
      <c r="W28" s="116">
        <v>17.4</v>
      </c>
      <c r="X28" s="116">
        <v>16.9</v>
      </c>
      <c r="Y28" s="116">
        <v>17.3</v>
      </c>
      <c r="Z28" s="117">
        <f t="shared" si="0"/>
        <v>19.416666666666664</v>
      </c>
      <c r="AA28" s="118">
        <v>23.5</v>
      </c>
      <c r="AB28" s="119" t="s">
        <v>219</v>
      </c>
      <c r="AC28" s="118">
        <v>16.7</v>
      </c>
      <c r="AD28" s="119" t="s">
        <v>274</v>
      </c>
    </row>
    <row r="29" spans="1:30" ht="11.25" customHeight="1">
      <c r="A29" s="78">
        <v>27</v>
      </c>
      <c r="B29" s="116">
        <v>16.8</v>
      </c>
      <c r="C29" s="116">
        <v>17.1</v>
      </c>
      <c r="D29" s="116">
        <v>16.8</v>
      </c>
      <c r="E29" s="116">
        <v>17.6</v>
      </c>
      <c r="F29" s="116">
        <v>16.5</v>
      </c>
      <c r="G29" s="116">
        <v>16.6</v>
      </c>
      <c r="H29" s="116">
        <v>16.8</v>
      </c>
      <c r="I29" s="116">
        <v>17.2</v>
      </c>
      <c r="J29" s="116">
        <v>17</v>
      </c>
      <c r="K29" s="116">
        <v>15.7</v>
      </c>
      <c r="L29" s="116">
        <v>15.9</v>
      </c>
      <c r="M29" s="116">
        <v>15.9</v>
      </c>
      <c r="N29" s="116">
        <v>16.8</v>
      </c>
      <c r="O29" s="116">
        <v>17.6</v>
      </c>
      <c r="P29" s="116">
        <v>17.5</v>
      </c>
      <c r="Q29" s="116">
        <v>17.8</v>
      </c>
      <c r="R29" s="116">
        <v>16.9</v>
      </c>
      <c r="S29" s="116">
        <v>16.5</v>
      </c>
      <c r="T29" s="116">
        <v>15.2</v>
      </c>
      <c r="U29" s="116">
        <v>14.3</v>
      </c>
      <c r="V29" s="116">
        <v>14.3</v>
      </c>
      <c r="W29" s="116">
        <v>13.8</v>
      </c>
      <c r="X29" s="116">
        <v>13.3</v>
      </c>
      <c r="Y29" s="116">
        <v>12.7</v>
      </c>
      <c r="Z29" s="117">
        <f t="shared" si="0"/>
        <v>16.108333333333334</v>
      </c>
      <c r="AA29" s="118">
        <v>18</v>
      </c>
      <c r="AB29" s="119" t="s">
        <v>445</v>
      </c>
      <c r="AC29" s="118">
        <v>12.4</v>
      </c>
      <c r="AD29" s="119" t="s">
        <v>104</v>
      </c>
    </row>
    <row r="30" spans="1:30" ht="11.25" customHeight="1">
      <c r="A30" s="78">
        <v>28</v>
      </c>
      <c r="B30" s="116">
        <v>12.4</v>
      </c>
      <c r="C30" s="116">
        <v>12</v>
      </c>
      <c r="D30" s="116">
        <v>12.1</v>
      </c>
      <c r="E30" s="116">
        <v>12.2</v>
      </c>
      <c r="F30" s="116">
        <v>11.9</v>
      </c>
      <c r="G30" s="116">
        <v>11.5</v>
      </c>
      <c r="H30" s="116">
        <v>12.2</v>
      </c>
      <c r="I30" s="116">
        <v>13.3</v>
      </c>
      <c r="J30" s="116">
        <v>15.8</v>
      </c>
      <c r="K30" s="116">
        <v>17.1</v>
      </c>
      <c r="L30" s="116">
        <v>17.4</v>
      </c>
      <c r="M30" s="116">
        <v>18.3</v>
      </c>
      <c r="N30" s="116">
        <v>17.7</v>
      </c>
      <c r="O30" s="116">
        <v>17.4</v>
      </c>
      <c r="P30" s="116">
        <v>17.3</v>
      </c>
      <c r="Q30" s="116">
        <v>17.1</v>
      </c>
      <c r="R30" s="116">
        <v>13.9</v>
      </c>
      <c r="S30" s="116">
        <v>12.5</v>
      </c>
      <c r="T30" s="116">
        <v>12.2</v>
      </c>
      <c r="U30" s="116">
        <v>12</v>
      </c>
      <c r="V30" s="116">
        <v>11.8</v>
      </c>
      <c r="W30" s="116">
        <v>11.5</v>
      </c>
      <c r="X30" s="116">
        <v>11.4</v>
      </c>
      <c r="Y30" s="116">
        <v>11.3</v>
      </c>
      <c r="Z30" s="117">
        <f t="shared" si="0"/>
        <v>13.845833333333333</v>
      </c>
      <c r="AA30" s="118">
        <v>18.4</v>
      </c>
      <c r="AB30" s="119" t="s">
        <v>67</v>
      </c>
      <c r="AC30" s="118">
        <v>11.3</v>
      </c>
      <c r="AD30" s="119" t="s">
        <v>106</v>
      </c>
    </row>
    <row r="31" spans="1:30" ht="11.25" customHeight="1">
      <c r="A31" s="78">
        <v>29</v>
      </c>
      <c r="B31" s="116">
        <v>11.5</v>
      </c>
      <c r="C31" s="116">
        <v>11.6</v>
      </c>
      <c r="D31" s="116">
        <v>12</v>
      </c>
      <c r="E31" s="116">
        <v>12.2</v>
      </c>
      <c r="F31" s="116">
        <v>12.7</v>
      </c>
      <c r="G31" s="116">
        <v>12.8</v>
      </c>
      <c r="H31" s="116">
        <v>13.8</v>
      </c>
      <c r="I31" s="116">
        <v>14.9</v>
      </c>
      <c r="J31" s="116">
        <v>14.3</v>
      </c>
      <c r="K31" s="116">
        <v>14.5</v>
      </c>
      <c r="L31" s="116">
        <v>14.5</v>
      </c>
      <c r="M31" s="116">
        <v>14.3</v>
      </c>
      <c r="N31" s="116">
        <v>14.6</v>
      </c>
      <c r="O31" s="116">
        <v>14.7</v>
      </c>
      <c r="P31" s="116">
        <v>14.7</v>
      </c>
      <c r="Q31" s="116">
        <v>14.7</v>
      </c>
      <c r="R31" s="116">
        <v>14.5</v>
      </c>
      <c r="S31" s="116">
        <v>14.7</v>
      </c>
      <c r="T31" s="116">
        <v>15</v>
      </c>
      <c r="U31" s="116">
        <v>14.5</v>
      </c>
      <c r="V31" s="116">
        <v>14.2</v>
      </c>
      <c r="W31" s="116">
        <v>13.8</v>
      </c>
      <c r="X31" s="116">
        <v>13.3</v>
      </c>
      <c r="Y31" s="116">
        <v>12.4</v>
      </c>
      <c r="Z31" s="117">
        <f t="shared" si="0"/>
        <v>13.758333333333333</v>
      </c>
      <c r="AA31" s="118">
        <v>15.2</v>
      </c>
      <c r="AB31" s="119" t="s">
        <v>446</v>
      </c>
      <c r="AC31" s="118">
        <v>11.3</v>
      </c>
      <c r="AD31" s="119" t="s">
        <v>461</v>
      </c>
    </row>
    <row r="32" spans="1:30" ht="11.25" customHeight="1">
      <c r="A32" s="78">
        <v>30</v>
      </c>
      <c r="B32" s="116">
        <v>12.2</v>
      </c>
      <c r="C32" s="116">
        <v>11.9</v>
      </c>
      <c r="D32" s="116">
        <v>12</v>
      </c>
      <c r="E32" s="116">
        <v>11.5</v>
      </c>
      <c r="F32" s="116">
        <v>11.4</v>
      </c>
      <c r="G32" s="116">
        <v>12.6</v>
      </c>
      <c r="H32" s="116">
        <v>13.9</v>
      </c>
      <c r="I32" s="116">
        <v>16.9</v>
      </c>
      <c r="J32" s="116">
        <v>18.2</v>
      </c>
      <c r="K32" s="116">
        <v>19.7</v>
      </c>
      <c r="L32" s="116">
        <v>19.1</v>
      </c>
      <c r="M32" s="116">
        <v>18.9</v>
      </c>
      <c r="N32" s="116">
        <v>20.2</v>
      </c>
      <c r="O32" s="116">
        <v>20.3</v>
      </c>
      <c r="P32" s="116">
        <v>19.8</v>
      </c>
      <c r="Q32" s="116">
        <v>18.6</v>
      </c>
      <c r="R32" s="116">
        <v>16.3</v>
      </c>
      <c r="S32" s="116">
        <v>15.3</v>
      </c>
      <c r="T32" s="116">
        <v>14.9</v>
      </c>
      <c r="U32" s="116">
        <v>14.5</v>
      </c>
      <c r="V32" s="116">
        <v>14.2</v>
      </c>
      <c r="W32" s="116">
        <v>13</v>
      </c>
      <c r="X32" s="116">
        <v>12.8</v>
      </c>
      <c r="Y32" s="116">
        <v>13</v>
      </c>
      <c r="Z32" s="117">
        <f t="shared" si="0"/>
        <v>15.466666666666669</v>
      </c>
      <c r="AA32" s="118">
        <v>20.7</v>
      </c>
      <c r="AB32" s="119" t="s">
        <v>437</v>
      </c>
      <c r="AC32" s="118">
        <v>10.7</v>
      </c>
      <c r="AD32" s="119" t="s">
        <v>400</v>
      </c>
    </row>
    <row r="33" spans="1:30" ht="11.25" customHeight="1">
      <c r="A33" s="78">
        <v>31</v>
      </c>
      <c r="B33" s="116">
        <v>12.1</v>
      </c>
      <c r="C33" s="116">
        <v>11.8</v>
      </c>
      <c r="D33" s="116">
        <v>12</v>
      </c>
      <c r="E33" s="116">
        <v>11.7</v>
      </c>
      <c r="F33" s="116">
        <v>11.5</v>
      </c>
      <c r="G33" s="116">
        <v>11.9</v>
      </c>
      <c r="H33" s="116">
        <v>12.7</v>
      </c>
      <c r="I33" s="116">
        <v>15</v>
      </c>
      <c r="J33" s="116">
        <v>17.3</v>
      </c>
      <c r="K33" s="116">
        <v>18.4</v>
      </c>
      <c r="L33" s="116">
        <v>19.5</v>
      </c>
      <c r="M33" s="116">
        <v>19.7</v>
      </c>
      <c r="N33" s="116">
        <v>19.4</v>
      </c>
      <c r="O33" s="116">
        <v>19.4</v>
      </c>
      <c r="P33" s="116">
        <v>19</v>
      </c>
      <c r="Q33" s="116">
        <v>18.4</v>
      </c>
      <c r="R33" s="116">
        <v>15.6</v>
      </c>
      <c r="S33" s="116">
        <v>14.9</v>
      </c>
      <c r="T33" s="116">
        <v>15.4</v>
      </c>
      <c r="U33" s="116">
        <v>14.8</v>
      </c>
      <c r="V33" s="116">
        <v>13.8</v>
      </c>
      <c r="W33" s="116">
        <v>14.9</v>
      </c>
      <c r="X33" s="116">
        <v>14.7</v>
      </c>
      <c r="Y33" s="116">
        <v>14.3</v>
      </c>
      <c r="Z33" s="117">
        <f t="shared" si="0"/>
        <v>15.341666666666667</v>
      </c>
      <c r="AA33" s="118">
        <v>20.4</v>
      </c>
      <c r="AB33" s="119" t="s">
        <v>311</v>
      </c>
      <c r="AC33" s="118">
        <v>11.2</v>
      </c>
      <c r="AD33" s="119" t="s">
        <v>462</v>
      </c>
    </row>
    <row r="34" spans="1:30" ht="15" customHeight="1">
      <c r="A34" s="79" t="s">
        <v>9</v>
      </c>
      <c r="B34" s="124">
        <f aca="true" t="shared" si="1" ref="B34:Y34">AVERAGE(B3:B33)</f>
        <v>16.880645161290325</v>
      </c>
      <c r="C34" s="124">
        <f t="shared" si="1"/>
        <v>16.812903225806455</v>
      </c>
      <c r="D34" s="124">
        <f t="shared" si="1"/>
        <v>16.761290322580646</v>
      </c>
      <c r="E34" s="124">
        <f t="shared" si="1"/>
        <v>16.596774193548388</v>
      </c>
      <c r="F34" s="124">
        <f t="shared" si="1"/>
        <v>16.441935483870964</v>
      </c>
      <c r="G34" s="124">
        <f t="shared" si="1"/>
        <v>16.541935483870965</v>
      </c>
      <c r="H34" s="124">
        <f t="shared" si="1"/>
        <v>17.44193548387097</v>
      </c>
      <c r="I34" s="124">
        <f t="shared" si="1"/>
        <v>18.596774193548384</v>
      </c>
      <c r="J34" s="124">
        <f t="shared" si="1"/>
        <v>19.32903225806451</v>
      </c>
      <c r="K34" s="124">
        <f t="shared" si="1"/>
        <v>19.7741935483871</v>
      </c>
      <c r="L34" s="124">
        <f t="shared" si="1"/>
        <v>20.232258064516127</v>
      </c>
      <c r="M34" s="124">
        <f t="shared" si="1"/>
        <v>20.235483870967734</v>
      </c>
      <c r="N34" s="124">
        <f t="shared" si="1"/>
        <v>20.267741935483873</v>
      </c>
      <c r="O34" s="124">
        <f t="shared" si="1"/>
        <v>20.351612903225806</v>
      </c>
      <c r="P34" s="124">
        <f t="shared" si="1"/>
        <v>20.129032258064512</v>
      </c>
      <c r="Q34" s="124">
        <f t="shared" si="1"/>
        <v>19.68387096774193</v>
      </c>
      <c r="R34" s="124">
        <f t="shared" si="1"/>
        <v>18.703225806451616</v>
      </c>
      <c r="S34" s="124">
        <f t="shared" si="1"/>
        <v>17.98709677419355</v>
      </c>
      <c r="T34" s="124">
        <f t="shared" si="1"/>
        <v>17.83548387096774</v>
      </c>
      <c r="U34" s="124">
        <f t="shared" si="1"/>
        <v>17.5258064516129</v>
      </c>
      <c r="V34" s="124">
        <f t="shared" si="1"/>
        <v>17.361290322580643</v>
      </c>
      <c r="W34" s="124">
        <f t="shared" si="1"/>
        <v>17.216129032258063</v>
      </c>
      <c r="X34" s="124">
        <f t="shared" si="1"/>
        <v>17.05806451612903</v>
      </c>
      <c r="Y34" s="124">
        <f t="shared" si="1"/>
        <v>16.903225806451612</v>
      </c>
      <c r="Z34" s="124">
        <f>AVERAGE(B3:Y33)</f>
        <v>18.194489247311804</v>
      </c>
      <c r="AA34" s="125">
        <f>AVERAGE(AA3:AA33)</f>
        <v>21.635483870967743</v>
      </c>
      <c r="AB34" s="126"/>
      <c r="AC34" s="125">
        <f>AVERAGE(AC3:AC33)</f>
        <v>15.090322580645163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</v>
      </c>
      <c r="C46" s="106">
        <f>MATCH(B46,AA3:AA33,0)</f>
        <v>5</v>
      </c>
      <c r="D46" s="114" t="str">
        <f>INDEX(AB3:AB33,C46,1)</f>
        <v>09:26</v>
      </c>
      <c r="E46" s="120"/>
      <c r="F46" s="104"/>
      <c r="G46" s="105">
        <f>MIN(AC3:AC33)</f>
        <v>10.6</v>
      </c>
      <c r="H46" s="106">
        <f>MATCH(G46,AC3:AC33,0)</f>
        <v>17</v>
      </c>
      <c r="I46" s="114" t="str">
        <f>INDEX(AD3:AD33,H46,1)</f>
        <v>05:30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12.6</v>
      </c>
      <c r="C3" s="116">
        <v>15.2</v>
      </c>
      <c r="D3" s="116">
        <v>12</v>
      </c>
      <c r="E3" s="116">
        <v>12.4</v>
      </c>
      <c r="F3" s="116">
        <v>11.8</v>
      </c>
      <c r="G3" s="116">
        <v>13.6</v>
      </c>
      <c r="H3" s="116">
        <v>14.8</v>
      </c>
      <c r="I3" s="116">
        <v>16.3</v>
      </c>
      <c r="J3" s="116">
        <v>18.9</v>
      </c>
      <c r="K3" s="116">
        <v>19.4</v>
      </c>
      <c r="L3" s="116">
        <v>22.3</v>
      </c>
      <c r="M3" s="116">
        <v>23.1</v>
      </c>
      <c r="N3" s="116">
        <v>22.5</v>
      </c>
      <c r="O3" s="116">
        <v>23.5</v>
      </c>
      <c r="P3" s="116">
        <v>23.3</v>
      </c>
      <c r="Q3" s="116">
        <v>19.7</v>
      </c>
      <c r="R3" s="116">
        <v>17.8</v>
      </c>
      <c r="S3" s="116">
        <v>15.9</v>
      </c>
      <c r="T3" s="116">
        <v>14.8</v>
      </c>
      <c r="U3" s="116">
        <v>13.6</v>
      </c>
      <c r="V3" s="116">
        <v>13.1</v>
      </c>
      <c r="W3" s="116">
        <v>12.6</v>
      </c>
      <c r="X3" s="116">
        <v>11.4</v>
      </c>
      <c r="Y3" s="116">
        <v>10.1</v>
      </c>
      <c r="Z3" s="117">
        <f aca="true" t="shared" si="0" ref="Z3:Z32">AVERAGE(B3:Y3)</f>
        <v>16.27916666666667</v>
      </c>
      <c r="AA3" s="118">
        <v>24.6</v>
      </c>
      <c r="AB3" s="119" t="s">
        <v>74</v>
      </c>
      <c r="AC3" s="118">
        <v>10.1</v>
      </c>
      <c r="AD3" s="119" t="s">
        <v>106</v>
      </c>
    </row>
    <row r="4" spans="1:30" ht="11.25" customHeight="1">
      <c r="A4" s="78">
        <v>2</v>
      </c>
      <c r="B4" s="116">
        <v>9.8</v>
      </c>
      <c r="C4" s="116">
        <v>9</v>
      </c>
      <c r="D4" s="116">
        <v>8.4</v>
      </c>
      <c r="E4" s="116">
        <v>8.3</v>
      </c>
      <c r="F4" s="116">
        <v>7.8</v>
      </c>
      <c r="G4" s="116">
        <v>8.2</v>
      </c>
      <c r="H4" s="116">
        <v>10.8</v>
      </c>
      <c r="I4" s="116">
        <v>13.9</v>
      </c>
      <c r="J4" s="116">
        <v>15.5</v>
      </c>
      <c r="K4" s="116">
        <v>16.1</v>
      </c>
      <c r="L4" s="116">
        <v>16.5</v>
      </c>
      <c r="M4" s="116">
        <v>16.8</v>
      </c>
      <c r="N4" s="116">
        <v>17.2</v>
      </c>
      <c r="O4" s="116">
        <v>17</v>
      </c>
      <c r="P4" s="116">
        <v>16.7</v>
      </c>
      <c r="Q4" s="116">
        <v>16.1</v>
      </c>
      <c r="R4" s="116">
        <v>13.2</v>
      </c>
      <c r="S4" s="120">
        <v>12.7</v>
      </c>
      <c r="T4" s="116">
        <v>12.3</v>
      </c>
      <c r="U4" s="116">
        <v>12.1</v>
      </c>
      <c r="V4" s="116">
        <v>11.8</v>
      </c>
      <c r="W4" s="116">
        <v>11</v>
      </c>
      <c r="X4" s="116">
        <v>11</v>
      </c>
      <c r="Y4" s="116">
        <v>12.5</v>
      </c>
      <c r="Z4" s="117">
        <f t="shared" si="0"/>
        <v>12.695833333333333</v>
      </c>
      <c r="AA4" s="118">
        <v>17.5</v>
      </c>
      <c r="AB4" s="119" t="s">
        <v>74</v>
      </c>
      <c r="AC4" s="118">
        <v>7.6</v>
      </c>
      <c r="AD4" s="119" t="s">
        <v>478</v>
      </c>
    </row>
    <row r="5" spans="1:30" ht="11.25" customHeight="1">
      <c r="A5" s="78">
        <v>3</v>
      </c>
      <c r="B5" s="116">
        <v>10.8</v>
      </c>
      <c r="C5" s="116">
        <v>12.1</v>
      </c>
      <c r="D5" s="116">
        <v>11.8</v>
      </c>
      <c r="E5" s="116">
        <v>12.2</v>
      </c>
      <c r="F5" s="116">
        <v>11.7</v>
      </c>
      <c r="G5" s="116">
        <v>11.7</v>
      </c>
      <c r="H5" s="116">
        <v>13</v>
      </c>
      <c r="I5" s="116">
        <v>15.5</v>
      </c>
      <c r="J5" s="116">
        <v>17.1</v>
      </c>
      <c r="K5" s="116">
        <v>17.5</v>
      </c>
      <c r="L5" s="116">
        <v>17.5</v>
      </c>
      <c r="M5" s="116">
        <v>18.1</v>
      </c>
      <c r="N5" s="116">
        <v>18.2</v>
      </c>
      <c r="O5" s="116">
        <v>17.8</v>
      </c>
      <c r="P5" s="116">
        <v>17</v>
      </c>
      <c r="Q5" s="116">
        <v>16.6</v>
      </c>
      <c r="R5" s="116">
        <v>15.7</v>
      </c>
      <c r="S5" s="116">
        <v>15.1</v>
      </c>
      <c r="T5" s="116">
        <v>15</v>
      </c>
      <c r="U5" s="116">
        <v>15.3</v>
      </c>
      <c r="V5" s="116">
        <v>15.3</v>
      </c>
      <c r="W5" s="116">
        <v>14.8</v>
      </c>
      <c r="X5" s="116">
        <v>13.3</v>
      </c>
      <c r="Y5" s="116">
        <v>12.8</v>
      </c>
      <c r="Z5" s="117">
        <f t="shared" si="0"/>
        <v>14.829166666666667</v>
      </c>
      <c r="AA5" s="118">
        <v>19.2</v>
      </c>
      <c r="AB5" s="119" t="s">
        <v>463</v>
      </c>
      <c r="AC5" s="118">
        <v>10.6</v>
      </c>
      <c r="AD5" s="119" t="s">
        <v>200</v>
      </c>
    </row>
    <row r="6" spans="1:30" ht="11.25" customHeight="1">
      <c r="A6" s="78">
        <v>4</v>
      </c>
      <c r="B6" s="116">
        <v>12.8</v>
      </c>
      <c r="C6" s="116">
        <v>12.8</v>
      </c>
      <c r="D6" s="116">
        <v>13</v>
      </c>
      <c r="E6" s="116">
        <v>12.5</v>
      </c>
      <c r="F6" s="116">
        <v>11.6</v>
      </c>
      <c r="G6" s="116">
        <v>11.9</v>
      </c>
      <c r="H6" s="116">
        <v>12.3</v>
      </c>
      <c r="I6" s="116">
        <v>13.2</v>
      </c>
      <c r="J6" s="116">
        <v>14.8</v>
      </c>
      <c r="K6" s="116">
        <v>16</v>
      </c>
      <c r="L6" s="116">
        <v>16.8</v>
      </c>
      <c r="M6" s="116">
        <v>17.5</v>
      </c>
      <c r="N6" s="116">
        <v>18.2</v>
      </c>
      <c r="O6" s="116">
        <v>17.4</v>
      </c>
      <c r="P6" s="116">
        <v>16.8</v>
      </c>
      <c r="Q6" s="116">
        <v>15.7</v>
      </c>
      <c r="R6" s="116">
        <v>13.1</v>
      </c>
      <c r="S6" s="116">
        <v>11.1</v>
      </c>
      <c r="T6" s="116">
        <v>10.3</v>
      </c>
      <c r="U6" s="116">
        <v>10.1</v>
      </c>
      <c r="V6" s="116">
        <v>9.3</v>
      </c>
      <c r="W6" s="116">
        <v>8.2</v>
      </c>
      <c r="X6" s="116">
        <v>7.5</v>
      </c>
      <c r="Y6" s="116">
        <v>7</v>
      </c>
      <c r="Z6" s="117">
        <f t="shared" si="0"/>
        <v>12.912500000000001</v>
      </c>
      <c r="AA6" s="118">
        <v>18.6</v>
      </c>
      <c r="AB6" s="119" t="s">
        <v>258</v>
      </c>
      <c r="AC6" s="118">
        <v>7</v>
      </c>
      <c r="AD6" s="119" t="s">
        <v>106</v>
      </c>
    </row>
    <row r="7" spans="1:30" ht="11.25" customHeight="1">
      <c r="A7" s="78">
        <v>5</v>
      </c>
      <c r="B7" s="116">
        <v>8.1</v>
      </c>
      <c r="C7" s="116">
        <v>8.4</v>
      </c>
      <c r="D7" s="116">
        <v>7.9</v>
      </c>
      <c r="E7" s="116">
        <v>8.6</v>
      </c>
      <c r="F7" s="116">
        <v>8</v>
      </c>
      <c r="G7" s="116">
        <v>7.5</v>
      </c>
      <c r="H7" s="116">
        <v>8.1</v>
      </c>
      <c r="I7" s="116">
        <v>11.6</v>
      </c>
      <c r="J7" s="116">
        <v>14.2</v>
      </c>
      <c r="K7" s="116">
        <v>15.1</v>
      </c>
      <c r="L7" s="116">
        <v>15.8</v>
      </c>
      <c r="M7" s="116">
        <v>17.4</v>
      </c>
      <c r="N7" s="116">
        <v>18.1</v>
      </c>
      <c r="O7" s="116">
        <v>17.3</v>
      </c>
      <c r="P7" s="116">
        <v>16.7</v>
      </c>
      <c r="Q7" s="116">
        <v>16</v>
      </c>
      <c r="R7" s="116">
        <v>13</v>
      </c>
      <c r="S7" s="116">
        <v>12.4</v>
      </c>
      <c r="T7" s="116">
        <v>11.4</v>
      </c>
      <c r="U7" s="116">
        <v>10.4</v>
      </c>
      <c r="V7" s="116">
        <v>10.3</v>
      </c>
      <c r="W7" s="116">
        <v>10.1</v>
      </c>
      <c r="X7" s="116">
        <v>9.8</v>
      </c>
      <c r="Y7" s="116">
        <v>11.1</v>
      </c>
      <c r="Z7" s="117">
        <f t="shared" si="0"/>
        <v>11.970833333333337</v>
      </c>
      <c r="AA7" s="118">
        <v>19</v>
      </c>
      <c r="AB7" s="119" t="s">
        <v>464</v>
      </c>
      <c r="AC7" s="118">
        <v>6.9</v>
      </c>
      <c r="AD7" s="119" t="s">
        <v>479</v>
      </c>
    </row>
    <row r="8" spans="1:30" ht="11.25" customHeight="1">
      <c r="A8" s="78">
        <v>6</v>
      </c>
      <c r="B8" s="116">
        <v>10.7</v>
      </c>
      <c r="C8" s="116">
        <v>10.5</v>
      </c>
      <c r="D8" s="116">
        <v>9.8</v>
      </c>
      <c r="E8" s="116">
        <v>8.4</v>
      </c>
      <c r="F8" s="116">
        <v>8.5</v>
      </c>
      <c r="G8" s="116">
        <v>8.8</v>
      </c>
      <c r="H8" s="116">
        <v>10.6</v>
      </c>
      <c r="I8" s="116">
        <v>14.2</v>
      </c>
      <c r="J8" s="116">
        <v>15.9</v>
      </c>
      <c r="K8" s="116">
        <v>17.7</v>
      </c>
      <c r="L8" s="116">
        <v>18.4</v>
      </c>
      <c r="M8" s="116">
        <v>19.5</v>
      </c>
      <c r="N8" s="116">
        <v>19.5</v>
      </c>
      <c r="O8" s="116">
        <v>19.2</v>
      </c>
      <c r="P8" s="116">
        <v>19.4</v>
      </c>
      <c r="Q8" s="116">
        <v>17.6</v>
      </c>
      <c r="R8" s="116">
        <v>13.6</v>
      </c>
      <c r="S8" s="116">
        <v>12.5</v>
      </c>
      <c r="T8" s="116">
        <v>12.6</v>
      </c>
      <c r="U8" s="116">
        <v>12.6</v>
      </c>
      <c r="V8" s="116">
        <v>12.2</v>
      </c>
      <c r="W8" s="116">
        <v>11</v>
      </c>
      <c r="X8" s="116">
        <v>10.1</v>
      </c>
      <c r="Y8" s="116">
        <v>9.8</v>
      </c>
      <c r="Z8" s="117">
        <f t="shared" si="0"/>
        <v>13.4625</v>
      </c>
      <c r="AA8" s="118">
        <v>20.2</v>
      </c>
      <c r="AB8" s="119" t="s">
        <v>208</v>
      </c>
      <c r="AC8" s="118">
        <v>8.3</v>
      </c>
      <c r="AD8" s="119" t="s">
        <v>480</v>
      </c>
    </row>
    <row r="9" spans="1:30" ht="11.25" customHeight="1">
      <c r="A9" s="78">
        <v>7</v>
      </c>
      <c r="B9" s="116">
        <v>9.4</v>
      </c>
      <c r="C9" s="116">
        <v>9.4</v>
      </c>
      <c r="D9" s="116">
        <v>9.2</v>
      </c>
      <c r="E9" s="116">
        <v>9.8</v>
      </c>
      <c r="F9" s="116">
        <v>9.8</v>
      </c>
      <c r="G9" s="116">
        <v>10.3</v>
      </c>
      <c r="H9" s="116">
        <v>11.6</v>
      </c>
      <c r="I9" s="116">
        <v>14.4</v>
      </c>
      <c r="J9" s="116">
        <v>18</v>
      </c>
      <c r="K9" s="116">
        <v>18.8</v>
      </c>
      <c r="L9" s="116">
        <v>20.3</v>
      </c>
      <c r="M9" s="116">
        <v>21.5</v>
      </c>
      <c r="N9" s="116">
        <v>21.3</v>
      </c>
      <c r="O9" s="116">
        <v>19.8</v>
      </c>
      <c r="P9" s="116">
        <v>18.3</v>
      </c>
      <c r="Q9" s="116">
        <v>17</v>
      </c>
      <c r="R9" s="116">
        <v>16.3</v>
      </c>
      <c r="S9" s="116">
        <v>15.9</v>
      </c>
      <c r="T9" s="116">
        <v>15.4</v>
      </c>
      <c r="U9" s="116">
        <v>14.6</v>
      </c>
      <c r="V9" s="116">
        <v>14.7</v>
      </c>
      <c r="W9" s="116">
        <v>13.7</v>
      </c>
      <c r="X9" s="116">
        <v>12.7</v>
      </c>
      <c r="Y9" s="116">
        <v>12.6</v>
      </c>
      <c r="Z9" s="117">
        <f t="shared" si="0"/>
        <v>14.783333333333333</v>
      </c>
      <c r="AA9" s="118">
        <v>21.7</v>
      </c>
      <c r="AB9" s="119" t="s">
        <v>212</v>
      </c>
      <c r="AC9" s="118">
        <v>9.1</v>
      </c>
      <c r="AD9" s="119" t="s">
        <v>481</v>
      </c>
    </row>
    <row r="10" spans="1:30" ht="11.25" customHeight="1">
      <c r="A10" s="78">
        <v>8</v>
      </c>
      <c r="B10" s="116">
        <v>11.5</v>
      </c>
      <c r="C10" s="116">
        <v>10.8</v>
      </c>
      <c r="D10" s="116">
        <v>11.7</v>
      </c>
      <c r="E10" s="116">
        <v>9.4</v>
      </c>
      <c r="F10" s="116">
        <v>8.6</v>
      </c>
      <c r="G10" s="116">
        <v>7.9</v>
      </c>
      <c r="H10" s="116">
        <v>9.3</v>
      </c>
      <c r="I10" s="116">
        <v>13</v>
      </c>
      <c r="J10" s="116">
        <v>14.7</v>
      </c>
      <c r="K10" s="116">
        <v>15.4</v>
      </c>
      <c r="L10" s="116">
        <v>16.6</v>
      </c>
      <c r="M10" s="116">
        <v>15.9</v>
      </c>
      <c r="N10" s="116">
        <v>16</v>
      </c>
      <c r="O10" s="116">
        <v>16.2</v>
      </c>
      <c r="P10" s="116">
        <v>15.9</v>
      </c>
      <c r="Q10" s="116">
        <v>14.5</v>
      </c>
      <c r="R10" s="116">
        <v>12.9</v>
      </c>
      <c r="S10" s="116">
        <v>11.1</v>
      </c>
      <c r="T10" s="116">
        <v>10</v>
      </c>
      <c r="U10" s="116">
        <v>9.8</v>
      </c>
      <c r="V10" s="116">
        <v>8.8</v>
      </c>
      <c r="W10" s="116">
        <v>7.9</v>
      </c>
      <c r="X10" s="116">
        <v>7.8</v>
      </c>
      <c r="Y10" s="116">
        <v>7.5</v>
      </c>
      <c r="Z10" s="117">
        <f t="shared" si="0"/>
        <v>11.799999999999999</v>
      </c>
      <c r="AA10" s="118">
        <v>16.8</v>
      </c>
      <c r="AB10" s="119" t="s">
        <v>250</v>
      </c>
      <c r="AC10" s="118">
        <v>7.5</v>
      </c>
      <c r="AD10" s="119" t="s">
        <v>106</v>
      </c>
    </row>
    <row r="11" spans="1:30" ht="11.25" customHeight="1">
      <c r="A11" s="78">
        <v>9</v>
      </c>
      <c r="B11" s="116">
        <v>7.5</v>
      </c>
      <c r="C11" s="116">
        <v>7.8</v>
      </c>
      <c r="D11" s="116">
        <v>7.4</v>
      </c>
      <c r="E11" s="116">
        <v>6.3</v>
      </c>
      <c r="F11" s="116">
        <v>6.5</v>
      </c>
      <c r="G11" s="116">
        <v>6.3</v>
      </c>
      <c r="H11" s="116">
        <v>6.8</v>
      </c>
      <c r="I11" s="116">
        <v>10.1</v>
      </c>
      <c r="J11" s="116">
        <v>12.6</v>
      </c>
      <c r="K11" s="116">
        <v>14.4</v>
      </c>
      <c r="L11" s="116">
        <v>14.8</v>
      </c>
      <c r="M11" s="116">
        <v>15.3</v>
      </c>
      <c r="N11" s="116">
        <v>15.3</v>
      </c>
      <c r="O11" s="116">
        <v>15.5</v>
      </c>
      <c r="P11" s="116">
        <v>15.1</v>
      </c>
      <c r="Q11" s="116">
        <v>14.3</v>
      </c>
      <c r="R11" s="116">
        <v>10.7</v>
      </c>
      <c r="S11" s="116">
        <v>10.5</v>
      </c>
      <c r="T11" s="116">
        <v>10.2</v>
      </c>
      <c r="U11" s="116">
        <v>9.5</v>
      </c>
      <c r="V11" s="116">
        <v>10</v>
      </c>
      <c r="W11" s="116">
        <v>10</v>
      </c>
      <c r="X11" s="116">
        <v>10.2</v>
      </c>
      <c r="Y11" s="116">
        <v>9.9</v>
      </c>
      <c r="Z11" s="117">
        <f t="shared" si="0"/>
        <v>10.70833333333333</v>
      </c>
      <c r="AA11" s="118">
        <v>15.7</v>
      </c>
      <c r="AB11" s="119" t="s">
        <v>465</v>
      </c>
      <c r="AC11" s="118">
        <v>5.8</v>
      </c>
      <c r="AD11" s="119" t="s">
        <v>482</v>
      </c>
    </row>
    <row r="12" spans="1:30" ht="11.25" customHeight="1">
      <c r="A12" s="82">
        <v>10</v>
      </c>
      <c r="B12" s="121">
        <v>9</v>
      </c>
      <c r="C12" s="121">
        <v>8.9</v>
      </c>
      <c r="D12" s="121">
        <v>8.2</v>
      </c>
      <c r="E12" s="121">
        <v>8.2</v>
      </c>
      <c r="F12" s="121">
        <v>7.7</v>
      </c>
      <c r="G12" s="121">
        <v>7</v>
      </c>
      <c r="H12" s="121">
        <v>7.9</v>
      </c>
      <c r="I12" s="121">
        <v>11.6</v>
      </c>
      <c r="J12" s="121">
        <v>13.5</v>
      </c>
      <c r="K12" s="121">
        <v>15.2</v>
      </c>
      <c r="L12" s="121">
        <v>15.5</v>
      </c>
      <c r="M12" s="121">
        <v>15.8</v>
      </c>
      <c r="N12" s="121">
        <v>16</v>
      </c>
      <c r="O12" s="121">
        <v>16.4</v>
      </c>
      <c r="P12" s="121">
        <v>16.1</v>
      </c>
      <c r="Q12" s="121">
        <v>15.4</v>
      </c>
      <c r="R12" s="121">
        <v>11.7</v>
      </c>
      <c r="S12" s="121">
        <v>10.5</v>
      </c>
      <c r="T12" s="121">
        <v>11</v>
      </c>
      <c r="U12" s="121">
        <v>10.5</v>
      </c>
      <c r="V12" s="121">
        <v>9.8</v>
      </c>
      <c r="W12" s="121">
        <v>9.7</v>
      </c>
      <c r="X12" s="121">
        <v>10.1</v>
      </c>
      <c r="Y12" s="121">
        <v>10.3</v>
      </c>
      <c r="Z12" s="122">
        <f t="shared" si="0"/>
        <v>11.5</v>
      </c>
      <c r="AA12" s="105">
        <v>16.4</v>
      </c>
      <c r="AB12" s="123" t="s">
        <v>466</v>
      </c>
      <c r="AC12" s="105">
        <v>6.8</v>
      </c>
      <c r="AD12" s="123" t="s">
        <v>483</v>
      </c>
    </row>
    <row r="13" spans="1:30" ht="11.25" customHeight="1">
      <c r="A13" s="78">
        <v>11</v>
      </c>
      <c r="B13" s="116">
        <v>10.2</v>
      </c>
      <c r="C13" s="116">
        <v>10.6</v>
      </c>
      <c r="D13" s="116">
        <v>10.2</v>
      </c>
      <c r="E13" s="116">
        <v>10.1</v>
      </c>
      <c r="F13" s="116">
        <v>10.6</v>
      </c>
      <c r="G13" s="116">
        <v>11.2</v>
      </c>
      <c r="H13" s="116">
        <v>11</v>
      </c>
      <c r="I13" s="116">
        <v>11.6</v>
      </c>
      <c r="J13" s="116">
        <v>12.9</v>
      </c>
      <c r="K13" s="116">
        <v>13.3</v>
      </c>
      <c r="L13" s="116">
        <v>14.1</v>
      </c>
      <c r="M13" s="116">
        <v>17</v>
      </c>
      <c r="N13" s="116">
        <v>18.2</v>
      </c>
      <c r="O13" s="116">
        <v>19.5</v>
      </c>
      <c r="P13" s="116">
        <v>17.8</v>
      </c>
      <c r="Q13" s="116">
        <v>16.5</v>
      </c>
      <c r="R13" s="116">
        <v>15.3</v>
      </c>
      <c r="S13" s="116">
        <v>14.7</v>
      </c>
      <c r="T13" s="116">
        <v>13.8</v>
      </c>
      <c r="U13" s="116">
        <v>13.5</v>
      </c>
      <c r="V13" s="116">
        <v>13</v>
      </c>
      <c r="W13" s="116">
        <v>12.8</v>
      </c>
      <c r="X13" s="116">
        <v>11.1</v>
      </c>
      <c r="Y13" s="116">
        <v>11.4</v>
      </c>
      <c r="Z13" s="117">
        <f t="shared" si="0"/>
        <v>13.35</v>
      </c>
      <c r="AA13" s="118">
        <v>19.5</v>
      </c>
      <c r="AB13" s="119" t="s">
        <v>467</v>
      </c>
      <c r="AC13" s="118">
        <v>9.9</v>
      </c>
      <c r="AD13" s="119" t="s">
        <v>355</v>
      </c>
    </row>
    <row r="14" spans="1:30" ht="11.25" customHeight="1">
      <c r="A14" s="78">
        <v>12</v>
      </c>
      <c r="B14" s="116">
        <v>10.3</v>
      </c>
      <c r="C14" s="116">
        <v>11.7</v>
      </c>
      <c r="D14" s="116">
        <v>12</v>
      </c>
      <c r="E14" s="116">
        <v>11.2</v>
      </c>
      <c r="F14" s="116">
        <v>10.7</v>
      </c>
      <c r="G14" s="116">
        <v>11</v>
      </c>
      <c r="H14" s="116">
        <v>11.8</v>
      </c>
      <c r="I14" s="116">
        <v>14.6</v>
      </c>
      <c r="J14" s="116">
        <v>17.5</v>
      </c>
      <c r="K14" s="116">
        <v>19.8</v>
      </c>
      <c r="L14" s="116">
        <v>20.1</v>
      </c>
      <c r="M14" s="116">
        <v>20.3</v>
      </c>
      <c r="N14" s="116">
        <v>20.7</v>
      </c>
      <c r="O14" s="116">
        <v>20.6</v>
      </c>
      <c r="P14" s="116">
        <v>19.7</v>
      </c>
      <c r="Q14" s="116">
        <v>17.6</v>
      </c>
      <c r="R14" s="116">
        <v>14.2</v>
      </c>
      <c r="S14" s="116">
        <v>12.5</v>
      </c>
      <c r="T14" s="116">
        <v>11.6</v>
      </c>
      <c r="U14" s="116">
        <v>10.7</v>
      </c>
      <c r="V14" s="116">
        <v>9.8</v>
      </c>
      <c r="W14" s="116">
        <v>9.5</v>
      </c>
      <c r="X14" s="116">
        <v>9.2</v>
      </c>
      <c r="Y14" s="116">
        <v>9.2</v>
      </c>
      <c r="Z14" s="117">
        <f t="shared" si="0"/>
        <v>14.012499999999998</v>
      </c>
      <c r="AA14" s="118">
        <v>21.3</v>
      </c>
      <c r="AB14" s="119" t="s">
        <v>322</v>
      </c>
      <c r="AC14" s="118">
        <v>8.9</v>
      </c>
      <c r="AD14" s="119" t="s">
        <v>484</v>
      </c>
    </row>
    <row r="15" spans="1:30" ht="11.25" customHeight="1">
      <c r="A15" s="78">
        <v>13</v>
      </c>
      <c r="B15" s="116">
        <v>8.9</v>
      </c>
      <c r="C15" s="116">
        <v>9.4</v>
      </c>
      <c r="D15" s="116">
        <v>9</v>
      </c>
      <c r="E15" s="116">
        <v>8.4</v>
      </c>
      <c r="F15" s="116">
        <v>8</v>
      </c>
      <c r="G15" s="116">
        <v>7.7</v>
      </c>
      <c r="H15" s="116">
        <v>9</v>
      </c>
      <c r="I15" s="116">
        <v>11.7</v>
      </c>
      <c r="J15" s="116">
        <v>14.2</v>
      </c>
      <c r="K15" s="116">
        <v>15.9</v>
      </c>
      <c r="L15" s="116">
        <v>16.6</v>
      </c>
      <c r="M15" s="116">
        <v>16.1</v>
      </c>
      <c r="N15" s="116">
        <v>16.2</v>
      </c>
      <c r="O15" s="116">
        <v>15.8</v>
      </c>
      <c r="P15" s="116">
        <v>15.5</v>
      </c>
      <c r="Q15" s="116">
        <v>14.8</v>
      </c>
      <c r="R15" s="116">
        <v>14.3</v>
      </c>
      <c r="S15" s="116">
        <v>13.5</v>
      </c>
      <c r="T15" s="116">
        <v>12.9</v>
      </c>
      <c r="U15" s="116">
        <v>13</v>
      </c>
      <c r="V15" s="116">
        <v>13.3</v>
      </c>
      <c r="W15" s="116">
        <v>13.2</v>
      </c>
      <c r="X15" s="116">
        <v>15.8</v>
      </c>
      <c r="Y15" s="116">
        <v>14.9</v>
      </c>
      <c r="Z15" s="117">
        <f t="shared" si="0"/>
        <v>12.8375</v>
      </c>
      <c r="AA15" s="118">
        <v>17.2</v>
      </c>
      <c r="AB15" s="119" t="s">
        <v>379</v>
      </c>
      <c r="AC15" s="118">
        <v>7.5</v>
      </c>
      <c r="AD15" s="119" t="s">
        <v>362</v>
      </c>
    </row>
    <row r="16" spans="1:30" ht="11.25" customHeight="1">
      <c r="A16" s="78">
        <v>14</v>
      </c>
      <c r="B16" s="116">
        <v>16.9</v>
      </c>
      <c r="C16" s="116">
        <v>14.7</v>
      </c>
      <c r="D16" s="116">
        <v>15.2</v>
      </c>
      <c r="E16" s="116">
        <v>13.6</v>
      </c>
      <c r="F16" s="116">
        <v>13.1</v>
      </c>
      <c r="G16" s="116">
        <v>13.4</v>
      </c>
      <c r="H16" s="116">
        <v>13.6</v>
      </c>
      <c r="I16" s="116">
        <v>14.4</v>
      </c>
      <c r="J16" s="116">
        <v>15.7</v>
      </c>
      <c r="K16" s="116">
        <v>17</v>
      </c>
      <c r="L16" s="116">
        <v>19.5</v>
      </c>
      <c r="M16" s="116">
        <v>20.3</v>
      </c>
      <c r="N16" s="116">
        <v>21.2</v>
      </c>
      <c r="O16" s="116">
        <v>20.1</v>
      </c>
      <c r="P16" s="116">
        <v>18.7</v>
      </c>
      <c r="Q16" s="116">
        <v>16.6</v>
      </c>
      <c r="R16" s="116">
        <v>13.7</v>
      </c>
      <c r="S16" s="116">
        <v>12.3</v>
      </c>
      <c r="T16" s="116">
        <v>11.5</v>
      </c>
      <c r="U16" s="116">
        <v>10.1</v>
      </c>
      <c r="V16" s="116">
        <v>9.1</v>
      </c>
      <c r="W16" s="116">
        <v>8.7</v>
      </c>
      <c r="X16" s="116">
        <v>8.7</v>
      </c>
      <c r="Y16" s="116">
        <v>8.5</v>
      </c>
      <c r="Z16" s="117">
        <f t="shared" si="0"/>
        <v>14.441666666666668</v>
      </c>
      <c r="AA16" s="118">
        <v>21.5</v>
      </c>
      <c r="AB16" s="119" t="s">
        <v>468</v>
      </c>
      <c r="AC16" s="118">
        <v>8.2</v>
      </c>
      <c r="AD16" s="119" t="s">
        <v>485</v>
      </c>
    </row>
    <row r="17" spans="1:30" ht="11.25" customHeight="1">
      <c r="A17" s="78">
        <v>15</v>
      </c>
      <c r="B17" s="116">
        <v>8.8</v>
      </c>
      <c r="C17" s="116">
        <v>8.2</v>
      </c>
      <c r="D17" s="116">
        <v>8</v>
      </c>
      <c r="E17" s="116">
        <v>7.7</v>
      </c>
      <c r="F17" s="116">
        <v>7.6</v>
      </c>
      <c r="G17" s="116">
        <v>6.3</v>
      </c>
      <c r="H17" s="116">
        <v>7</v>
      </c>
      <c r="I17" s="116">
        <v>8.8</v>
      </c>
      <c r="J17" s="116">
        <v>11.3</v>
      </c>
      <c r="K17" s="116">
        <v>12.2</v>
      </c>
      <c r="L17" s="116">
        <v>13.4</v>
      </c>
      <c r="M17" s="116">
        <v>13.5</v>
      </c>
      <c r="N17" s="116">
        <v>14.3</v>
      </c>
      <c r="O17" s="116">
        <v>14.2</v>
      </c>
      <c r="P17" s="116">
        <v>14.3</v>
      </c>
      <c r="Q17" s="116">
        <v>13.5</v>
      </c>
      <c r="R17" s="116">
        <v>11.6</v>
      </c>
      <c r="S17" s="116">
        <v>10.8</v>
      </c>
      <c r="T17" s="116">
        <v>10.4</v>
      </c>
      <c r="U17" s="116">
        <v>9.8</v>
      </c>
      <c r="V17" s="116">
        <v>9.5</v>
      </c>
      <c r="W17" s="116">
        <v>9</v>
      </c>
      <c r="X17" s="116">
        <v>8.7</v>
      </c>
      <c r="Y17" s="116">
        <v>9.1</v>
      </c>
      <c r="Z17" s="117">
        <f t="shared" si="0"/>
        <v>10.333333333333334</v>
      </c>
      <c r="AA17" s="118">
        <v>14.9</v>
      </c>
      <c r="AB17" s="119" t="s">
        <v>469</v>
      </c>
      <c r="AC17" s="118">
        <v>6.1</v>
      </c>
      <c r="AD17" s="119" t="s">
        <v>155</v>
      </c>
    </row>
    <row r="18" spans="1:30" ht="11.25" customHeight="1">
      <c r="A18" s="78">
        <v>16</v>
      </c>
      <c r="B18" s="116">
        <v>8.8</v>
      </c>
      <c r="C18" s="116">
        <v>7.9</v>
      </c>
      <c r="D18" s="116">
        <v>7.4</v>
      </c>
      <c r="E18" s="116">
        <v>7.2</v>
      </c>
      <c r="F18" s="116">
        <v>6.6</v>
      </c>
      <c r="G18" s="116">
        <v>7.4</v>
      </c>
      <c r="H18" s="116">
        <v>7.9</v>
      </c>
      <c r="I18" s="116">
        <v>11.9</v>
      </c>
      <c r="J18" s="116">
        <v>14.5</v>
      </c>
      <c r="K18" s="116">
        <v>15.4</v>
      </c>
      <c r="L18" s="116">
        <v>15.8</v>
      </c>
      <c r="M18" s="116">
        <v>15.5</v>
      </c>
      <c r="N18" s="116">
        <v>15.8</v>
      </c>
      <c r="O18" s="116">
        <v>15.6</v>
      </c>
      <c r="P18" s="116">
        <v>16</v>
      </c>
      <c r="Q18" s="116">
        <v>15.2</v>
      </c>
      <c r="R18" s="116">
        <v>14</v>
      </c>
      <c r="S18" s="116">
        <v>12.8</v>
      </c>
      <c r="T18" s="116">
        <v>11.7</v>
      </c>
      <c r="U18" s="116">
        <v>10.8</v>
      </c>
      <c r="V18" s="116">
        <v>10.8</v>
      </c>
      <c r="W18" s="116">
        <v>10.6</v>
      </c>
      <c r="X18" s="116">
        <v>10</v>
      </c>
      <c r="Y18" s="116">
        <v>9.6</v>
      </c>
      <c r="Z18" s="117">
        <f t="shared" si="0"/>
        <v>11.633333333333335</v>
      </c>
      <c r="AA18" s="118">
        <v>16.5</v>
      </c>
      <c r="AB18" s="119" t="s">
        <v>470</v>
      </c>
      <c r="AC18" s="118">
        <v>6.4</v>
      </c>
      <c r="AD18" s="119" t="s">
        <v>486</v>
      </c>
    </row>
    <row r="19" spans="1:30" ht="11.25" customHeight="1">
      <c r="A19" s="78">
        <v>17</v>
      </c>
      <c r="B19" s="116">
        <v>10.6</v>
      </c>
      <c r="C19" s="116">
        <v>10.3</v>
      </c>
      <c r="D19" s="116">
        <v>9.6</v>
      </c>
      <c r="E19" s="116">
        <v>8.7</v>
      </c>
      <c r="F19" s="116">
        <v>7.7</v>
      </c>
      <c r="G19" s="116">
        <v>7.2</v>
      </c>
      <c r="H19" s="116">
        <v>8.5</v>
      </c>
      <c r="I19" s="116">
        <v>11.7</v>
      </c>
      <c r="J19" s="116">
        <v>14.5</v>
      </c>
      <c r="K19" s="116">
        <v>15.3</v>
      </c>
      <c r="L19" s="116">
        <v>17</v>
      </c>
      <c r="M19" s="116">
        <v>17.7</v>
      </c>
      <c r="N19" s="116">
        <v>17.4</v>
      </c>
      <c r="O19" s="116">
        <v>17</v>
      </c>
      <c r="P19" s="116">
        <v>16.4</v>
      </c>
      <c r="Q19" s="116">
        <v>14.7</v>
      </c>
      <c r="R19" s="116">
        <v>12.7</v>
      </c>
      <c r="S19" s="116">
        <v>12.5</v>
      </c>
      <c r="T19" s="116">
        <v>12.3</v>
      </c>
      <c r="U19" s="116">
        <v>10.4</v>
      </c>
      <c r="V19" s="116">
        <v>9.8</v>
      </c>
      <c r="W19" s="116">
        <v>9.1</v>
      </c>
      <c r="X19" s="116">
        <v>10.1</v>
      </c>
      <c r="Y19" s="116">
        <v>9.6</v>
      </c>
      <c r="Z19" s="117">
        <f t="shared" si="0"/>
        <v>12.116666666666669</v>
      </c>
      <c r="AA19" s="118">
        <v>17.9</v>
      </c>
      <c r="AB19" s="119" t="s">
        <v>471</v>
      </c>
      <c r="AC19" s="118">
        <v>7.2</v>
      </c>
      <c r="AD19" s="119" t="s">
        <v>487</v>
      </c>
    </row>
    <row r="20" spans="1:30" ht="11.25" customHeight="1">
      <c r="A20" s="78">
        <v>18</v>
      </c>
      <c r="B20" s="116">
        <v>8.7</v>
      </c>
      <c r="C20" s="116">
        <v>8.9</v>
      </c>
      <c r="D20" s="116">
        <v>8.6</v>
      </c>
      <c r="E20" s="116">
        <v>9</v>
      </c>
      <c r="F20" s="116">
        <v>9.6</v>
      </c>
      <c r="G20" s="116">
        <v>11.1</v>
      </c>
      <c r="H20" s="116">
        <v>11.7</v>
      </c>
      <c r="I20" s="116">
        <v>13.3</v>
      </c>
      <c r="J20" s="116">
        <v>13</v>
      </c>
      <c r="K20" s="116">
        <v>14.7</v>
      </c>
      <c r="L20" s="116">
        <v>15.7</v>
      </c>
      <c r="M20" s="116">
        <v>17.9</v>
      </c>
      <c r="N20" s="116">
        <v>17.3</v>
      </c>
      <c r="O20" s="116">
        <v>16.1</v>
      </c>
      <c r="P20" s="116">
        <v>16</v>
      </c>
      <c r="Q20" s="116">
        <v>15.4</v>
      </c>
      <c r="R20" s="116">
        <v>14.8</v>
      </c>
      <c r="S20" s="116">
        <v>14.3</v>
      </c>
      <c r="T20" s="116">
        <v>13.6</v>
      </c>
      <c r="U20" s="116">
        <v>13.7</v>
      </c>
      <c r="V20" s="116">
        <v>14.6</v>
      </c>
      <c r="W20" s="116">
        <v>14.8</v>
      </c>
      <c r="X20" s="116">
        <v>16.8</v>
      </c>
      <c r="Y20" s="116">
        <v>16.8</v>
      </c>
      <c r="Z20" s="117">
        <f t="shared" si="0"/>
        <v>13.600000000000003</v>
      </c>
      <c r="AA20" s="118">
        <v>19.1</v>
      </c>
      <c r="AB20" s="119" t="s">
        <v>472</v>
      </c>
      <c r="AC20" s="118">
        <v>8.5</v>
      </c>
      <c r="AD20" s="119" t="s">
        <v>280</v>
      </c>
    </row>
    <row r="21" spans="1:30" ht="11.25" customHeight="1">
      <c r="A21" s="78">
        <v>19</v>
      </c>
      <c r="B21" s="116">
        <v>15.3</v>
      </c>
      <c r="C21" s="116">
        <v>15</v>
      </c>
      <c r="D21" s="116">
        <v>14.1</v>
      </c>
      <c r="E21" s="116">
        <v>13.7</v>
      </c>
      <c r="F21" s="116">
        <v>13.5</v>
      </c>
      <c r="G21" s="116">
        <v>12.5</v>
      </c>
      <c r="H21" s="116">
        <v>12.4</v>
      </c>
      <c r="I21" s="116">
        <v>14.1</v>
      </c>
      <c r="J21" s="116">
        <v>16.8</v>
      </c>
      <c r="K21" s="116">
        <v>17.9</v>
      </c>
      <c r="L21" s="116">
        <v>18.4</v>
      </c>
      <c r="M21" s="116">
        <v>17.9</v>
      </c>
      <c r="N21" s="116">
        <v>18</v>
      </c>
      <c r="O21" s="116">
        <v>17</v>
      </c>
      <c r="P21" s="116">
        <v>16.6</v>
      </c>
      <c r="Q21" s="116">
        <v>14.6</v>
      </c>
      <c r="R21" s="116">
        <v>13.3</v>
      </c>
      <c r="S21" s="116">
        <v>13.3</v>
      </c>
      <c r="T21" s="116">
        <v>13.6</v>
      </c>
      <c r="U21" s="116">
        <v>13.1</v>
      </c>
      <c r="V21" s="116">
        <v>12.7</v>
      </c>
      <c r="W21" s="116">
        <v>12.9</v>
      </c>
      <c r="X21" s="116">
        <v>12.1</v>
      </c>
      <c r="Y21" s="116">
        <v>11.5</v>
      </c>
      <c r="Z21" s="117">
        <f t="shared" si="0"/>
        <v>14.595833333333333</v>
      </c>
      <c r="AA21" s="118">
        <v>18.7</v>
      </c>
      <c r="AB21" s="119" t="s">
        <v>473</v>
      </c>
      <c r="AC21" s="118">
        <v>11.5</v>
      </c>
      <c r="AD21" s="119" t="s">
        <v>106</v>
      </c>
    </row>
    <row r="22" spans="1:30" ht="11.25" customHeight="1">
      <c r="A22" s="82">
        <v>20</v>
      </c>
      <c r="B22" s="121">
        <v>11.2</v>
      </c>
      <c r="C22" s="121">
        <v>11.3</v>
      </c>
      <c r="D22" s="121">
        <v>11.3</v>
      </c>
      <c r="E22" s="121">
        <v>10.4</v>
      </c>
      <c r="F22" s="121">
        <v>9.5</v>
      </c>
      <c r="G22" s="121">
        <v>7.6</v>
      </c>
      <c r="H22" s="121">
        <v>7</v>
      </c>
      <c r="I22" s="121">
        <v>9</v>
      </c>
      <c r="J22" s="121">
        <v>10.5</v>
      </c>
      <c r="K22" s="121">
        <v>11.4</v>
      </c>
      <c r="L22" s="121">
        <v>11.5</v>
      </c>
      <c r="M22" s="121">
        <v>12.4</v>
      </c>
      <c r="N22" s="121">
        <v>12.4</v>
      </c>
      <c r="O22" s="121">
        <v>12.1</v>
      </c>
      <c r="P22" s="121">
        <v>11.3</v>
      </c>
      <c r="Q22" s="121">
        <v>10</v>
      </c>
      <c r="R22" s="121">
        <v>8.2</v>
      </c>
      <c r="S22" s="121">
        <v>7</v>
      </c>
      <c r="T22" s="121">
        <v>4.9</v>
      </c>
      <c r="U22" s="121">
        <v>4.9</v>
      </c>
      <c r="V22" s="121">
        <v>4.2</v>
      </c>
      <c r="W22" s="121">
        <v>4.1</v>
      </c>
      <c r="X22" s="121">
        <v>3.4</v>
      </c>
      <c r="Y22" s="121">
        <v>3.4</v>
      </c>
      <c r="Z22" s="122">
        <f t="shared" si="0"/>
        <v>8.708333333333334</v>
      </c>
      <c r="AA22" s="105">
        <v>13</v>
      </c>
      <c r="AB22" s="123" t="s">
        <v>474</v>
      </c>
      <c r="AC22" s="105">
        <v>3.2</v>
      </c>
      <c r="AD22" s="123" t="s">
        <v>143</v>
      </c>
    </row>
    <row r="23" spans="1:30" ht="11.25" customHeight="1">
      <c r="A23" s="78">
        <v>21</v>
      </c>
      <c r="B23" s="116">
        <v>3.6</v>
      </c>
      <c r="C23" s="116">
        <v>4.2</v>
      </c>
      <c r="D23" s="116">
        <v>4.3</v>
      </c>
      <c r="E23" s="116">
        <v>4.2</v>
      </c>
      <c r="F23" s="116">
        <v>3.7</v>
      </c>
      <c r="G23" s="116">
        <v>3.6</v>
      </c>
      <c r="H23" s="116">
        <v>3.8</v>
      </c>
      <c r="I23" s="116">
        <v>8.4</v>
      </c>
      <c r="J23" s="116">
        <v>11.2</v>
      </c>
      <c r="K23" s="116">
        <v>12.5</v>
      </c>
      <c r="L23" s="116">
        <v>13.3</v>
      </c>
      <c r="M23" s="116">
        <v>13.9</v>
      </c>
      <c r="N23" s="116">
        <v>14.5</v>
      </c>
      <c r="O23" s="116">
        <v>15.2</v>
      </c>
      <c r="P23" s="116">
        <v>13.7</v>
      </c>
      <c r="Q23" s="116">
        <v>12.1</v>
      </c>
      <c r="R23" s="116">
        <v>9.2</v>
      </c>
      <c r="S23" s="116">
        <v>7.6</v>
      </c>
      <c r="T23" s="116">
        <v>8.2</v>
      </c>
      <c r="U23" s="116">
        <v>7.8</v>
      </c>
      <c r="V23" s="116">
        <v>6</v>
      </c>
      <c r="W23" s="116">
        <v>5.6</v>
      </c>
      <c r="X23" s="116">
        <v>4.9</v>
      </c>
      <c r="Y23" s="116">
        <v>4.7</v>
      </c>
      <c r="Z23" s="117">
        <f t="shared" si="0"/>
        <v>8.174999999999999</v>
      </c>
      <c r="AA23" s="118">
        <v>15.3</v>
      </c>
      <c r="AB23" s="119" t="s">
        <v>112</v>
      </c>
      <c r="AC23" s="118">
        <v>2.8</v>
      </c>
      <c r="AD23" s="119" t="s">
        <v>488</v>
      </c>
    </row>
    <row r="24" spans="1:30" ht="11.25" customHeight="1">
      <c r="A24" s="78">
        <v>22</v>
      </c>
      <c r="B24" s="116">
        <v>4.7</v>
      </c>
      <c r="C24" s="116">
        <v>4.6</v>
      </c>
      <c r="D24" s="116">
        <v>4.6</v>
      </c>
      <c r="E24" s="116">
        <v>4.8</v>
      </c>
      <c r="F24" s="116">
        <v>5.1</v>
      </c>
      <c r="G24" s="116">
        <v>4.9</v>
      </c>
      <c r="H24" s="116">
        <v>6.5</v>
      </c>
      <c r="I24" s="116">
        <v>8.7</v>
      </c>
      <c r="J24" s="116">
        <v>9.6</v>
      </c>
      <c r="K24" s="116">
        <v>10.1</v>
      </c>
      <c r="L24" s="116">
        <v>10.4</v>
      </c>
      <c r="M24" s="116">
        <v>10.7</v>
      </c>
      <c r="N24" s="116">
        <v>9.9</v>
      </c>
      <c r="O24" s="116">
        <v>8.8</v>
      </c>
      <c r="P24" s="116">
        <v>8.5</v>
      </c>
      <c r="Q24" s="116">
        <v>8</v>
      </c>
      <c r="R24" s="116">
        <v>7.8</v>
      </c>
      <c r="S24" s="116">
        <v>8</v>
      </c>
      <c r="T24" s="116">
        <v>8.4</v>
      </c>
      <c r="U24" s="116">
        <v>8.3</v>
      </c>
      <c r="V24" s="116">
        <v>8.3</v>
      </c>
      <c r="W24" s="116">
        <v>8.3</v>
      </c>
      <c r="X24" s="116">
        <v>8.2</v>
      </c>
      <c r="Y24" s="116">
        <v>8.2</v>
      </c>
      <c r="Z24" s="117">
        <f t="shared" si="0"/>
        <v>7.7250000000000005</v>
      </c>
      <c r="AA24" s="118">
        <v>10.7</v>
      </c>
      <c r="AB24" s="119" t="s">
        <v>308</v>
      </c>
      <c r="AC24" s="118">
        <v>4.1</v>
      </c>
      <c r="AD24" s="119" t="s">
        <v>237</v>
      </c>
    </row>
    <row r="25" spans="1:30" ht="11.25" customHeight="1">
      <c r="A25" s="78">
        <v>23</v>
      </c>
      <c r="B25" s="116">
        <v>8.1</v>
      </c>
      <c r="C25" s="116">
        <v>7.9</v>
      </c>
      <c r="D25" s="116">
        <v>8.5</v>
      </c>
      <c r="E25" s="116">
        <v>8.6</v>
      </c>
      <c r="F25" s="116">
        <v>9.1</v>
      </c>
      <c r="G25" s="116">
        <v>9.4</v>
      </c>
      <c r="H25" s="116">
        <v>10.1</v>
      </c>
      <c r="I25" s="116">
        <v>10.4</v>
      </c>
      <c r="J25" s="116">
        <v>10.8</v>
      </c>
      <c r="K25" s="116">
        <v>11.3</v>
      </c>
      <c r="L25" s="116">
        <v>12.3</v>
      </c>
      <c r="M25" s="116">
        <v>12.9</v>
      </c>
      <c r="N25" s="116">
        <v>12.8</v>
      </c>
      <c r="O25" s="116">
        <v>12.9</v>
      </c>
      <c r="P25" s="116">
        <v>12.9</v>
      </c>
      <c r="Q25" s="116">
        <v>12.8</v>
      </c>
      <c r="R25" s="116">
        <v>12.7</v>
      </c>
      <c r="S25" s="116">
        <v>12.9</v>
      </c>
      <c r="T25" s="116">
        <v>13.1</v>
      </c>
      <c r="U25" s="116">
        <v>13.4</v>
      </c>
      <c r="V25" s="116">
        <v>13.5</v>
      </c>
      <c r="W25" s="116">
        <v>13.6</v>
      </c>
      <c r="X25" s="116">
        <v>13.8</v>
      </c>
      <c r="Y25" s="116">
        <v>13.9</v>
      </c>
      <c r="Z25" s="117">
        <f t="shared" si="0"/>
        <v>11.570833333333333</v>
      </c>
      <c r="AA25" s="118">
        <v>13.9</v>
      </c>
      <c r="AB25" s="119" t="s">
        <v>106</v>
      </c>
      <c r="AC25" s="118">
        <v>7.9</v>
      </c>
      <c r="AD25" s="119" t="s">
        <v>489</v>
      </c>
    </row>
    <row r="26" spans="1:30" ht="11.25" customHeight="1">
      <c r="A26" s="78">
        <v>24</v>
      </c>
      <c r="B26" s="116">
        <v>14.1</v>
      </c>
      <c r="C26" s="116">
        <v>14.4</v>
      </c>
      <c r="D26" s="116">
        <v>14.6</v>
      </c>
      <c r="E26" s="116">
        <v>14.8</v>
      </c>
      <c r="F26" s="116">
        <v>15</v>
      </c>
      <c r="G26" s="116">
        <v>15.3</v>
      </c>
      <c r="H26" s="116">
        <v>15.6</v>
      </c>
      <c r="I26" s="116">
        <v>16.1</v>
      </c>
      <c r="J26" s="116">
        <v>16.4</v>
      </c>
      <c r="K26" s="116">
        <v>16.8</v>
      </c>
      <c r="L26" s="116">
        <v>17.2</v>
      </c>
      <c r="M26" s="116">
        <v>17.8</v>
      </c>
      <c r="N26" s="116">
        <v>18.1</v>
      </c>
      <c r="O26" s="116">
        <v>19.2</v>
      </c>
      <c r="P26" s="116">
        <v>17.8</v>
      </c>
      <c r="Q26" s="116">
        <v>17.5</v>
      </c>
      <c r="R26" s="116">
        <v>17.2</v>
      </c>
      <c r="S26" s="116">
        <v>17.1</v>
      </c>
      <c r="T26" s="116">
        <v>16.9</v>
      </c>
      <c r="U26" s="116">
        <v>16.8</v>
      </c>
      <c r="V26" s="116">
        <v>16.9</v>
      </c>
      <c r="W26" s="116">
        <v>16.6</v>
      </c>
      <c r="X26" s="116">
        <v>17.3</v>
      </c>
      <c r="Y26" s="116">
        <v>17.8</v>
      </c>
      <c r="Z26" s="117">
        <f t="shared" si="0"/>
        <v>16.55416666666667</v>
      </c>
      <c r="AA26" s="118">
        <v>19.2</v>
      </c>
      <c r="AB26" s="119" t="s">
        <v>475</v>
      </c>
      <c r="AC26" s="118">
        <v>13.9</v>
      </c>
      <c r="AD26" s="119" t="s">
        <v>490</v>
      </c>
    </row>
    <row r="27" spans="1:30" ht="11.25" customHeight="1">
      <c r="A27" s="78">
        <v>25</v>
      </c>
      <c r="B27" s="116">
        <v>17.2</v>
      </c>
      <c r="C27" s="116">
        <v>16.4</v>
      </c>
      <c r="D27" s="116">
        <v>15.2</v>
      </c>
      <c r="E27" s="116">
        <v>15.4</v>
      </c>
      <c r="F27" s="116">
        <v>15.1</v>
      </c>
      <c r="G27" s="116">
        <v>15</v>
      </c>
      <c r="H27" s="116">
        <v>15</v>
      </c>
      <c r="I27" s="116">
        <v>15.2</v>
      </c>
      <c r="J27" s="116">
        <v>17.9</v>
      </c>
      <c r="K27" s="116">
        <v>20.5</v>
      </c>
      <c r="L27" s="116">
        <v>20.9</v>
      </c>
      <c r="M27" s="116">
        <v>20.3</v>
      </c>
      <c r="N27" s="116">
        <v>20.7</v>
      </c>
      <c r="O27" s="116">
        <v>20.7</v>
      </c>
      <c r="P27" s="116">
        <v>17.8</v>
      </c>
      <c r="Q27" s="116">
        <v>16.1</v>
      </c>
      <c r="R27" s="116">
        <v>14.6</v>
      </c>
      <c r="S27" s="116">
        <v>13.5</v>
      </c>
      <c r="T27" s="116">
        <v>12.4</v>
      </c>
      <c r="U27" s="116">
        <v>11.8</v>
      </c>
      <c r="V27" s="116">
        <v>11.2</v>
      </c>
      <c r="W27" s="116">
        <v>10.2</v>
      </c>
      <c r="X27" s="116">
        <v>10</v>
      </c>
      <c r="Y27" s="116">
        <v>8.9</v>
      </c>
      <c r="Z27" s="117">
        <f t="shared" si="0"/>
        <v>15.5</v>
      </c>
      <c r="AA27" s="118">
        <v>21.6</v>
      </c>
      <c r="AB27" s="119" t="s">
        <v>476</v>
      </c>
      <c r="AC27" s="118">
        <v>8.6</v>
      </c>
      <c r="AD27" s="119" t="s">
        <v>189</v>
      </c>
    </row>
    <row r="28" spans="1:30" ht="11.25" customHeight="1">
      <c r="A28" s="78">
        <v>26</v>
      </c>
      <c r="B28" s="116">
        <v>8.9</v>
      </c>
      <c r="C28" s="116">
        <v>8.1</v>
      </c>
      <c r="D28" s="116">
        <v>7</v>
      </c>
      <c r="E28" s="116">
        <v>6.3</v>
      </c>
      <c r="F28" s="116">
        <v>6.2</v>
      </c>
      <c r="G28" s="116">
        <v>6.1</v>
      </c>
      <c r="H28" s="116">
        <v>6.3</v>
      </c>
      <c r="I28" s="116">
        <v>6.6</v>
      </c>
      <c r="J28" s="116">
        <v>7.6</v>
      </c>
      <c r="K28" s="116">
        <v>7.6</v>
      </c>
      <c r="L28" s="116">
        <v>8.1</v>
      </c>
      <c r="M28" s="116">
        <v>9.5</v>
      </c>
      <c r="N28" s="116">
        <v>9.8</v>
      </c>
      <c r="O28" s="116">
        <v>9.4</v>
      </c>
      <c r="P28" s="116">
        <v>9.2</v>
      </c>
      <c r="Q28" s="116">
        <v>8.8</v>
      </c>
      <c r="R28" s="116">
        <v>7.2</v>
      </c>
      <c r="S28" s="116">
        <v>6.6</v>
      </c>
      <c r="T28" s="116">
        <v>6.2</v>
      </c>
      <c r="U28" s="116">
        <v>6.1</v>
      </c>
      <c r="V28" s="116">
        <v>6.4</v>
      </c>
      <c r="W28" s="116">
        <v>7</v>
      </c>
      <c r="X28" s="116">
        <v>7</v>
      </c>
      <c r="Y28" s="116">
        <v>6.7</v>
      </c>
      <c r="Z28" s="117">
        <f t="shared" si="0"/>
        <v>7.445833333333332</v>
      </c>
      <c r="AA28" s="118">
        <v>10.3</v>
      </c>
      <c r="AB28" s="119" t="s">
        <v>376</v>
      </c>
      <c r="AC28" s="118">
        <v>5.9</v>
      </c>
      <c r="AD28" s="119" t="s">
        <v>491</v>
      </c>
    </row>
    <row r="29" spans="1:30" ht="11.25" customHeight="1">
      <c r="A29" s="78">
        <v>27</v>
      </c>
      <c r="B29" s="116">
        <v>6.6</v>
      </c>
      <c r="C29" s="116">
        <v>6.5</v>
      </c>
      <c r="D29" s="116">
        <v>7.2</v>
      </c>
      <c r="E29" s="116">
        <v>7</v>
      </c>
      <c r="F29" s="116">
        <v>7.1</v>
      </c>
      <c r="G29" s="116">
        <v>7.5</v>
      </c>
      <c r="H29" s="116">
        <v>7.6</v>
      </c>
      <c r="I29" s="116">
        <v>8.6</v>
      </c>
      <c r="J29" s="116">
        <v>9.9</v>
      </c>
      <c r="K29" s="116">
        <v>10.6</v>
      </c>
      <c r="L29" s="116">
        <v>10.6</v>
      </c>
      <c r="M29" s="116">
        <v>11.1</v>
      </c>
      <c r="N29" s="116">
        <v>11.2</v>
      </c>
      <c r="O29" s="116">
        <v>11.2</v>
      </c>
      <c r="P29" s="116">
        <v>10.9</v>
      </c>
      <c r="Q29" s="116">
        <v>10.6</v>
      </c>
      <c r="R29" s="116">
        <v>10.5</v>
      </c>
      <c r="S29" s="116">
        <v>10.4</v>
      </c>
      <c r="T29" s="116">
        <v>10.4</v>
      </c>
      <c r="U29" s="116">
        <v>10.5</v>
      </c>
      <c r="V29" s="116">
        <v>10.5</v>
      </c>
      <c r="W29" s="116">
        <v>11</v>
      </c>
      <c r="X29" s="116">
        <v>10.8</v>
      </c>
      <c r="Y29" s="116">
        <v>10.9</v>
      </c>
      <c r="Z29" s="117">
        <f t="shared" si="0"/>
        <v>9.55</v>
      </c>
      <c r="AA29" s="118">
        <v>11.6</v>
      </c>
      <c r="AB29" s="119" t="s">
        <v>65</v>
      </c>
      <c r="AC29" s="118">
        <v>6.3</v>
      </c>
      <c r="AD29" s="119" t="s">
        <v>430</v>
      </c>
    </row>
    <row r="30" spans="1:30" ht="11.25" customHeight="1">
      <c r="A30" s="78">
        <v>28</v>
      </c>
      <c r="B30" s="116">
        <v>10.6</v>
      </c>
      <c r="C30" s="116">
        <v>10.3</v>
      </c>
      <c r="D30" s="116">
        <v>9.8</v>
      </c>
      <c r="E30" s="116">
        <v>9.8</v>
      </c>
      <c r="F30" s="116">
        <v>10</v>
      </c>
      <c r="G30" s="116">
        <v>10</v>
      </c>
      <c r="H30" s="116">
        <v>9.9</v>
      </c>
      <c r="I30" s="116">
        <v>10.1</v>
      </c>
      <c r="J30" s="116">
        <v>9.8</v>
      </c>
      <c r="K30" s="116">
        <v>9.6</v>
      </c>
      <c r="L30" s="116">
        <v>10.1</v>
      </c>
      <c r="M30" s="116">
        <v>9.6</v>
      </c>
      <c r="N30" s="116">
        <v>9.1</v>
      </c>
      <c r="O30" s="116">
        <v>8.3</v>
      </c>
      <c r="P30" s="116">
        <v>7.7</v>
      </c>
      <c r="Q30" s="116">
        <v>6.9</v>
      </c>
      <c r="R30" s="116">
        <v>6.4</v>
      </c>
      <c r="S30" s="116">
        <v>6</v>
      </c>
      <c r="T30" s="116">
        <v>5.7</v>
      </c>
      <c r="U30" s="116">
        <v>5.1</v>
      </c>
      <c r="V30" s="116">
        <v>4.5</v>
      </c>
      <c r="W30" s="116">
        <v>3.4</v>
      </c>
      <c r="X30" s="116">
        <v>2.5</v>
      </c>
      <c r="Y30" s="116">
        <v>1.8</v>
      </c>
      <c r="Z30" s="117">
        <f t="shared" si="0"/>
        <v>7.791666666666667</v>
      </c>
      <c r="AA30" s="118">
        <v>10.9</v>
      </c>
      <c r="AB30" s="119" t="s">
        <v>477</v>
      </c>
      <c r="AC30" s="118">
        <v>1.7</v>
      </c>
      <c r="AD30" s="119" t="s">
        <v>106</v>
      </c>
    </row>
    <row r="31" spans="1:30" ht="11.25" customHeight="1">
      <c r="A31" s="78">
        <v>29</v>
      </c>
      <c r="B31" s="116">
        <v>1</v>
      </c>
      <c r="C31" s="116">
        <v>1.3</v>
      </c>
      <c r="D31" s="116">
        <v>1.1</v>
      </c>
      <c r="E31" s="116">
        <v>0.9</v>
      </c>
      <c r="F31" s="116">
        <v>0.7</v>
      </c>
      <c r="G31" s="116">
        <v>0.5</v>
      </c>
      <c r="H31" s="116">
        <v>0.8</v>
      </c>
      <c r="I31" s="116">
        <v>2.5</v>
      </c>
      <c r="J31" s="116">
        <v>4.6</v>
      </c>
      <c r="K31" s="116">
        <v>5.7</v>
      </c>
      <c r="L31" s="116">
        <v>6.6</v>
      </c>
      <c r="M31" s="116">
        <v>8</v>
      </c>
      <c r="N31" s="116">
        <v>9</v>
      </c>
      <c r="O31" s="116">
        <v>9.3</v>
      </c>
      <c r="P31" s="116">
        <v>9.1</v>
      </c>
      <c r="Q31" s="116">
        <v>7.8</v>
      </c>
      <c r="R31" s="116">
        <v>4.6</v>
      </c>
      <c r="S31" s="116">
        <v>3.7</v>
      </c>
      <c r="T31" s="116">
        <v>3.6</v>
      </c>
      <c r="U31" s="116">
        <v>3.2</v>
      </c>
      <c r="V31" s="116">
        <v>4.1</v>
      </c>
      <c r="W31" s="116">
        <v>3.8</v>
      </c>
      <c r="X31" s="116">
        <v>4</v>
      </c>
      <c r="Y31" s="116">
        <v>4.1</v>
      </c>
      <c r="Z31" s="117">
        <f t="shared" si="0"/>
        <v>4.166666666666666</v>
      </c>
      <c r="AA31" s="118">
        <v>9.8</v>
      </c>
      <c r="AB31" s="119" t="s">
        <v>222</v>
      </c>
      <c r="AC31" s="118">
        <v>0.2</v>
      </c>
      <c r="AD31" s="119" t="s">
        <v>492</v>
      </c>
    </row>
    <row r="32" spans="1:30" ht="11.25" customHeight="1">
      <c r="A32" s="78">
        <v>30</v>
      </c>
      <c r="B32" s="116">
        <v>4</v>
      </c>
      <c r="C32" s="116">
        <v>3</v>
      </c>
      <c r="D32" s="116">
        <v>2.2</v>
      </c>
      <c r="E32" s="116">
        <v>1.1</v>
      </c>
      <c r="F32" s="116">
        <v>0.7</v>
      </c>
      <c r="G32" s="116">
        <v>1</v>
      </c>
      <c r="H32" s="116">
        <v>1.2</v>
      </c>
      <c r="I32" s="116">
        <v>3.9</v>
      </c>
      <c r="J32" s="116">
        <v>6.8</v>
      </c>
      <c r="K32" s="116">
        <v>8.4</v>
      </c>
      <c r="L32" s="116">
        <v>8.3</v>
      </c>
      <c r="M32" s="116">
        <v>9.2</v>
      </c>
      <c r="N32" s="116">
        <v>10.9</v>
      </c>
      <c r="O32" s="116">
        <v>10.2</v>
      </c>
      <c r="P32" s="116">
        <v>9.9</v>
      </c>
      <c r="Q32" s="116">
        <v>8.5</v>
      </c>
      <c r="R32" s="116">
        <v>5.5</v>
      </c>
      <c r="S32" s="116">
        <v>4.3</v>
      </c>
      <c r="T32" s="116">
        <v>3.7</v>
      </c>
      <c r="U32" s="116">
        <v>3.3</v>
      </c>
      <c r="V32" s="116">
        <v>2.7</v>
      </c>
      <c r="W32" s="116">
        <v>3</v>
      </c>
      <c r="X32" s="116">
        <v>2.1</v>
      </c>
      <c r="Y32" s="116">
        <v>2.6</v>
      </c>
      <c r="Z32" s="117">
        <f t="shared" si="0"/>
        <v>4.854166666666666</v>
      </c>
      <c r="AA32" s="118">
        <v>10.9</v>
      </c>
      <c r="AB32" s="119" t="s">
        <v>131</v>
      </c>
      <c r="AC32" s="118">
        <v>0.6</v>
      </c>
      <c r="AD32" s="119" t="s">
        <v>242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9.69</v>
      </c>
      <c r="C34" s="124">
        <f t="shared" si="1"/>
        <v>9.653333333333334</v>
      </c>
      <c r="D34" s="124">
        <f t="shared" si="1"/>
        <v>9.31</v>
      </c>
      <c r="E34" s="124">
        <f t="shared" si="1"/>
        <v>8.966666666666667</v>
      </c>
      <c r="F34" s="124">
        <f t="shared" si="1"/>
        <v>8.719999999999997</v>
      </c>
      <c r="G34" s="124">
        <f t="shared" si="1"/>
        <v>8.729999999999999</v>
      </c>
      <c r="H34" s="124">
        <f t="shared" si="1"/>
        <v>9.396666666666668</v>
      </c>
      <c r="I34" s="124">
        <f t="shared" si="1"/>
        <v>11.513333333333334</v>
      </c>
      <c r="J34" s="124">
        <f t="shared" si="1"/>
        <v>13.356666666666666</v>
      </c>
      <c r="K34" s="124">
        <f t="shared" si="1"/>
        <v>14.386666666666667</v>
      </c>
      <c r="L34" s="124">
        <f t="shared" si="1"/>
        <v>15.146666666666668</v>
      </c>
      <c r="M34" s="124">
        <f t="shared" si="1"/>
        <v>15.749999999999998</v>
      </c>
      <c r="N34" s="124">
        <f t="shared" si="1"/>
        <v>15.993333333333334</v>
      </c>
      <c r="O34" s="124">
        <f t="shared" si="1"/>
        <v>15.776666666666667</v>
      </c>
      <c r="P34" s="124">
        <f t="shared" si="1"/>
        <v>15.169999999999998</v>
      </c>
      <c r="Q34" s="124">
        <f t="shared" si="1"/>
        <v>14.030000000000003</v>
      </c>
      <c r="R34" s="124">
        <f t="shared" si="1"/>
        <v>12.193333333333332</v>
      </c>
      <c r="S34" s="124">
        <f t="shared" si="1"/>
        <v>11.383333333333335</v>
      </c>
      <c r="T34" s="124">
        <f t="shared" si="1"/>
        <v>10.929999999999998</v>
      </c>
      <c r="U34" s="124">
        <f t="shared" si="1"/>
        <v>10.493333333333336</v>
      </c>
      <c r="V34" s="124">
        <f t="shared" si="1"/>
        <v>10.206666666666667</v>
      </c>
      <c r="W34" s="124">
        <f t="shared" si="1"/>
        <v>9.873333333333333</v>
      </c>
      <c r="X34" s="124">
        <f t="shared" si="1"/>
        <v>9.680000000000001</v>
      </c>
      <c r="Y34" s="124">
        <f t="shared" si="1"/>
        <v>9.573333333333334</v>
      </c>
      <c r="Z34" s="124">
        <f>AVERAGE(B3:Y33)</f>
        <v>11.663472222222236</v>
      </c>
      <c r="AA34" s="125">
        <f>AVERAGE(AA3:AA33)</f>
        <v>16.783333333333335</v>
      </c>
      <c r="AB34" s="126"/>
      <c r="AC34" s="125">
        <f>AVERAGE(AC3:AC33)</f>
        <v>6.97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24.6</v>
      </c>
      <c r="C46" s="106">
        <f>MATCH(B46,AA3:AA33,0)</f>
        <v>1</v>
      </c>
      <c r="D46" s="114" t="str">
        <f>INDEX(AB3:AB33,C46,1)</f>
        <v>14:13</v>
      </c>
      <c r="E46" s="120"/>
      <c r="F46" s="104"/>
      <c r="G46" s="105">
        <f>MIN(AC3:AC33)</f>
        <v>0.2</v>
      </c>
      <c r="H46" s="106">
        <f>MATCH(G46,AC3:AC33,0)</f>
        <v>29</v>
      </c>
      <c r="I46" s="114" t="str">
        <f>INDEX(AD3:AD33,H46,1)</f>
        <v>06:45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2.5</v>
      </c>
      <c r="C3" s="116">
        <v>2.8</v>
      </c>
      <c r="D3" s="116">
        <v>2.9</v>
      </c>
      <c r="E3" s="116">
        <v>3.4</v>
      </c>
      <c r="F3" s="116">
        <v>3.6</v>
      </c>
      <c r="G3" s="116">
        <v>2.8</v>
      </c>
      <c r="H3" s="116">
        <v>3.7</v>
      </c>
      <c r="I3" s="116">
        <v>5.3</v>
      </c>
      <c r="J3" s="116">
        <v>9</v>
      </c>
      <c r="K3" s="116">
        <v>10.7</v>
      </c>
      <c r="L3" s="116">
        <v>11.6</v>
      </c>
      <c r="M3" s="116">
        <v>12.9</v>
      </c>
      <c r="N3" s="116">
        <v>14.2</v>
      </c>
      <c r="O3" s="116">
        <v>13.4</v>
      </c>
      <c r="P3" s="116">
        <v>12.6</v>
      </c>
      <c r="Q3" s="116">
        <v>11.5</v>
      </c>
      <c r="R3" s="116">
        <v>9.6</v>
      </c>
      <c r="S3" s="116">
        <v>8.9</v>
      </c>
      <c r="T3" s="116">
        <v>7.9</v>
      </c>
      <c r="U3" s="116">
        <v>7.4</v>
      </c>
      <c r="V3" s="116">
        <v>7.5</v>
      </c>
      <c r="W3" s="116">
        <v>7.8</v>
      </c>
      <c r="X3" s="116">
        <v>6.4</v>
      </c>
      <c r="Y3" s="116">
        <v>9.8</v>
      </c>
      <c r="Z3" s="117">
        <f aca="true" t="shared" si="0" ref="Z3:Z33">AVERAGE(B3:Y3)</f>
        <v>7.841666666666669</v>
      </c>
      <c r="AA3" s="118">
        <v>14.5</v>
      </c>
      <c r="AB3" s="119" t="s">
        <v>493</v>
      </c>
      <c r="AC3" s="118">
        <v>2.3</v>
      </c>
      <c r="AD3" s="119" t="s">
        <v>507</v>
      </c>
    </row>
    <row r="4" spans="1:30" ht="11.25" customHeight="1">
      <c r="A4" s="78">
        <v>2</v>
      </c>
      <c r="B4" s="116">
        <v>9.2</v>
      </c>
      <c r="C4" s="116">
        <v>9.9</v>
      </c>
      <c r="D4" s="116">
        <v>9.4</v>
      </c>
      <c r="E4" s="116">
        <v>11.6</v>
      </c>
      <c r="F4" s="116">
        <v>13.8</v>
      </c>
      <c r="G4" s="116">
        <v>13.4</v>
      </c>
      <c r="H4" s="116">
        <v>13.5</v>
      </c>
      <c r="I4" s="116">
        <v>15.6</v>
      </c>
      <c r="J4" s="116">
        <v>17.2</v>
      </c>
      <c r="K4" s="116">
        <v>17.5</v>
      </c>
      <c r="L4" s="116">
        <v>16.9</v>
      </c>
      <c r="M4" s="116">
        <v>16.7</v>
      </c>
      <c r="N4" s="116">
        <v>16.9</v>
      </c>
      <c r="O4" s="116">
        <v>16.5</v>
      </c>
      <c r="P4" s="116">
        <v>16.2</v>
      </c>
      <c r="Q4" s="116">
        <v>16.1</v>
      </c>
      <c r="R4" s="116">
        <v>14.8</v>
      </c>
      <c r="S4" s="120">
        <v>15.6</v>
      </c>
      <c r="T4" s="116">
        <v>14.8</v>
      </c>
      <c r="U4" s="116">
        <v>13.4</v>
      </c>
      <c r="V4" s="116">
        <v>12.7</v>
      </c>
      <c r="W4" s="116">
        <v>11.7</v>
      </c>
      <c r="X4" s="116">
        <v>12.2</v>
      </c>
      <c r="Y4" s="116">
        <v>11.3</v>
      </c>
      <c r="Z4" s="117">
        <f t="shared" si="0"/>
        <v>14.0375</v>
      </c>
      <c r="AA4" s="118">
        <v>17.7</v>
      </c>
      <c r="AB4" s="119" t="s">
        <v>494</v>
      </c>
      <c r="AC4" s="118">
        <v>8.2</v>
      </c>
      <c r="AD4" s="119" t="s">
        <v>508</v>
      </c>
    </row>
    <row r="5" spans="1:30" ht="11.25" customHeight="1">
      <c r="A5" s="78">
        <v>3</v>
      </c>
      <c r="B5" s="116">
        <v>10.3</v>
      </c>
      <c r="C5" s="116">
        <v>10.3</v>
      </c>
      <c r="D5" s="116">
        <v>10.7</v>
      </c>
      <c r="E5" s="116">
        <v>11.1</v>
      </c>
      <c r="F5" s="116">
        <v>8.6</v>
      </c>
      <c r="G5" s="116">
        <v>7.5</v>
      </c>
      <c r="H5" s="116">
        <v>6.9</v>
      </c>
      <c r="I5" s="116">
        <v>10.8</v>
      </c>
      <c r="J5" s="116">
        <v>12.9</v>
      </c>
      <c r="K5" s="116">
        <v>14.3</v>
      </c>
      <c r="L5" s="116">
        <v>15</v>
      </c>
      <c r="M5" s="116">
        <v>15.3</v>
      </c>
      <c r="N5" s="116">
        <v>16.2</v>
      </c>
      <c r="O5" s="116">
        <v>13.9</v>
      </c>
      <c r="P5" s="116">
        <v>12.9</v>
      </c>
      <c r="Q5" s="116">
        <v>11.5</v>
      </c>
      <c r="R5" s="116">
        <v>9.3</v>
      </c>
      <c r="S5" s="116">
        <v>8.8</v>
      </c>
      <c r="T5" s="116">
        <v>8.1</v>
      </c>
      <c r="U5" s="116">
        <v>6.9</v>
      </c>
      <c r="V5" s="116">
        <v>6.7</v>
      </c>
      <c r="W5" s="116">
        <v>6.3</v>
      </c>
      <c r="X5" s="116">
        <v>6.5</v>
      </c>
      <c r="Y5" s="116">
        <v>6.9</v>
      </c>
      <c r="Z5" s="117">
        <f t="shared" si="0"/>
        <v>10.320833333333335</v>
      </c>
      <c r="AA5" s="118">
        <v>16.5</v>
      </c>
      <c r="AB5" s="119" t="s">
        <v>114</v>
      </c>
      <c r="AC5" s="118">
        <v>6</v>
      </c>
      <c r="AD5" s="119" t="s">
        <v>509</v>
      </c>
    </row>
    <row r="6" spans="1:30" ht="11.25" customHeight="1">
      <c r="A6" s="78">
        <v>4</v>
      </c>
      <c r="B6" s="116">
        <v>5.1</v>
      </c>
      <c r="C6" s="116">
        <v>5.2</v>
      </c>
      <c r="D6" s="116">
        <v>3.8</v>
      </c>
      <c r="E6" s="116">
        <v>3.5</v>
      </c>
      <c r="F6" s="116">
        <v>2.7</v>
      </c>
      <c r="G6" s="116">
        <v>2.9</v>
      </c>
      <c r="H6" s="116">
        <v>3.5</v>
      </c>
      <c r="I6" s="116">
        <v>8.1</v>
      </c>
      <c r="J6" s="116">
        <v>12</v>
      </c>
      <c r="K6" s="116">
        <v>13.2</v>
      </c>
      <c r="L6" s="116">
        <v>14.2</v>
      </c>
      <c r="M6" s="116">
        <v>14.8</v>
      </c>
      <c r="N6" s="116">
        <v>14.8</v>
      </c>
      <c r="O6" s="116">
        <v>14.4</v>
      </c>
      <c r="P6" s="116">
        <v>12.5</v>
      </c>
      <c r="Q6" s="116">
        <v>10.6</v>
      </c>
      <c r="R6" s="116">
        <v>9.1</v>
      </c>
      <c r="S6" s="116">
        <v>7.3</v>
      </c>
      <c r="T6" s="116">
        <v>6.6</v>
      </c>
      <c r="U6" s="116">
        <v>6.6</v>
      </c>
      <c r="V6" s="116">
        <v>6.1</v>
      </c>
      <c r="W6" s="116">
        <v>5.5</v>
      </c>
      <c r="X6" s="116">
        <v>4.5</v>
      </c>
      <c r="Y6" s="116">
        <v>3.7</v>
      </c>
      <c r="Z6" s="117">
        <f t="shared" si="0"/>
        <v>7.945833333333332</v>
      </c>
      <c r="AA6" s="118">
        <v>16</v>
      </c>
      <c r="AB6" s="119" t="s">
        <v>495</v>
      </c>
      <c r="AC6" s="118">
        <v>2.6</v>
      </c>
      <c r="AD6" s="119" t="s">
        <v>242</v>
      </c>
    </row>
    <row r="7" spans="1:30" ht="11.25" customHeight="1">
      <c r="A7" s="78">
        <v>5</v>
      </c>
      <c r="B7" s="116">
        <v>4.5</v>
      </c>
      <c r="C7" s="116">
        <v>4.3</v>
      </c>
      <c r="D7" s="116">
        <v>3.3</v>
      </c>
      <c r="E7" s="116">
        <v>2.8</v>
      </c>
      <c r="F7" s="116">
        <v>3.1</v>
      </c>
      <c r="G7" s="116">
        <v>1.8</v>
      </c>
      <c r="H7" s="116">
        <v>3.6</v>
      </c>
      <c r="I7" s="116">
        <v>7.7</v>
      </c>
      <c r="J7" s="116">
        <v>10.7</v>
      </c>
      <c r="K7" s="116">
        <v>12.8</v>
      </c>
      <c r="L7" s="116">
        <v>13.7</v>
      </c>
      <c r="M7" s="116">
        <v>14.3</v>
      </c>
      <c r="N7" s="116">
        <v>14.3</v>
      </c>
      <c r="O7" s="116">
        <v>14.4</v>
      </c>
      <c r="P7" s="116">
        <v>13</v>
      </c>
      <c r="Q7" s="116">
        <v>11.3</v>
      </c>
      <c r="R7" s="116">
        <v>9</v>
      </c>
      <c r="S7" s="116">
        <v>7.3</v>
      </c>
      <c r="T7" s="116">
        <v>7.4</v>
      </c>
      <c r="U7" s="116">
        <v>6.4</v>
      </c>
      <c r="V7" s="116">
        <v>5.1</v>
      </c>
      <c r="W7" s="116">
        <v>3.9</v>
      </c>
      <c r="X7" s="116">
        <v>4</v>
      </c>
      <c r="Y7" s="116">
        <v>3.6</v>
      </c>
      <c r="Z7" s="117">
        <f t="shared" si="0"/>
        <v>7.595833333333335</v>
      </c>
      <c r="AA7" s="118">
        <v>15</v>
      </c>
      <c r="AB7" s="119" t="s">
        <v>212</v>
      </c>
      <c r="AC7" s="118">
        <v>1.8</v>
      </c>
      <c r="AD7" s="119" t="s">
        <v>197</v>
      </c>
    </row>
    <row r="8" spans="1:30" ht="11.25" customHeight="1">
      <c r="A8" s="78">
        <v>6</v>
      </c>
      <c r="B8" s="116">
        <v>2.9</v>
      </c>
      <c r="C8" s="116">
        <v>2.6</v>
      </c>
      <c r="D8" s="116">
        <v>3.3</v>
      </c>
      <c r="E8" s="116">
        <v>3.9</v>
      </c>
      <c r="F8" s="116">
        <v>4</v>
      </c>
      <c r="G8" s="116">
        <v>4.1</v>
      </c>
      <c r="H8" s="116">
        <v>5.5</v>
      </c>
      <c r="I8" s="116">
        <v>5.7</v>
      </c>
      <c r="J8" s="116">
        <v>5.9</v>
      </c>
      <c r="K8" s="116">
        <v>7.4</v>
      </c>
      <c r="L8" s="116">
        <v>7.9</v>
      </c>
      <c r="M8" s="116">
        <v>9.3</v>
      </c>
      <c r="N8" s="116">
        <v>9.7</v>
      </c>
      <c r="O8" s="116">
        <v>8.3</v>
      </c>
      <c r="P8" s="116">
        <v>8.1</v>
      </c>
      <c r="Q8" s="116">
        <v>7</v>
      </c>
      <c r="R8" s="116">
        <v>6.1</v>
      </c>
      <c r="S8" s="116">
        <v>5.5</v>
      </c>
      <c r="T8" s="116">
        <v>5</v>
      </c>
      <c r="U8" s="116">
        <v>4.3</v>
      </c>
      <c r="V8" s="116">
        <v>4.9</v>
      </c>
      <c r="W8" s="116">
        <v>5.3</v>
      </c>
      <c r="X8" s="116">
        <v>4.8</v>
      </c>
      <c r="Y8" s="116">
        <v>4.4</v>
      </c>
      <c r="Z8" s="117">
        <f t="shared" si="0"/>
        <v>5.6625000000000005</v>
      </c>
      <c r="AA8" s="118">
        <v>10.4</v>
      </c>
      <c r="AB8" s="119" t="s">
        <v>130</v>
      </c>
      <c r="AC8" s="118">
        <v>2.5</v>
      </c>
      <c r="AD8" s="119" t="s">
        <v>510</v>
      </c>
    </row>
    <row r="9" spans="1:30" ht="11.25" customHeight="1">
      <c r="A9" s="78">
        <v>7</v>
      </c>
      <c r="B9" s="116">
        <v>3.9</v>
      </c>
      <c r="C9" s="116">
        <v>3.9</v>
      </c>
      <c r="D9" s="116">
        <v>4.4</v>
      </c>
      <c r="E9" s="116">
        <v>4.1</v>
      </c>
      <c r="F9" s="116">
        <v>4.6</v>
      </c>
      <c r="G9" s="116">
        <v>4.2</v>
      </c>
      <c r="H9" s="116">
        <v>4.4</v>
      </c>
      <c r="I9" s="116">
        <v>4.8</v>
      </c>
      <c r="J9" s="116">
        <v>5.8</v>
      </c>
      <c r="K9" s="116">
        <v>5.9</v>
      </c>
      <c r="L9" s="116">
        <v>6</v>
      </c>
      <c r="M9" s="116">
        <v>5.6</v>
      </c>
      <c r="N9" s="116">
        <v>3.4</v>
      </c>
      <c r="O9" s="116">
        <v>3.7</v>
      </c>
      <c r="P9" s="116">
        <v>4</v>
      </c>
      <c r="Q9" s="116">
        <v>4.2</v>
      </c>
      <c r="R9" s="116">
        <v>4</v>
      </c>
      <c r="S9" s="116">
        <v>4.2</v>
      </c>
      <c r="T9" s="116">
        <v>4.5</v>
      </c>
      <c r="U9" s="116">
        <v>5.3</v>
      </c>
      <c r="V9" s="116">
        <v>5.1</v>
      </c>
      <c r="W9" s="116">
        <v>5.8</v>
      </c>
      <c r="X9" s="116">
        <v>4.8</v>
      </c>
      <c r="Y9" s="116">
        <v>4.8</v>
      </c>
      <c r="Z9" s="117">
        <f t="shared" si="0"/>
        <v>4.641666666666666</v>
      </c>
      <c r="AA9" s="118">
        <v>6.6</v>
      </c>
      <c r="AB9" s="119" t="s">
        <v>496</v>
      </c>
      <c r="AC9" s="118">
        <v>3.2</v>
      </c>
      <c r="AD9" s="119" t="s">
        <v>464</v>
      </c>
    </row>
    <row r="10" spans="1:30" ht="11.25" customHeight="1">
      <c r="A10" s="78">
        <v>8</v>
      </c>
      <c r="B10" s="116">
        <v>3.2</v>
      </c>
      <c r="C10" s="116">
        <v>2.4</v>
      </c>
      <c r="D10" s="116">
        <v>2</v>
      </c>
      <c r="E10" s="116">
        <v>2.2</v>
      </c>
      <c r="F10" s="116">
        <v>1.6</v>
      </c>
      <c r="G10" s="116">
        <v>1.9</v>
      </c>
      <c r="H10" s="116">
        <v>2.1</v>
      </c>
      <c r="I10" s="116">
        <v>4.3</v>
      </c>
      <c r="J10" s="116">
        <v>8.9</v>
      </c>
      <c r="K10" s="116">
        <v>10</v>
      </c>
      <c r="L10" s="116">
        <v>11.1</v>
      </c>
      <c r="M10" s="116">
        <v>11.2</v>
      </c>
      <c r="N10" s="116">
        <v>10.8</v>
      </c>
      <c r="O10" s="116">
        <v>10.6</v>
      </c>
      <c r="P10" s="116">
        <v>11.1</v>
      </c>
      <c r="Q10" s="116">
        <v>9.2</v>
      </c>
      <c r="R10" s="116">
        <v>7</v>
      </c>
      <c r="S10" s="116">
        <v>5.7</v>
      </c>
      <c r="T10" s="116">
        <v>4.4</v>
      </c>
      <c r="U10" s="116">
        <v>4.4</v>
      </c>
      <c r="V10" s="116">
        <v>3.7</v>
      </c>
      <c r="W10" s="116">
        <v>4</v>
      </c>
      <c r="X10" s="116">
        <v>2.3</v>
      </c>
      <c r="Y10" s="116">
        <v>1.7</v>
      </c>
      <c r="Z10" s="117">
        <f t="shared" si="0"/>
        <v>5.658333333333334</v>
      </c>
      <c r="AA10" s="118">
        <v>11.9</v>
      </c>
      <c r="AB10" s="119" t="s">
        <v>497</v>
      </c>
      <c r="AC10" s="118">
        <v>1.3</v>
      </c>
      <c r="AD10" s="119" t="s">
        <v>511</v>
      </c>
    </row>
    <row r="11" spans="1:30" ht="11.25" customHeight="1">
      <c r="A11" s="78">
        <v>9</v>
      </c>
      <c r="B11" s="116">
        <v>1.2</v>
      </c>
      <c r="C11" s="116">
        <v>1.5</v>
      </c>
      <c r="D11" s="116">
        <v>1.4</v>
      </c>
      <c r="E11" s="116">
        <v>1.3</v>
      </c>
      <c r="F11" s="116">
        <v>1.3</v>
      </c>
      <c r="G11" s="116">
        <v>1.8</v>
      </c>
      <c r="H11" s="116">
        <v>2.8</v>
      </c>
      <c r="I11" s="116">
        <v>5.6</v>
      </c>
      <c r="J11" s="116">
        <v>7.6</v>
      </c>
      <c r="K11" s="116">
        <v>7.6</v>
      </c>
      <c r="L11" s="116">
        <v>7.5</v>
      </c>
      <c r="M11" s="116">
        <v>7.8</v>
      </c>
      <c r="N11" s="116">
        <v>8.4</v>
      </c>
      <c r="O11" s="116">
        <v>8.5</v>
      </c>
      <c r="P11" s="116">
        <v>8.4</v>
      </c>
      <c r="Q11" s="116">
        <v>8.1</v>
      </c>
      <c r="R11" s="116">
        <v>7.8</v>
      </c>
      <c r="S11" s="116">
        <v>7.1</v>
      </c>
      <c r="T11" s="116">
        <v>6.9</v>
      </c>
      <c r="U11" s="116">
        <v>6.6</v>
      </c>
      <c r="V11" s="116">
        <v>7.5</v>
      </c>
      <c r="W11" s="116">
        <v>7.6</v>
      </c>
      <c r="X11" s="116">
        <v>7.9</v>
      </c>
      <c r="Y11" s="116">
        <v>7.7</v>
      </c>
      <c r="Z11" s="117">
        <f t="shared" si="0"/>
        <v>5.829166666666666</v>
      </c>
      <c r="AA11" s="118">
        <v>8.6</v>
      </c>
      <c r="AB11" s="119" t="s">
        <v>173</v>
      </c>
      <c r="AC11" s="118">
        <v>0.8</v>
      </c>
      <c r="AD11" s="119" t="s">
        <v>512</v>
      </c>
    </row>
    <row r="12" spans="1:30" ht="11.25" customHeight="1">
      <c r="A12" s="82">
        <v>10</v>
      </c>
      <c r="B12" s="121">
        <v>7.9</v>
      </c>
      <c r="C12" s="121">
        <v>7.7</v>
      </c>
      <c r="D12" s="121">
        <v>8.1</v>
      </c>
      <c r="E12" s="121">
        <v>7.9</v>
      </c>
      <c r="F12" s="121">
        <v>8.3</v>
      </c>
      <c r="G12" s="121">
        <v>8</v>
      </c>
      <c r="H12" s="121">
        <v>8.4</v>
      </c>
      <c r="I12" s="121">
        <v>9.2</v>
      </c>
      <c r="J12" s="121">
        <v>10.6</v>
      </c>
      <c r="K12" s="121">
        <v>12.2</v>
      </c>
      <c r="L12" s="121">
        <v>12.6</v>
      </c>
      <c r="M12" s="121">
        <v>14.5</v>
      </c>
      <c r="N12" s="121">
        <v>14.4</v>
      </c>
      <c r="O12" s="121">
        <v>14.6</v>
      </c>
      <c r="P12" s="121">
        <v>14.2</v>
      </c>
      <c r="Q12" s="121">
        <v>13.6</v>
      </c>
      <c r="R12" s="121">
        <v>11.8</v>
      </c>
      <c r="S12" s="121">
        <v>11.6</v>
      </c>
      <c r="T12" s="121">
        <v>11.2</v>
      </c>
      <c r="U12" s="121">
        <v>11.3</v>
      </c>
      <c r="V12" s="121">
        <v>12.1</v>
      </c>
      <c r="W12" s="121">
        <v>11.5</v>
      </c>
      <c r="X12" s="121">
        <v>10.4</v>
      </c>
      <c r="Y12" s="121">
        <v>10</v>
      </c>
      <c r="Z12" s="122">
        <f t="shared" si="0"/>
        <v>10.920833333333333</v>
      </c>
      <c r="AA12" s="105">
        <v>15</v>
      </c>
      <c r="AB12" s="123" t="s">
        <v>498</v>
      </c>
      <c r="AC12" s="105">
        <v>7.5</v>
      </c>
      <c r="AD12" s="123" t="s">
        <v>513</v>
      </c>
    </row>
    <row r="13" spans="1:30" ht="11.25" customHeight="1">
      <c r="A13" s="78">
        <v>11</v>
      </c>
      <c r="B13" s="116">
        <v>10</v>
      </c>
      <c r="C13" s="116">
        <v>10.1</v>
      </c>
      <c r="D13" s="116">
        <v>10.6</v>
      </c>
      <c r="E13" s="116">
        <v>10.3</v>
      </c>
      <c r="F13" s="116">
        <v>9.5</v>
      </c>
      <c r="G13" s="116">
        <v>10</v>
      </c>
      <c r="H13" s="116">
        <v>10.1</v>
      </c>
      <c r="I13" s="116">
        <v>11</v>
      </c>
      <c r="J13" s="116">
        <v>13.6</v>
      </c>
      <c r="K13" s="116">
        <v>14</v>
      </c>
      <c r="L13" s="116">
        <v>14.3</v>
      </c>
      <c r="M13" s="116">
        <v>14.7</v>
      </c>
      <c r="N13" s="116">
        <v>14.5</v>
      </c>
      <c r="O13" s="116">
        <v>14.6</v>
      </c>
      <c r="P13" s="116">
        <v>14.3</v>
      </c>
      <c r="Q13" s="116">
        <v>13.8</v>
      </c>
      <c r="R13" s="116">
        <v>13.3</v>
      </c>
      <c r="S13" s="116">
        <v>13.4</v>
      </c>
      <c r="T13" s="116">
        <v>13.2</v>
      </c>
      <c r="U13" s="116">
        <v>12.7</v>
      </c>
      <c r="V13" s="116">
        <v>13.2</v>
      </c>
      <c r="W13" s="116">
        <v>12.5</v>
      </c>
      <c r="X13" s="116">
        <v>12.8</v>
      </c>
      <c r="Y13" s="116">
        <v>12.9</v>
      </c>
      <c r="Z13" s="117">
        <f t="shared" si="0"/>
        <v>12.475</v>
      </c>
      <c r="AA13" s="118">
        <v>15</v>
      </c>
      <c r="AB13" s="119" t="s">
        <v>499</v>
      </c>
      <c r="AC13" s="118">
        <v>9</v>
      </c>
      <c r="AD13" s="119" t="s">
        <v>514</v>
      </c>
    </row>
    <row r="14" spans="1:30" ht="11.25" customHeight="1">
      <c r="A14" s="78">
        <v>12</v>
      </c>
      <c r="B14" s="116">
        <v>12.4</v>
      </c>
      <c r="C14" s="116">
        <v>11.6</v>
      </c>
      <c r="D14" s="116">
        <v>11.2</v>
      </c>
      <c r="E14" s="116">
        <v>10.8</v>
      </c>
      <c r="F14" s="116">
        <v>11.6</v>
      </c>
      <c r="G14" s="116">
        <v>11.5</v>
      </c>
      <c r="H14" s="116">
        <v>10.4</v>
      </c>
      <c r="I14" s="116">
        <v>12.8</v>
      </c>
      <c r="J14" s="116">
        <v>14.3</v>
      </c>
      <c r="K14" s="116">
        <v>17</v>
      </c>
      <c r="L14" s="116">
        <v>18.3</v>
      </c>
      <c r="M14" s="116">
        <v>17.4</v>
      </c>
      <c r="N14" s="116">
        <v>16.6</v>
      </c>
      <c r="O14" s="116">
        <v>15.5</v>
      </c>
      <c r="P14" s="116">
        <v>14.6</v>
      </c>
      <c r="Q14" s="116">
        <v>12.8</v>
      </c>
      <c r="R14" s="116">
        <v>10.8</v>
      </c>
      <c r="S14" s="116">
        <v>9.5</v>
      </c>
      <c r="T14" s="116">
        <v>8.7</v>
      </c>
      <c r="U14" s="116">
        <v>9.1</v>
      </c>
      <c r="V14" s="116">
        <v>8.2</v>
      </c>
      <c r="W14" s="116">
        <v>6.7</v>
      </c>
      <c r="X14" s="116">
        <v>5.5</v>
      </c>
      <c r="Y14" s="116">
        <v>4.2</v>
      </c>
      <c r="Z14" s="117">
        <f t="shared" si="0"/>
        <v>11.729166666666666</v>
      </c>
      <c r="AA14" s="118">
        <v>18.7</v>
      </c>
      <c r="AB14" s="119" t="s">
        <v>500</v>
      </c>
      <c r="AC14" s="118">
        <v>4.2</v>
      </c>
      <c r="AD14" s="119" t="s">
        <v>106</v>
      </c>
    </row>
    <row r="15" spans="1:30" ht="11.25" customHeight="1">
      <c r="A15" s="78">
        <v>13</v>
      </c>
      <c r="B15" s="116">
        <v>4.3</v>
      </c>
      <c r="C15" s="116">
        <v>3.2</v>
      </c>
      <c r="D15" s="116">
        <v>2.8</v>
      </c>
      <c r="E15" s="116">
        <v>4</v>
      </c>
      <c r="F15" s="116">
        <v>2.4</v>
      </c>
      <c r="G15" s="116">
        <v>2</v>
      </c>
      <c r="H15" s="116">
        <v>2.7</v>
      </c>
      <c r="I15" s="116">
        <v>4.1</v>
      </c>
      <c r="J15" s="116">
        <v>5.9</v>
      </c>
      <c r="K15" s="116">
        <v>6.6</v>
      </c>
      <c r="L15" s="116">
        <v>6.9</v>
      </c>
      <c r="M15" s="116">
        <v>7.2</v>
      </c>
      <c r="N15" s="116">
        <v>7.6</v>
      </c>
      <c r="O15" s="116">
        <v>8.3</v>
      </c>
      <c r="P15" s="116">
        <v>8.3</v>
      </c>
      <c r="Q15" s="116">
        <v>7.6</v>
      </c>
      <c r="R15" s="116">
        <v>6.2</v>
      </c>
      <c r="S15" s="116">
        <v>5.4</v>
      </c>
      <c r="T15" s="116">
        <v>5.3</v>
      </c>
      <c r="U15" s="116">
        <v>5.1</v>
      </c>
      <c r="V15" s="116">
        <v>5.4</v>
      </c>
      <c r="W15" s="116">
        <v>4.9</v>
      </c>
      <c r="X15" s="116">
        <v>4.8</v>
      </c>
      <c r="Y15" s="116">
        <v>5.1</v>
      </c>
      <c r="Z15" s="117">
        <f t="shared" si="0"/>
        <v>5.254166666666666</v>
      </c>
      <c r="AA15" s="118">
        <v>8.5</v>
      </c>
      <c r="AB15" s="119" t="s">
        <v>317</v>
      </c>
      <c r="AC15" s="118">
        <v>1.9</v>
      </c>
      <c r="AD15" s="119" t="s">
        <v>197</v>
      </c>
    </row>
    <row r="16" spans="1:30" ht="11.25" customHeight="1">
      <c r="A16" s="78">
        <v>14</v>
      </c>
      <c r="B16" s="116">
        <v>5.2</v>
      </c>
      <c r="C16" s="116">
        <v>6</v>
      </c>
      <c r="D16" s="116">
        <v>6.5</v>
      </c>
      <c r="E16" s="116">
        <v>5.9</v>
      </c>
      <c r="F16" s="116">
        <v>6.1</v>
      </c>
      <c r="G16" s="116">
        <v>5.6</v>
      </c>
      <c r="H16" s="116">
        <v>6.6</v>
      </c>
      <c r="I16" s="116">
        <v>7.8</v>
      </c>
      <c r="J16" s="116">
        <v>9</v>
      </c>
      <c r="K16" s="116">
        <v>11.1</v>
      </c>
      <c r="L16" s="116">
        <v>13.3</v>
      </c>
      <c r="M16" s="116">
        <v>13.4</v>
      </c>
      <c r="N16" s="116">
        <v>13.4</v>
      </c>
      <c r="O16" s="116">
        <v>13.5</v>
      </c>
      <c r="P16" s="116">
        <v>12.9</v>
      </c>
      <c r="Q16" s="116">
        <v>11.6</v>
      </c>
      <c r="R16" s="116">
        <v>10.3</v>
      </c>
      <c r="S16" s="116">
        <v>10.1</v>
      </c>
      <c r="T16" s="116">
        <v>10</v>
      </c>
      <c r="U16" s="116">
        <v>10.9</v>
      </c>
      <c r="V16" s="116">
        <v>9.6</v>
      </c>
      <c r="W16" s="116">
        <v>9.5</v>
      </c>
      <c r="X16" s="116">
        <v>8.3</v>
      </c>
      <c r="Y16" s="116">
        <v>8.7</v>
      </c>
      <c r="Z16" s="117">
        <f t="shared" si="0"/>
        <v>9.387500000000001</v>
      </c>
      <c r="AA16" s="118">
        <v>13.9</v>
      </c>
      <c r="AB16" s="119" t="s">
        <v>173</v>
      </c>
      <c r="AC16" s="118">
        <v>4.7</v>
      </c>
      <c r="AD16" s="119" t="s">
        <v>515</v>
      </c>
    </row>
    <row r="17" spans="1:30" ht="11.25" customHeight="1">
      <c r="A17" s="78">
        <v>15</v>
      </c>
      <c r="B17" s="116">
        <v>8.5</v>
      </c>
      <c r="C17" s="116">
        <v>7.8</v>
      </c>
      <c r="D17" s="116">
        <v>6.9</v>
      </c>
      <c r="E17" s="116">
        <v>4.6</v>
      </c>
      <c r="F17" s="116">
        <v>3.7</v>
      </c>
      <c r="G17" s="116">
        <v>2.8</v>
      </c>
      <c r="H17" s="116">
        <v>3.2</v>
      </c>
      <c r="I17" s="116">
        <v>3.8</v>
      </c>
      <c r="J17" s="116">
        <v>7.3</v>
      </c>
      <c r="K17" s="116">
        <v>8.6</v>
      </c>
      <c r="L17" s="116">
        <v>9.8</v>
      </c>
      <c r="M17" s="116">
        <v>10.1</v>
      </c>
      <c r="N17" s="116">
        <v>10.2</v>
      </c>
      <c r="O17" s="116">
        <v>11</v>
      </c>
      <c r="P17" s="116">
        <v>9.5</v>
      </c>
      <c r="Q17" s="116">
        <v>8.2</v>
      </c>
      <c r="R17" s="116">
        <v>6.2</v>
      </c>
      <c r="S17" s="116">
        <v>5</v>
      </c>
      <c r="T17" s="116">
        <v>4.5</v>
      </c>
      <c r="U17" s="116">
        <v>3.4</v>
      </c>
      <c r="V17" s="116">
        <v>2.7</v>
      </c>
      <c r="W17" s="116">
        <v>2</v>
      </c>
      <c r="X17" s="116">
        <v>1.8</v>
      </c>
      <c r="Y17" s="116">
        <v>1.6</v>
      </c>
      <c r="Z17" s="117">
        <f t="shared" si="0"/>
        <v>5.966666666666666</v>
      </c>
      <c r="AA17" s="118">
        <v>11.1</v>
      </c>
      <c r="AB17" s="119" t="s">
        <v>169</v>
      </c>
      <c r="AC17" s="118">
        <v>1.4</v>
      </c>
      <c r="AD17" s="119" t="s">
        <v>153</v>
      </c>
    </row>
    <row r="18" spans="1:30" ht="11.25" customHeight="1">
      <c r="A18" s="78">
        <v>16</v>
      </c>
      <c r="B18" s="116">
        <v>1.3</v>
      </c>
      <c r="C18" s="116">
        <v>1.2</v>
      </c>
      <c r="D18" s="116">
        <v>1.3</v>
      </c>
      <c r="E18" s="116">
        <v>1</v>
      </c>
      <c r="F18" s="116">
        <v>0.9</v>
      </c>
      <c r="G18" s="116">
        <v>0.8</v>
      </c>
      <c r="H18" s="116">
        <v>1.1</v>
      </c>
      <c r="I18" s="116">
        <v>4.6</v>
      </c>
      <c r="J18" s="116">
        <v>6.5</v>
      </c>
      <c r="K18" s="116">
        <v>8.9</v>
      </c>
      <c r="L18" s="116">
        <v>9.4</v>
      </c>
      <c r="M18" s="116">
        <v>10.8</v>
      </c>
      <c r="N18" s="116">
        <v>11.5</v>
      </c>
      <c r="O18" s="116">
        <v>12.8</v>
      </c>
      <c r="P18" s="116">
        <v>12.5</v>
      </c>
      <c r="Q18" s="116">
        <v>10.4</v>
      </c>
      <c r="R18" s="116">
        <v>7.3</v>
      </c>
      <c r="S18" s="116">
        <v>6.9</v>
      </c>
      <c r="T18" s="116">
        <v>5.8</v>
      </c>
      <c r="U18" s="116">
        <v>4.9</v>
      </c>
      <c r="V18" s="116">
        <v>5.5</v>
      </c>
      <c r="W18" s="116">
        <v>6.5</v>
      </c>
      <c r="X18" s="116">
        <v>5.5</v>
      </c>
      <c r="Y18" s="116">
        <v>5.9</v>
      </c>
      <c r="Z18" s="117">
        <f t="shared" si="0"/>
        <v>5.970833333333334</v>
      </c>
      <c r="AA18" s="118">
        <v>12.9</v>
      </c>
      <c r="AB18" s="119" t="s">
        <v>125</v>
      </c>
      <c r="AC18" s="118">
        <v>0.8</v>
      </c>
      <c r="AD18" s="119" t="s">
        <v>516</v>
      </c>
    </row>
    <row r="19" spans="1:30" ht="11.25" customHeight="1">
      <c r="A19" s="78">
        <v>17</v>
      </c>
      <c r="B19" s="116">
        <v>6</v>
      </c>
      <c r="C19" s="116">
        <v>8</v>
      </c>
      <c r="D19" s="116">
        <v>9.6</v>
      </c>
      <c r="E19" s="116">
        <v>9.1</v>
      </c>
      <c r="F19" s="116">
        <v>9.2</v>
      </c>
      <c r="G19" s="116">
        <v>9.3</v>
      </c>
      <c r="H19" s="116">
        <v>9</v>
      </c>
      <c r="I19" s="116">
        <v>10.1</v>
      </c>
      <c r="J19" s="116">
        <v>13.7</v>
      </c>
      <c r="K19" s="116">
        <v>13.9</v>
      </c>
      <c r="L19" s="116">
        <v>13.4</v>
      </c>
      <c r="M19" s="116">
        <v>12.9</v>
      </c>
      <c r="N19" s="116">
        <v>13.5</v>
      </c>
      <c r="O19" s="116">
        <v>13</v>
      </c>
      <c r="P19" s="116">
        <v>12.9</v>
      </c>
      <c r="Q19" s="116">
        <v>13</v>
      </c>
      <c r="R19" s="116">
        <v>13.9</v>
      </c>
      <c r="S19" s="116">
        <v>13.6</v>
      </c>
      <c r="T19" s="116">
        <v>13.3</v>
      </c>
      <c r="U19" s="116">
        <v>12.4</v>
      </c>
      <c r="V19" s="116">
        <v>11.1</v>
      </c>
      <c r="W19" s="116">
        <v>11.9</v>
      </c>
      <c r="X19" s="116">
        <v>11.9</v>
      </c>
      <c r="Y19" s="116">
        <v>11.2</v>
      </c>
      <c r="Z19" s="117">
        <f t="shared" si="0"/>
        <v>11.495833333333335</v>
      </c>
      <c r="AA19" s="118">
        <v>14</v>
      </c>
      <c r="AB19" s="119" t="s">
        <v>501</v>
      </c>
      <c r="AC19" s="118">
        <v>5.6</v>
      </c>
      <c r="AD19" s="119" t="s">
        <v>517</v>
      </c>
    </row>
    <row r="20" spans="1:30" ht="11.25" customHeight="1">
      <c r="A20" s="78">
        <v>18</v>
      </c>
      <c r="B20" s="116">
        <v>11.5</v>
      </c>
      <c r="C20" s="116">
        <v>11.4</v>
      </c>
      <c r="D20" s="116">
        <v>10.2</v>
      </c>
      <c r="E20" s="116">
        <v>8.7</v>
      </c>
      <c r="F20" s="116">
        <v>8.4</v>
      </c>
      <c r="G20" s="116">
        <v>9.4</v>
      </c>
      <c r="H20" s="116">
        <v>9.5</v>
      </c>
      <c r="I20" s="116">
        <v>10.7</v>
      </c>
      <c r="J20" s="116">
        <v>14.4</v>
      </c>
      <c r="K20" s="116">
        <v>17</v>
      </c>
      <c r="L20" s="116">
        <v>17.2</v>
      </c>
      <c r="M20" s="116">
        <v>18.4</v>
      </c>
      <c r="N20" s="116">
        <v>17.1</v>
      </c>
      <c r="O20" s="116">
        <v>17</v>
      </c>
      <c r="P20" s="116">
        <v>14.8</v>
      </c>
      <c r="Q20" s="116">
        <v>13.6</v>
      </c>
      <c r="R20" s="116">
        <v>12.2</v>
      </c>
      <c r="S20" s="116">
        <v>11.2</v>
      </c>
      <c r="T20" s="116">
        <v>8.8</v>
      </c>
      <c r="U20" s="116">
        <v>7.5</v>
      </c>
      <c r="V20" s="116">
        <v>6.3</v>
      </c>
      <c r="W20" s="116">
        <v>6</v>
      </c>
      <c r="X20" s="116">
        <v>5.3</v>
      </c>
      <c r="Y20" s="116">
        <v>5.2</v>
      </c>
      <c r="Z20" s="117">
        <f t="shared" si="0"/>
        <v>11.325000000000001</v>
      </c>
      <c r="AA20" s="118">
        <v>18.4</v>
      </c>
      <c r="AB20" s="119" t="s">
        <v>313</v>
      </c>
      <c r="AC20" s="118">
        <v>4.9</v>
      </c>
      <c r="AD20" s="119" t="s">
        <v>234</v>
      </c>
    </row>
    <row r="21" spans="1:30" ht="11.25" customHeight="1">
      <c r="A21" s="78">
        <v>19</v>
      </c>
      <c r="B21" s="116">
        <v>5.1</v>
      </c>
      <c r="C21" s="116">
        <v>7.3</v>
      </c>
      <c r="D21" s="116">
        <v>7.3</v>
      </c>
      <c r="E21" s="116">
        <v>7.1</v>
      </c>
      <c r="F21" s="116">
        <v>7.2</v>
      </c>
      <c r="G21" s="116">
        <v>7.4</v>
      </c>
      <c r="H21" s="116">
        <v>7.3</v>
      </c>
      <c r="I21" s="116">
        <v>7.7</v>
      </c>
      <c r="J21" s="116">
        <v>8.1</v>
      </c>
      <c r="K21" s="116">
        <v>9</v>
      </c>
      <c r="L21" s="116">
        <v>8.8</v>
      </c>
      <c r="M21" s="116">
        <v>8.9</v>
      </c>
      <c r="N21" s="116">
        <v>8.8</v>
      </c>
      <c r="O21" s="116">
        <v>8.7</v>
      </c>
      <c r="P21" s="116">
        <v>8.3</v>
      </c>
      <c r="Q21" s="116">
        <v>7.2</v>
      </c>
      <c r="R21" s="116">
        <v>6.6</v>
      </c>
      <c r="S21" s="116">
        <v>6.5</v>
      </c>
      <c r="T21" s="116">
        <v>6.8</v>
      </c>
      <c r="U21" s="116">
        <v>6.8</v>
      </c>
      <c r="V21" s="116">
        <v>6.8</v>
      </c>
      <c r="W21" s="116">
        <v>7.2</v>
      </c>
      <c r="X21" s="116">
        <v>7.2</v>
      </c>
      <c r="Y21" s="116">
        <v>7.4</v>
      </c>
      <c r="Z21" s="117">
        <f t="shared" si="0"/>
        <v>7.479166666666668</v>
      </c>
      <c r="AA21" s="118">
        <v>9.4</v>
      </c>
      <c r="AB21" s="119" t="s">
        <v>502</v>
      </c>
      <c r="AC21" s="118">
        <v>5.1</v>
      </c>
      <c r="AD21" s="119" t="s">
        <v>518</v>
      </c>
    </row>
    <row r="22" spans="1:30" ht="11.25" customHeight="1">
      <c r="A22" s="82">
        <v>20</v>
      </c>
      <c r="B22" s="121">
        <v>8</v>
      </c>
      <c r="C22" s="121">
        <v>8.5</v>
      </c>
      <c r="D22" s="121">
        <v>8.5</v>
      </c>
      <c r="E22" s="121">
        <v>8.4</v>
      </c>
      <c r="F22" s="121">
        <v>8.2</v>
      </c>
      <c r="G22" s="121">
        <v>8.2</v>
      </c>
      <c r="H22" s="121">
        <v>7.5</v>
      </c>
      <c r="I22" s="121">
        <v>9.6</v>
      </c>
      <c r="J22" s="121">
        <v>10.7</v>
      </c>
      <c r="K22" s="121">
        <v>12.7</v>
      </c>
      <c r="L22" s="121">
        <v>13.5</v>
      </c>
      <c r="M22" s="121">
        <v>13.7</v>
      </c>
      <c r="N22" s="121">
        <v>13.8</v>
      </c>
      <c r="O22" s="121">
        <v>13.5</v>
      </c>
      <c r="P22" s="121">
        <v>12.8</v>
      </c>
      <c r="Q22" s="121">
        <v>10.8</v>
      </c>
      <c r="R22" s="121">
        <v>8.6</v>
      </c>
      <c r="S22" s="121">
        <v>7.3</v>
      </c>
      <c r="T22" s="121">
        <v>5.9</v>
      </c>
      <c r="U22" s="121">
        <v>6.2</v>
      </c>
      <c r="V22" s="121">
        <v>6.4</v>
      </c>
      <c r="W22" s="121">
        <v>6.1</v>
      </c>
      <c r="X22" s="121">
        <v>5.7</v>
      </c>
      <c r="Y22" s="121">
        <v>5.7</v>
      </c>
      <c r="Z22" s="122">
        <f t="shared" si="0"/>
        <v>9.179166666666667</v>
      </c>
      <c r="AA22" s="105">
        <v>14.3</v>
      </c>
      <c r="AB22" s="123" t="s">
        <v>503</v>
      </c>
      <c r="AC22" s="105">
        <v>5.6</v>
      </c>
      <c r="AD22" s="123" t="s">
        <v>519</v>
      </c>
    </row>
    <row r="23" spans="1:30" ht="11.25" customHeight="1">
      <c r="A23" s="78">
        <v>21</v>
      </c>
      <c r="B23" s="116">
        <v>5.3</v>
      </c>
      <c r="C23" s="116">
        <v>5.5</v>
      </c>
      <c r="D23" s="116">
        <v>5.8</v>
      </c>
      <c r="E23" s="116">
        <v>5.7</v>
      </c>
      <c r="F23" s="116">
        <v>5.6</v>
      </c>
      <c r="G23" s="116">
        <v>5.2</v>
      </c>
      <c r="H23" s="116">
        <v>5.2</v>
      </c>
      <c r="I23" s="116">
        <v>5</v>
      </c>
      <c r="J23" s="116">
        <v>5.2</v>
      </c>
      <c r="K23" s="116">
        <v>5.4</v>
      </c>
      <c r="L23" s="116">
        <v>5.9</v>
      </c>
      <c r="M23" s="116">
        <v>6.5</v>
      </c>
      <c r="N23" s="116">
        <v>6.7</v>
      </c>
      <c r="O23" s="116">
        <v>7</v>
      </c>
      <c r="P23" s="116">
        <v>7</v>
      </c>
      <c r="Q23" s="116">
        <v>6.9</v>
      </c>
      <c r="R23" s="116">
        <v>7</v>
      </c>
      <c r="S23" s="116">
        <v>7.2</v>
      </c>
      <c r="T23" s="116">
        <v>7.4</v>
      </c>
      <c r="U23" s="116">
        <v>7.4</v>
      </c>
      <c r="V23" s="116">
        <v>7.7</v>
      </c>
      <c r="W23" s="116">
        <v>6.7</v>
      </c>
      <c r="X23" s="116">
        <v>7.3</v>
      </c>
      <c r="Y23" s="116">
        <v>7.5</v>
      </c>
      <c r="Z23" s="117">
        <f t="shared" si="0"/>
        <v>6.337500000000001</v>
      </c>
      <c r="AA23" s="118">
        <v>8</v>
      </c>
      <c r="AB23" s="119" t="s">
        <v>82</v>
      </c>
      <c r="AC23" s="118">
        <v>4.9</v>
      </c>
      <c r="AD23" s="119" t="s">
        <v>520</v>
      </c>
    </row>
    <row r="24" spans="1:30" ht="11.25" customHeight="1">
      <c r="A24" s="78">
        <v>22</v>
      </c>
      <c r="B24" s="116">
        <v>5.9</v>
      </c>
      <c r="C24" s="116">
        <v>5.1</v>
      </c>
      <c r="D24" s="116">
        <v>4.7</v>
      </c>
      <c r="E24" s="116">
        <v>4.6</v>
      </c>
      <c r="F24" s="116">
        <v>3.9</v>
      </c>
      <c r="G24" s="116">
        <v>4</v>
      </c>
      <c r="H24" s="116">
        <v>3.8</v>
      </c>
      <c r="I24" s="116">
        <v>4.3</v>
      </c>
      <c r="J24" s="116">
        <v>6.8</v>
      </c>
      <c r="K24" s="116">
        <v>7.9</v>
      </c>
      <c r="L24" s="116">
        <v>8.5</v>
      </c>
      <c r="M24" s="116">
        <v>8.7</v>
      </c>
      <c r="N24" s="116">
        <v>9.2</v>
      </c>
      <c r="O24" s="116">
        <v>9.1</v>
      </c>
      <c r="P24" s="116">
        <v>8.7</v>
      </c>
      <c r="Q24" s="116">
        <v>8.4</v>
      </c>
      <c r="R24" s="116">
        <v>7.7</v>
      </c>
      <c r="S24" s="116">
        <v>6.5</v>
      </c>
      <c r="T24" s="116">
        <v>6.2</v>
      </c>
      <c r="U24" s="116">
        <v>6</v>
      </c>
      <c r="V24" s="116">
        <v>5.6</v>
      </c>
      <c r="W24" s="116">
        <v>5.3</v>
      </c>
      <c r="X24" s="116">
        <v>5.6</v>
      </c>
      <c r="Y24" s="116">
        <v>5.5</v>
      </c>
      <c r="Z24" s="117">
        <f t="shared" si="0"/>
        <v>6.333333333333333</v>
      </c>
      <c r="AA24" s="118">
        <v>9.4</v>
      </c>
      <c r="AB24" s="119" t="s">
        <v>378</v>
      </c>
      <c r="AC24" s="118">
        <v>3.4</v>
      </c>
      <c r="AD24" s="119" t="s">
        <v>190</v>
      </c>
    </row>
    <row r="25" spans="1:30" ht="11.25" customHeight="1">
      <c r="A25" s="78">
        <v>23</v>
      </c>
      <c r="B25" s="116">
        <v>5.6</v>
      </c>
      <c r="C25" s="116">
        <v>5.1</v>
      </c>
      <c r="D25" s="116">
        <v>4.9</v>
      </c>
      <c r="E25" s="116">
        <v>4.8</v>
      </c>
      <c r="F25" s="116">
        <v>5</v>
      </c>
      <c r="G25" s="116">
        <v>5.2</v>
      </c>
      <c r="H25" s="116">
        <v>5</v>
      </c>
      <c r="I25" s="116">
        <v>5.5</v>
      </c>
      <c r="J25" s="116">
        <v>8</v>
      </c>
      <c r="K25" s="116">
        <v>9.5</v>
      </c>
      <c r="L25" s="116">
        <v>10.6</v>
      </c>
      <c r="M25" s="116">
        <v>11.7</v>
      </c>
      <c r="N25" s="116">
        <v>10.9</v>
      </c>
      <c r="O25" s="116">
        <v>11.4</v>
      </c>
      <c r="P25" s="116">
        <v>10.5</v>
      </c>
      <c r="Q25" s="116">
        <v>9.7</v>
      </c>
      <c r="R25" s="116">
        <v>7.8</v>
      </c>
      <c r="S25" s="116">
        <v>7</v>
      </c>
      <c r="T25" s="116">
        <v>7.1</v>
      </c>
      <c r="U25" s="116">
        <v>6</v>
      </c>
      <c r="V25" s="116">
        <v>5.9</v>
      </c>
      <c r="W25" s="116">
        <v>6.9</v>
      </c>
      <c r="X25" s="116">
        <v>6.9</v>
      </c>
      <c r="Y25" s="116">
        <v>6.6</v>
      </c>
      <c r="Z25" s="117">
        <f t="shared" si="0"/>
        <v>7.400000000000001</v>
      </c>
      <c r="AA25" s="118">
        <v>12.2</v>
      </c>
      <c r="AB25" s="119" t="s">
        <v>224</v>
      </c>
      <c r="AC25" s="118">
        <v>4.8</v>
      </c>
      <c r="AD25" s="119" t="s">
        <v>199</v>
      </c>
    </row>
    <row r="26" spans="1:30" ht="11.25" customHeight="1">
      <c r="A26" s="78">
        <v>24</v>
      </c>
      <c r="B26" s="116">
        <v>6.5</v>
      </c>
      <c r="C26" s="116">
        <v>7.2</v>
      </c>
      <c r="D26" s="116">
        <v>8</v>
      </c>
      <c r="E26" s="116">
        <v>7.5</v>
      </c>
      <c r="F26" s="116">
        <v>7.6</v>
      </c>
      <c r="G26" s="116">
        <v>7.6</v>
      </c>
      <c r="H26" s="116">
        <v>7</v>
      </c>
      <c r="I26" s="116">
        <v>7.5</v>
      </c>
      <c r="J26" s="116">
        <v>8.9</v>
      </c>
      <c r="K26" s="116">
        <v>8.9</v>
      </c>
      <c r="L26" s="116">
        <v>9.2</v>
      </c>
      <c r="M26" s="116">
        <v>10</v>
      </c>
      <c r="N26" s="116">
        <v>10.6</v>
      </c>
      <c r="O26" s="116">
        <v>10.1</v>
      </c>
      <c r="P26" s="116">
        <v>8.8</v>
      </c>
      <c r="Q26" s="116">
        <v>7.6</v>
      </c>
      <c r="R26" s="116">
        <v>6.3</v>
      </c>
      <c r="S26" s="116">
        <v>5.1</v>
      </c>
      <c r="T26" s="116">
        <v>5.5</v>
      </c>
      <c r="U26" s="116">
        <v>4.5</v>
      </c>
      <c r="V26" s="116">
        <v>3.7</v>
      </c>
      <c r="W26" s="116">
        <v>1.2</v>
      </c>
      <c r="X26" s="116">
        <v>1.1</v>
      </c>
      <c r="Y26" s="116">
        <v>0.4</v>
      </c>
      <c r="Z26" s="117">
        <f t="shared" si="0"/>
        <v>6.699999999999999</v>
      </c>
      <c r="AA26" s="118">
        <v>10.9</v>
      </c>
      <c r="AB26" s="119" t="s">
        <v>66</v>
      </c>
      <c r="AC26" s="118">
        <v>0.1</v>
      </c>
      <c r="AD26" s="119" t="s">
        <v>101</v>
      </c>
    </row>
    <row r="27" spans="1:30" ht="11.25" customHeight="1">
      <c r="A27" s="78">
        <v>25</v>
      </c>
      <c r="B27" s="116">
        <v>0.4</v>
      </c>
      <c r="C27" s="116">
        <v>0.2</v>
      </c>
      <c r="D27" s="116">
        <v>0.3</v>
      </c>
      <c r="E27" s="116">
        <v>0.7</v>
      </c>
      <c r="F27" s="116">
        <v>1.6</v>
      </c>
      <c r="G27" s="116">
        <v>1.2</v>
      </c>
      <c r="H27" s="116">
        <v>1.3</v>
      </c>
      <c r="I27" s="116">
        <v>2.1</v>
      </c>
      <c r="J27" s="116">
        <v>4.6</v>
      </c>
      <c r="K27" s="116">
        <v>6.6</v>
      </c>
      <c r="L27" s="116">
        <v>8.2</v>
      </c>
      <c r="M27" s="116">
        <v>8.8</v>
      </c>
      <c r="N27" s="116">
        <v>8.9</v>
      </c>
      <c r="O27" s="116">
        <v>9.2</v>
      </c>
      <c r="P27" s="116">
        <v>9</v>
      </c>
      <c r="Q27" s="116">
        <v>8.6</v>
      </c>
      <c r="R27" s="116">
        <v>7.7</v>
      </c>
      <c r="S27" s="116">
        <v>7.6</v>
      </c>
      <c r="T27" s="116">
        <v>7.4</v>
      </c>
      <c r="U27" s="116">
        <v>7.9</v>
      </c>
      <c r="V27" s="116">
        <v>7.8</v>
      </c>
      <c r="W27" s="116">
        <v>8</v>
      </c>
      <c r="X27" s="116">
        <v>6.5</v>
      </c>
      <c r="Y27" s="116">
        <v>7.8</v>
      </c>
      <c r="Z27" s="117">
        <f t="shared" si="0"/>
        <v>5.516666666666667</v>
      </c>
      <c r="AA27" s="118">
        <v>9.6</v>
      </c>
      <c r="AB27" s="119" t="s">
        <v>504</v>
      </c>
      <c r="AC27" s="118">
        <v>-0.2</v>
      </c>
      <c r="AD27" s="119" t="s">
        <v>521</v>
      </c>
    </row>
    <row r="28" spans="1:30" ht="11.25" customHeight="1">
      <c r="A28" s="78">
        <v>26</v>
      </c>
      <c r="B28" s="116">
        <v>8.5</v>
      </c>
      <c r="C28" s="116">
        <v>6.1</v>
      </c>
      <c r="D28" s="116">
        <v>6.2</v>
      </c>
      <c r="E28" s="116">
        <v>5.9</v>
      </c>
      <c r="F28" s="116">
        <v>7.4</v>
      </c>
      <c r="G28" s="116">
        <v>6.9</v>
      </c>
      <c r="H28" s="116">
        <v>6.5</v>
      </c>
      <c r="I28" s="116">
        <v>6.5</v>
      </c>
      <c r="J28" s="116">
        <v>9.1</v>
      </c>
      <c r="K28" s="116">
        <v>11.2</v>
      </c>
      <c r="L28" s="116">
        <v>11.1</v>
      </c>
      <c r="M28" s="116">
        <v>11.2</v>
      </c>
      <c r="N28" s="116">
        <v>10.9</v>
      </c>
      <c r="O28" s="116">
        <v>10.8</v>
      </c>
      <c r="P28" s="116">
        <v>10.7</v>
      </c>
      <c r="Q28" s="116">
        <v>9.1</v>
      </c>
      <c r="R28" s="116">
        <v>8.8</v>
      </c>
      <c r="S28" s="116">
        <v>8.7</v>
      </c>
      <c r="T28" s="116">
        <v>8.6</v>
      </c>
      <c r="U28" s="116">
        <v>8.4</v>
      </c>
      <c r="V28" s="116">
        <v>8.5</v>
      </c>
      <c r="W28" s="116">
        <v>8.6</v>
      </c>
      <c r="X28" s="116">
        <v>8.5</v>
      </c>
      <c r="Y28" s="116">
        <v>8.4</v>
      </c>
      <c r="Z28" s="117">
        <f t="shared" si="0"/>
        <v>8.608333333333333</v>
      </c>
      <c r="AA28" s="118">
        <v>11.4</v>
      </c>
      <c r="AB28" s="119" t="s">
        <v>505</v>
      </c>
      <c r="AC28" s="118">
        <v>5.7</v>
      </c>
      <c r="AD28" s="119" t="s">
        <v>522</v>
      </c>
    </row>
    <row r="29" spans="1:30" ht="11.25" customHeight="1">
      <c r="A29" s="78">
        <v>27</v>
      </c>
      <c r="B29" s="116">
        <v>8.4</v>
      </c>
      <c r="C29" s="116">
        <v>8.5</v>
      </c>
      <c r="D29" s="116">
        <v>8.4</v>
      </c>
      <c r="E29" s="116">
        <v>7.8</v>
      </c>
      <c r="F29" s="116">
        <v>7.7</v>
      </c>
      <c r="G29" s="116">
        <v>7.8</v>
      </c>
      <c r="H29" s="116">
        <v>7.9</v>
      </c>
      <c r="I29" s="116">
        <v>7.9</v>
      </c>
      <c r="J29" s="116">
        <v>9.3</v>
      </c>
      <c r="K29" s="116">
        <v>11.1</v>
      </c>
      <c r="L29" s="116">
        <v>13.8</v>
      </c>
      <c r="M29" s="116">
        <v>13.1</v>
      </c>
      <c r="N29" s="116">
        <v>11.6</v>
      </c>
      <c r="O29" s="116">
        <v>10.4</v>
      </c>
      <c r="P29" s="116">
        <v>8.9</v>
      </c>
      <c r="Q29" s="116">
        <v>7.4</v>
      </c>
      <c r="R29" s="116">
        <v>6.5</v>
      </c>
      <c r="S29" s="116">
        <v>5.9</v>
      </c>
      <c r="T29" s="116">
        <v>5.2</v>
      </c>
      <c r="U29" s="116">
        <v>4.6</v>
      </c>
      <c r="V29" s="116">
        <v>3.9</v>
      </c>
      <c r="W29" s="116">
        <v>3</v>
      </c>
      <c r="X29" s="116">
        <v>2.7</v>
      </c>
      <c r="Y29" s="116">
        <v>0.9</v>
      </c>
      <c r="Z29" s="117">
        <f t="shared" si="0"/>
        <v>7.612499999999998</v>
      </c>
      <c r="AA29" s="118">
        <v>14</v>
      </c>
      <c r="AB29" s="119" t="s">
        <v>424</v>
      </c>
      <c r="AC29" s="118">
        <v>0.8</v>
      </c>
      <c r="AD29" s="119" t="s">
        <v>106</v>
      </c>
    </row>
    <row r="30" spans="1:30" ht="11.25" customHeight="1">
      <c r="A30" s="78">
        <v>28</v>
      </c>
      <c r="B30" s="116">
        <v>-0.1</v>
      </c>
      <c r="C30" s="116">
        <v>-0.2</v>
      </c>
      <c r="D30" s="116">
        <v>0</v>
      </c>
      <c r="E30" s="116">
        <v>0.1</v>
      </c>
      <c r="F30" s="116">
        <v>-0.6</v>
      </c>
      <c r="G30" s="116">
        <v>-0.3</v>
      </c>
      <c r="H30" s="116">
        <v>0.2</v>
      </c>
      <c r="I30" s="116">
        <v>2</v>
      </c>
      <c r="J30" s="116">
        <v>6</v>
      </c>
      <c r="K30" s="116">
        <v>6.9</v>
      </c>
      <c r="L30" s="116">
        <v>7.5</v>
      </c>
      <c r="M30" s="116">
        <v>8</v>
      </c>
      <c r="N30" s="116">
        <v>9.4</v>
      </c>
      <c r="O30" s="116">
        <v>9.1</v>
      </c>
      <c r="P30" s="116">
        <v>8.8</v>
      </c>
      <c r="Q30" s="116">
        <v>7.4</v>
      </c>
      <c r="R30" s="116">
        <v>6</v>
      </c>
      <c r="S30" s="116">
        <v>4.6</v>
      </c>
      <c r="T30" s="116">
        <v>3</v>
      </c>
      <c r="U30" s="116">
        <v>2.8</v>
      </c>
      <c r="V30" s="116">
        <v>4.4</v>
      </c>
      <c r="W30" s="116">
        <v>4.6</v>
      </c>
      <c r="X30" s="116">
        <v>4.7</v>
      </c>
      <c r="Y30" s="116">
        <v>5.4</v>
      </c>
      <c r="Z30" s="117">
        <f t="shared" si="0"/>
        <v>4.154166666666667</v>
      </c>
      <c r="AA30" s="118">
        <v>9.8</v>
      </c>
      <c r="AB30" s="119" t="s">
        <v>465</v>
      </c>
      <c r="AC30" s="118">
        <v>-1.4</v>
      </c>
      <c r="AD30" s="119" t="s">
        <v>362</v>
      </c>
    </row>
    <row r="31" spans="1:30" ht="11.25" customHeight="1">
      <c r="A31" s="78">
        <v>29</v>
      </c>
      <c r="B31" s="116">
        <v>4.6</v>
      </c>
      <c r="C31" s="116">
        <v>4.2</v>
      </c>
      <c r="D31" s="116">
        <v>3.2</v>
      </c>
      <c r="E31" s="116">
        <v>1.3</v>
      </c>
      <c r="F31" s="116">
        <v>0.2</v>
      </c>
      <c r="G31" s="116">
        <v>-0.3</v>
      </c>
      <c r="H31" s="116">
        <v>-0.7</v>
      </c>
      <c r="I31" s="116">
        <v>2.4</v>
      </c>
      <c r="J31" s="116">
        <v>5.9</v>
      </c>
      <c r="K31" s="116">
        <v>7.5</v>
      </c>
      <c r="L31" s="116">
        <v>8.4</v>
      </c>
      <c r="M31" s="116">
        <v>9.1</v>
      </c>
      <c r="N31" s="116">
        <v>9.4</v>
      </c>
      <c r="O31" s="116">
        <v>9.3</v>
      </c>
      <c r="P31" s="116">
        <v>9</v>
      </c>
      <c r="Q31" s="116">
        <v>8.5</v>
      </c>
      <c r="R31" s="116">
        <v>5.3</v>
      </c>
      <c r="S31" s="116">
        <v>5.1</v>
      </c>
      <c r="T31" s="116">
        <v>5.1</v>
      </c>
      <c r="U31" s="116">
        <v>6.1</v>
      </c>
      <c r="V31" s="116">
        <v>5.7</v>
      </c>
      <c r="W31" s="116">
        <v>5.4</v>
      </c>
      <c r="X31" s="116">
        <v>5.6</v>
      </c>
      <c r="Y31" s="116">
        <v>5.1</v>
      </c>
      <c r="Z31" s="117">
        <f t="shared" si="0"/>
        <v>5.224999999999999</v>
      </c>
      <c r="AA31" s="118">
        <v>9.5</v>
      </c>
      <c r="AB31" s="119" t="s">
        <v>215</v>
      </c>
      <c r="AC31" s="118">
        <v>-0.9</v>
      </c>
      <c r="AD31" s="119" t="s">
        <v>523</v>
      </c>
    </row>
    <row r="32" spans="1:30" ht="11.25" customHeight="1">
      <c r="A32" s="78">
        <v>30</v>
      </c>
      <c r="B32" s="116">
        <v>4.9</v>
      </c>
      <c r="C32" s="116">
        <v>6.1</v>
      </c>
      <c r="D32" s="116">
        <v>6</v>
      </c>
      <c r="E32" s="116">
        <v>5.2</v>
      </c>
      <c r="F32" s="116">
        <v>5</v>
      </c>
      <c r="G32" s="116">
        <v>5.2</v>
      </c>
      <c r="H32" s="116">
        <v>5.6</v>
      </c>
      <c r="I32" s="116">
        <v>6.3</v>
      </c>
      <c r="J32" s="116">
        <v>7.8</v>
      </c>
      <c r="K32" s="116">
        <v>7.6</v>
      </c>
      <c r="L32" s="116">
        <v>8.2</v>
      </c>
      <c r="M32" s="116">
        <v>8.4</v>
      </c>
      <c r="N32" s="116">
        <v>8.7</v>
      </c>
      <c r="O32" s="116">
        <v>9</v>
      </c>
      <c r="P32" s="116">
        <v>9.3</v>
      </c>
      <c r="Q32" s="116">
        <v>9.5</v>
      </c>
      <c r="R32" s="116">
        <v>8.9</v>
      </c>
      <c r="S32" s="116">
        <v>7.9</v>
      </c>
      <c r="T32" s="116">
        <v>8</v>
      </c>
      <c r="U32" s="116">
        <v>7.9</v>
      </c>
      <c r="V32" s="116">
        <v>8.1</v>
      </c>
      <c r="W32" s="116">
        <v>8</v>
      </c>
      <c r="X32" s="116">
        <v>8.4</v>
      </c>
      <c r="Y32" s="116">
        <v>9.7</v>
      </c>
      <c r="Z32" s="117">
        <f t="shared" si="0"/>
        <v>7.4875</v>
      </c>
      <c r="AA32" s="118">
        <v>9.8</v>
      </c>
      <c r="AB32" s="119" t="s">
        <v>506</v>
      </c>
      <c r="AC32" s="118">
        <v>4.6</v>
      </c>
      <c r="AD32" s="119" t="s">
        <v>201</v>
      </c>
    </row>
    <row r="33" spans="1:30" ht="11.25" customHeight="1">
      <c r="A33" s="78">
        <v>31</v>
      </c>
      <c r="B33" s="116">
        <v>9.3</v>
      </c>
      <c r="C33" s="116">
        <v>10</v>
      </c>
      <c r="D33" s="116">
        <v>11.8</v>
      </c>
      <c r="E33" s="116">
        <v>12.1</v>
      </c>
      <c r="F33" s="116">
        <v>10</v>
      </c>
      <c r="G33" s="116">
        <v>10.1</v>
      </c>
      <c r="H33" s="116">
        <v>10.2</v>
      </c>
      <c r="I33" s="116">
        <v>10.1</v>
      </c>
      <c r="J33" s="116">
        <v>13.4</v>
      </c>
      <c r="K33" s="116">
        <v>15.8</v>
      </c>
      <c r="L33" s="116">
        <v>16.1</v>
      </c>
      <c r="M33" s="116">
        <v>17.6</v>
      </c>
      <c r="N33" s="116">
        <v>18</v>
      </c>
      <c r="O33" s="116">
        <v>14.3</v>
      </c>
      <c r="P33" s="116">
        <v>9.5</v>
      </c>
      <c r="Q33" s="116">
        <v>6.9</v>
      </c>
      <c r="R33" s="116">
        <v>5.8</v>
      </c>
      <c r="S33" s="116">
        <v>5</v>
      </c>
      <c r="T33" s="116">
        <v>4.4</v>
      </c>
      <c r="U33" s="116">
        <v>3.9</v>
      </c>
      <c r="V33" s="116">
        <v>2.6</v>
      </c>
      <c r="W33" s="116">
        <v>1.6</v>
      </c>
      <c r="X33" s="116">
        <v>2.8</v>
      </c>
      <c r="Y33" s="116">
        <v>1.3</v>
      </c>
      <c r="Z33" s="117">
        <f t="shared" si="0"/>
        <v>9.275000000000002</v>
      </c>
      <c r="AA33" s="118">
        <v>18.5</v>
      </c>
      <c r="AB33" s="119" t="s">
        <v>130</v>
      </c>
      <c r="AC33" s="118">
        <v>1.3</v>
      </c>
      <c r="AD33" s="119" t="s">
        <v>106</v>
      </c>
    </row>
    <row r="34" spans="1:30" ht="15" customHeight="1">
      <c r="A34" s="79" t="s">
        <v>9</v>
      </c>
      <c r="B34" s="124">
        <f aca="true" t="shared" si="1" ref="B34:Y34">AVERAGE(B3:B33)</f>
        <v>5.880645161290324</v>
      </c>
      <c r="C34" s="124">
        <f t="shared" si="1"/>
        <v>5.919354838709675</v>
      </c>
      <c r="D34" s="124">
        <f t="shared" si="1"/>
        <v>5.919354838709677</v>
      </c>
      <c r="E34" s="124">
        <f t="shared" si="1"/>
        <v>5.72258064516129</v>
      </c>
      <c r="F34" s="124">
        <f t="shared" si="1"/>
        <v>5.554838709677419</v>
      </c>
      <c r="G34" s="124">
        <f t="shared" si="1"/>
        <v>5.419354838709676</v>
      </c>
      <c r="H34" s="124">
        <f t="shared" si="1"/>
        <v>5.606451612903226</v>
      </c>
      <c r="I34" s="124">
        <f t="shared" si="1"/>
        <v>7.0612903225806445</v>
      </c>
      <c r="J34" s="124">
        <f t="shared" si="1"/>
        <v>9.325806451612902</v>
      </c>
      <c r="K34" s="124">
        <f t="shared" si="1"/>
        <v>10.606451612903228</v>
      </c>
      <c r="L34" s="124">
        <f t="shared" si="1"/>
        <v>11.254838709677422</v>
      </c>
      <c r="M34" s="124">
        <f t="shared" si="1"/>
        <v>11.709677419354838</v>
      </c>
      <c r="N34" s="124">
        <f t="shared" si="1"/>
        <v>11.754838709677417</v>
      </c>
      <c r="O34" s="124">
        <f t="shared" si="1"/>
        <v>11.480645161290324</v>
      </c>
      <c r="P34" s="124">
        <f t="shared" si="1"/>
        <v>10.77741935483871</v>
      </c>
      <c r="Q34" s="124">
        <f t="shared" si="1"/>
        <v>9.745161290322578</v>
      </c>
      <c r="R34" s="124">
        <f t="shared" si="1"/>
        <v>8.441935483870967</v>
      </c>
      <c r="S34" s="124">
        <f t="shared" si="1"/>
        <v>7.790322580645159</v>
      </c>
      <c r="T34" s="124">
        <f t="shared" si="1"/>
        <v>7.322580645161291</v>
      </c>
      <c r="U34" s="124">
        <f t="shared" si="1"/>
        <v>7.0032258064516135</v>
      </c>
      <c r="V34" s="124">
        <f t="shared" si="1"/>
        <v>6.790322580645161</v>
      </c>
      <c r="W34" s="124">
        <f t="shared" si="1"/>
        <v>6.516129032258065</v>
      </c>
      <c r="X34" s="124">
        <f t="shared" si="1"/>
        <v>6.216129032258064</v>
      </c>
      <c r="Y34" s="124">
        <f t="shared" si="1"/>
        <v>6.141935483870969</v>
      </c>
      <c r="Z34" s="124">
        <f>AVERAGE(B3:Y33)</f>
        <v>7.915053763440857</v>
      </c>
      <c r="AA34" s="125">
        <f>AVERAGE(AA3:AA33)</f>
        <v>12.629032258064514</v>
      </c>
      <c r="AB34" s="126"/>
      <c r="AC34" s="125">
        <f>AVERAGE(AC3:AC33)</f>
        <v>3.306451612903225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18.7</v>
      </c>
      <c r="C46" s="106">
        <f>MATCH(B46,AA3:AA33,0)</f>
        <v>12</v>
      </c>
      <c r="D46" s="114" t="str">
        <f>INDEX(AB3:AB33,C46,1)</f>
        <v>11:13</v>
      </c>
      <c r="E46" s="120"/>
      <c r="F46" s="104"/>
      <c r="G46" s="105">
        <f>MIN(AC3:AC33)</f>
        <v>-1.4</v>
      </c>
      <c r="H46" s="106">
        <f>MATCH(G46,AC3:AC33,0)</f>
        <v>28</v>
      </c>
      <c r="I46" s="114" t="str">
        <f>INDEX(AD3:AD33,H46,1)</f>
        <v>05:51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7" t="s">
        <v>524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3.7708333333333335</v>
      </c>
      <c r="C5" s="18">
        <f>'２月'!Z3</f>
        <v>2.7458333333333336</v>
      </c>
      <c r="D5" s="18">
        <f>'３月'!Z3</f>
        <v>7.929166666666666</v>
      </c>
      <c r="E5" s="18">
        <f>'４月'!Z3</f>
        <v>7.466666666666669</v>
      </c>
      <c r="F5" s="18">
        <f>'５月'!Z3</f>
        <v>15.995833333333335</v>
      </c>
      <c r="G5" s="18">
        <f>'６月'!Z3</f>
        <v>19.650000000000002</v>
      </c>
      <c r="H5" s="18">
        <f>'７月'!Z3</f>
        <v>21.241666666666664</v>
      </c>
      <c r="I5" s="18">
        <f>'８月'!Z3</f>
        <v>29.266666666666666</v>
      </c>
      <c r="J5" s="18">
        <f>'９月'!Z3</f>
        <v>25.77083333333334</v>
      </c>
      <c r="K5" s="18">
        <f>'１０月'!Z3</f>
        <v>21.45833333333333</v>
      </c>
      <c r="L5" s="18">
        <f>'１１月'!Z3</f>
        <v>16.27916666666667</v>
      </c>
      <c r="M5" s="19">
        <f>'１２月'!Z3</f>
        <v>7.841666666666669</v>
      </c>
    </row>
    <row r="6" spans="1:13" ht="18" customHeight="1">
      <c r="A6" s="20">
        <v>2</v>
      </c>
      <c r="B6" s="21">
        <f>'１月'!Z4</f>
        <v>4.562500000000001</v>
      </c>
      <c r="C6" s="22">
        <f>'２月'!Z4</f>
        <v>5.383333333333333</v>
      </c>
      <c r="D6" s="22">
        <f>'３月'!Z4</f>
        <v>7.304166666666666</v>
      </c>
      <c r="E6" s="22">
        <f>'４月'!Z4</f>
        <v>5.858333333333333</v>
      </c>
      <c r="F6" s="22">
        <f>'５月'!Z4</f>
        <v>15.487499999999997</v>
      </c>
      <c r="G6" s="22">
        <f>'６月'!Z4</f>
        <v>20.7</v>
      </c>
      <c r="H6" s="22">
        <f>'７月'!Z4</f>
        <v>23.804166666666664</v>
      </c>
      <c r="I6" s="22">
        <f>'８月'!Z4</f>
        <v>28.812500000000004</v>
      </c>
      <c r="J6" s="22">
        <f>'９月'!Z4</f>
        <v>24.120833333333334</v>
      </c>
      <c r="K6" s="22">
        <f>'１０月'!Z4</f>
        <v>21.191666666666666</v>
      </c>
      <c r="L6" s="22">
        <f>'１１月'!Z4</f>
        <v>12.695833333333333</v>
      </c>
      <c r="M6" s="23">
        <f>'１２月'!Z4</f>
        <v>14.0375</v>
      </c>
    </row>
    <row r="7" spans="1:13" ht="18" customHeight="1">
      <c r="A7" s="20">
        <v>3</v>
      </c>
      <c r="B7" s="21">
        <f>'１月'!Z5</f>
        <v>2.316666666666667</v>
      </c>
      <c r="C7" s="22">
        <f>'２月'!Z5</f>
        <v>8.725000000000001</v>
      </c>
      <c r="D7" s="22">
        <f>'３月'!Z5</f>
        <v>7.075000000000002</v>
      </c>
      <c r="E7" s="22">
        <f>'４月'!Z5</f>
        <v>5.904166666666666</v>
      </c>
      <c r="F7" s="22">
        <f>'５月'!Z5</f>
        <v>16.154166666666665</v>
      </c>
      <c r="G7" s="22">
        <f>'６月'!Z5</f>
        <v>20.679166666666667</v>
      </c>
      <c r="H7" s="22">
        <f>'７月'!Z5</f>
        <v>22.950000000000003</v>
      </c>
      <c r="I7" s="22">
        <f>'８月'!Z5</f>
        <v>28.25833333333333</v>
      </c>
      <c r="J7" s="22">
        <f>'９月'!Z5</f>
        <v>22.387500000000003</v>
      </c>
      <c r="K7" s="22">
        <f>'１０月'!Z5</f>
        <v>21.895833333333332</v>
      </c>
      <c r="L7" s="22">
        <f>'１１月'!Z5</f>
        <v>14.829166666666667</v>
      </c>
      <c r="M7" s="23">
        <f>'１２月'!Z5</f>
        <v>10.320833333333335</v>
      </c>
    </row>
    <row r="8" spans="1:13" ht="18" customHeight="1">
      <c r="A8" s="20">
        <v>4</v>
      </c>
      <c r="B8" s="21">
        <f>'１月'!Z6</f>
        <v>4.029166666666666</v>
      </c>
      <c r="C8" s="22">
        <f>'２月'!Z6</f>
        <v>11.704166666666666</v>
      </c>
      <c r="D8" s="22">
        <f>'３月'!Z6</f>
        <v>8.087499999999999</v>
      </c>
      <c r="E8" s="22">
        <f>'４月'!Z6</f>
        <v>10.004166666666666</v>
      </c>
      <c r="F8" s="22">
        <f>'５月'!Z6</f>
        <v>15.170833333333334</v>
      </c>
      <c r="G8" s="22">
        <f>'６月'!Z6</f>
        <v>21.19583333333333</v>
      </c>
      <c r="H8" s="22">
        <f>'７月'!Z6</f>
        <v>20.22083333333333</v>
      </c>
      <c r="I8" s="22">
        <f>'８月'!Z6</f>
        <v>26.724999999999998</v>
      </c>
      <c r="J8" s="22">
        <f>'９月'!Z6</f>
        <v>22.14583333333334</v>
      </c>
      <c r="K8" s="22">
        <f>'１０月'!Z6</f>
        <v>23.441666666666663</v>
      </c>
      <c r="L8" s="22">
        <f>'１１月'!Z6</f>
        <v>12.912500000000001</v>
      </c>
      <c r="M8" s="23">
        <f>'１２月'!Z6</f>
        <v>7.945833333333332</v>
      </c>
    </row>
    <row r="9" spans="1:13" ht="18" customHeight="1">
      <c r="A9" s="20">
        <v>5</v>
      </c>
      <c r="B9" s="21">
        <f>'１月'!Z7</f>
        <v>7.166666666666667</v>
      </c>
      <c r="C9" s="22">
        <f>'２月'!Z7</f>
        <v>5.812499999999999</v>
      </c>
      <c r="D9" s="22">
        <f>'３月'!Z7</f>
        <v>7.554166666666666</v>
      </c>
      <c r="E9" s="22">
        <f>'４月'!Z7</f>
        <v>14.991666666666667</v>
      </c>
      <c r="F9" s="22">
        <f>'５月'!Z7</f>
        <v>17.570833333333333</v>
      </c>
      <c r="G9" s="22">
        <f>'６月'!Z7</f>
        <v>21.408333333333335</v>
      </c>
      <c r="H9" s="22">
        <f>'７月'!Z7</f>
        <v>20.583333333333332</v>
      </c>
      <c r="I9" s="22">
        <f>'８月'!Z7</f>
        <v>27.754166666666663</v>
      </c>
      <c r="J9" s="22">
        <f>'９月'!Z7</f>
        <v>23.445833333333336</v>
      </c>
      <c r="K9" s="22">
        <f>'１０月'!Z7</f>
        <v>23.84166666666667</v>
      </c>
      <c r="L9" s="22">
        <f>'１１月'!Z7</f>
        <v>11.970833333333337</v>
      </c>
      <c r="M9" s="23">
        <f>'１２月'!Z7</f>
        <v>7.595833333333335</v>
      </c>
    </row>
    <row r="10" spans="1:13" ht="18" customHeight="1">
      <c r="A10" s="20">
        <v>6</v>
      </c>
      <c r="B10" s="21">
        <f>'１月'!Z8</f>
        <v>3.4791666666666674</v>
      </c>
      <c r="C10" s="22">
        <f>'２月'!Z8</f>
        <v>7.758333333333332</v>
      </c>
      <c r="D10" s="22">
        <f>'３月'!Z8</f>
        <v>11.233333333333334</v>
      </c>
      <c r="E10" s="22">
        <f>'４月'!Z8</f>
        <v>13.808333333333332</v>
      </c>
      <c r="F10" s="22">
        <f>'５月'!Z8</f>
        <v>18.262500000000003</v>
      </c>
      <c r="G10" s="22">
        <f>'６月'!Z8</f>
        <v>21.64583333333333</v>
      </c>
      <c r="H10" s="22">
        <f>'７月'!Z8</f>
        <v>20.779166666666665</v>
      </c>
      <c r="I10" s="22">
        <f>'８月'!Z8</f>
        <v>28.925</v>
      </c>
      <c r="J10" s="22">
        <f>'９月'!Z8</f>
        <v>25.95833333333333</v>
      </c>
      <c r="K10" s="22">
        <f>'１０月'!Z8</f>
        <v>18.729166666666664</v>
      </c>
      <c r="L10" s="22">
        <f>'１１月'!Z8</f>
        <v>13.4625</v>
      </c>
      <c r="M10" s="23">
        <f>'１２月'!Z8</f>
        <v>5.6625000000000005</v>
      </c>
    </row>
    <row r="11" spans="1:13" ht="18" customHeight="1">
      <c r="A11" s="20">
        <v>7</v>
      </c>
      <c r="B11" s="21">
        <f>'１月'!Z9</f>
        <v>3.5749999999999997</v>
      </c>
      <c r="C11" s="22">
        <f>'２月'!Z9</f>
        <v>9.487499999999999</v>
      </c>
      <c r="D11" s="22">
        <f>'３月'!Z9</f>
        <v>7.579166666666668</v>
      </c>
      <c r="E11" s="22">
        <f>'４月'!Z9</f>
        <v>12.641666666666666</v>
      </c>
      <c r="F11" s="22">
        <f>'５月'!Z9</f>
        <v>13.029166666666663</v>
      </c>
      <c r="G11" s="22">
        <f>'６月'!Z9</f>
        <v>18.287500000000005</v>
      </c>
      <c r="H11" s="22">
        <f>'７月'!Z9</f>
        <v>18.970833333333335</v>
      </c>
      <c r="I11" s="22">
        <f>'８月'!Z9</f>
        <v>26.262500000000003</v>
      </c>
      <c r="J11" s="22">
        <f>'９月'!Z9</f>
        <v>26.775000000000006</v>
      </c>
      <c r="K11" s="22">
        <f>'１０月'!Z9</f>
        <v>18.32916666666667</v>
      </c>
      <c r="L11" s="22">
        <f>'１１月'!Z9</f>
        <v>14.783333333333333</v>
      </c>
      <c r="M11" s="23">
        <f>'１２月'!Z9</f>
        <v>4.641666666666666</v>
      </c>
    </row>
    <row r="12" spans="1:13" ht="18" customHeight="1">
      <c r="A12" s="20">
        <v>8</v>
      </c>
      <c r="B12" s="21">
        <f>'１月'!Z10</f>
        <v>5.091666666666667</v>
      </c>
      <c r="C12" s="22">
        <f>'２月'!Z10</f>
        <v>3.6</v>
      </c>
      <c r="D12" s="22">
        <f>'３月'!Z10</f>
        <v>4.9875</v>
      </c>
      <c r="E12" s="22">
        <f>'４月'!Z10</f>
        <v>7.858333333333334</v>
      </c>
      <c r="F12" s="22">
        <f>'５月'!Z10</f>
        <v>15.629166666666668</v>
      </c>
      <c r="G12" s="22">
        <f>'６月'!Z10</f>
        <v>18.220833333333335</v>
      </c>
      <c r="H12" s="22">
        <f>'７月'!Z10</f>
        <v>18.850000000000005</v>
      </c>
      <c r="I12" s="22">
        <f>'８月'!Z10</f>
        <v>27.854166666666668</v>
      </c>
      <c r="J12" s="22">
        <f>'９月'!Z10</f>
        <v>27.708333333333332</v>
      </c>
      <c r="K12" s="22">
        <f>'１０月'!Z10</f>
        <v>20.383333333333333</v>
      </c>
      <c r="L12" s="22">
        <f>'１１月'!Z10</f>
        <v>11.799999999999999</v>
      </c>
      <c r="M12" s="23">
        <f>'１２月'!Z10</f>
        <v>5.658333333333334</v>
      </c>
    </row>
    <row r="13" spans="1:13" ht="18" customHeight="1">
      <c r="A13" s="20">
        <v>9</v>
      </c>
      <c r="B13" s="21">
        <f>'１月'!Z11</f>
        <v>3.116666666666667</v>
      </c>
      <c r="C13" s="22">
        <f>'２月'!Z11</f>
        <v>0.19583333333333333</v>
      </c>
      <c r="D13" s="22">
        <f>'３月'!Z11</f>
        <v>8.520833333333334</v>
      </c>
      <c r="E13" s="22">
        <f>'４月'!Z11</f>
        <v>8.633333333333335</v>
      </c>
      <c r="F13" s="22">
        <f>'５月'!Z11</f>
        <v>18.658333333333335</v>
      </c>
      <c r="G13" s="22">
        <f>'６月'!Z11</f>
        <v>16.4125</v>
      </c>
      <c r="H13" s="22">
        <f>'７月'!Z11</f>
        <v>18.54583333333333</v>
      </c>
      <c r="I13" s="22">
        <f>'８月'!Z11</f>
        <v>28.895833333333332</v>
      </c>
      <c r="J13" s="22">
        <f>'９月'!Z11</f>
        <v>27.09583333333333</v>
      </c>
      <c r="K13" s="22">
        <f>'１０月'!Z11</f>
        <v>17.916666666666668</v>
      </c>
      <c r="L13" s="22">
        <f>'１１月'!Z11</f>
        <v>10.70833333333333</v>
      </c>
      <c r="M13" s="23">
        <f>'１２月'!Z11</f>
        <v>5.829166666666666</v>
      </c>
    </row>
    <row r="14" spans="1:13" ht="18" customHeight="1">
      <c r="A14" s="24">
        <v>10</v>
      </c>
      <c r="B14" s="25">
        <f>'１月'!Z12</f>
        <v>3.4999999999999996</v>
      </c>
      <c r="C14" s="26">
        <f>'２月'!Z12</f>
        <v>1.1250000000000002</v>
      </c>
      <c r="D14" s="26">
        <f>'３月'!Z12</f>
        <v>11.558333333333335</v>
      </c>
      <c r="E14" s="26">
        <f>'４月'!Z12</f>
        <v>5.358333333333333</v>
      </c>
      <c r="F14" s="26">
        <f>'５月'!Z12</f>
        <v>18.787499999999998</v>
      </c>
      <c r="G14" s="26">
        <f>'６月'!Z12</f>
        <v>16.091666666666665</v>
      </c>
      <c r="H14" s="26">
        <f>'７月'!Z12</f>
        <v>19.220833333333335</v>
      </c>
      <c r="I14" s="26">
        <f>'８月'!Z12</f>
        <v>25.995833333333334</v>
      </c>
      <c r="J14" s="26">
        <f>'９月'!Z12</f>
        <v>27.566666666666674</v>
      </c>
      <c r="K14" s="26">
        <f>'１０月'!Z12</f>
        <v>18.179166666666664</v>
      </c>
      <c r="L14" s="26">
        <f>'１１月'!Z12</f>
        <v>11.5</v>
      </c>
      <c r="M14" s="27">
        <f>'１２月'!Z12</f>
        <v>10.920833333333333</v>
      </c>
    </row>
    <row r="15" spans="1:13" ht="18" customHeight="1">
      <c r="A15" s="16">
        <v>11</v>
      </c>
      <c r="B15" s="17">
        <f>'１月'!Z13</f>
        <v>5.908333333333332</v>
      </c>
      <c r="C15" s="18">
        <f>'２月'!Z13</f>
        <v>1.9291666666666671</v>
      </c>
      <c r="D15" s="18">
        <f>'３月'!Z13</f>
        <v>11.15</v>
      </c>
      <c r="E15" s="18">
        <f>'４月'!Z13</f>
        <v>7.916666666666665</v>
      </c>
      <c r="F15" s="18">
        <f>'５月'!Z13</f>
        <v>16.154166666666665</v>
      </c>
      <c r="G15" s="18">
        <f>'６月'!Z13</f>
        <v>17.1375</v>
      </c>
      <c r="H15" s="18">
        <f>'７月'!Z13</f>
        <v>19.595833333333335</v>
      </c>
      <c r="I15" s="18">
        <f>'８月'!Z13</f>
        <v>25.229166666666668</v>
      </c>
      <c r="J15" s="18">
        <f>'９月'!Z13</f>
        <v>26.208333333333332</v>
      </c>
      <c r="K15" s="18">
        <f>'１０月'!Z13</f>
        <v>20.17083333333333</v>
      </c>
      <c r="L15" s="18">
        <f>'１１月'!Z13</f>
        <v>13.35</v>
      </c>
      <c r="M15" s="19">
        <f>'１２月'!Z13</f>
        <v>12.475</v>
      </c>
    </row>
    <row r="16" spans="1:13" ht="18" customHeight="1">
      <c r="A16" s="20">
        <v>12</v>
      </c>
      <c r="B16" s="21">
        <f>'１月'!Z14</f>
        <v>4.433333333333334</v>
      </c>
      <c r="C16" s="22">
        <f>'２月'!Z14</f>
        <v>3.8958333333333335</v>
      </c>
      <c r="D16" s="22">
        <f>'３月'!Z14</f>
        <v>9.366666666666665</v>
      </c>
      <c r="E16" s="22">
        <f>'４月'!Z14</f>
        <v>7.795833333333333</v>
      </c>
      <c r="F16" s="22">
        <f>'５月'!Z14</f>
        <v>11.991666666666667</v>
      </c>
      <c r="G16" s="22">
        <f>'６月'!Z14</f>
        <v>16.370833333333334</v>
      </c>
      <c r="H16" s="22">
        <f>'７月'!Z14</f>
        <v>19.958333333333332</v>
      </c>
      <c r="I16" s="22">
        <f>'８月'!Z14</f>
        <v>27.29166666666667</v>
      </c>
      <c r="J16" s="22">
        <f>'９月'!Z14</f>
        <v>23.054166666666664</v>
      </c>
      <c r="K16" s="22">
        <f>'１０月'!Z14</f>
        <v>22.274999999999995</v>
      </c>
      <c r="L16" s="22">
        <f>'１１月'!Z14</f>
        <v>14.012499999999998</v>
      </c>
      <c r="M16" s="23">
        <f>'１２月'!Z14</f>
        <v>11.729166666666666</v>
      </c>
    </row>
    <row r="17" spans="1:13" ht="18" customHeight="1">
      <c r="A17" s="20">
        <v>13</v>
      </c>
      <c r="B17" s="21">
        <f>'１月'!Z15</f>
        <v>5.2749999999999995</v>
      </c>
      <c r="C17" s="22">
        <f>'２月'!Z15</f>
        <v>3.7375000000000003</v>
      </c>
      <c r="D17" s="22">
        <f>'３月'!Z15</f>
        <v>9.516666666666666</v>
      </c>
      <c r="E17" s="22">
        <f>'４月'!Z15</f>
        <v>9.816666666666665</v>
      </c>
      <c r="F17" s="22">
        <f>'５月'!Z15</f>
        <v>13.225</v>
      </c>
      <c r="G17" s="22">
        <f>'６月'!Z15</f>
        <v>18.9</v>
      </c>
      <c r="H17" s="22">
        <f>'７月'!Z15</f>
        <v>21.733333333333334</v>
      </c>
      <c r="I17" s="22">
        <f>'８月'!Z15</f>
        <v>28.11666666666667</v>
      </c>
      <c r="J17" s="22">
        <f>'９月'!Z15</f>
        <v>20.55833333333333</v>
      </c>
      <c r="K17" s="22">
        <f>'１０月'!Z15</f>
        <v>21.46666666666667</v>
      </c>
      <c r="L17" s="22">
        <f>'１１月'!Z15</f>
        <v>12.8375</v>
      </c>
      <c r="M17" s="23">
        <f>'１２月'!Z15</f>
        <v>5.254166666666666</v>
      </c>
    </row>
    <row r="18" spans="1:13" ht="18" customHeight="1">
      <c r="A18" s="20">
        <v>14</v>
      </c>
      <c r="B18" s="21">
        <f>'１月'!Z16</f>
        <v>4</v>
      </c>
      <c r="C18" s="22">
        <f>'２月'!Z16</f>
        <v>3.270833333333334</v>
      </c>
      <c r="D18" s="22">
        <f>'３月'!Z16</f>
        <v>6.195833333333332</v>
      </c>
      <c r="E18" s="22">
        <f>'４月'!Z16</f>
        <v>13.149999999999999</v>
      </c>
      <c r="F18" s="22">
        <f>'５月'!Z16</f>
        <v>16.8625</v>
      </c>
      <c r="G18" s="22">
        <f>'６月'!Z16</f>
        <v>20.4375</v>
      </c>
      <c r="H18" s="22">
        <f>'７月'!Z16</f>
        <v>20.841666666666665</v>
      </c>
      <c r="I18" s="22">
        <f>'８月'!Z16</f>
        <v>25.445833333333336</v>
      </c>
      <c r="J18" s="22">
        <f>'９月'!Z16</f>
        <v>21.816666666666666</v>
      </c>
      <c r="K18" s="22">
        <f>'１０月'!Z16</f>
        <v>17.179166666666664</v>
      </c>
      <c r="L18" s="22">
        <f>'１１月'!Z16</f>
        <v>14.441666666666668</v>
      </c>
      <c r="M18" s="23">
        <f>'１２月'!Z16</f>
        <v>9.387500000000001</v>
      </c>
    </row>
    <row r="19" spans="1:13" ht="18" customHeight="1">
      <c r="A19" s="20">
        <v>15</v>
      </c>
      <c r="B19" s="21">
        <f>'１月'!Z17</f>
        <v>5.545833333333334</v>
      </c>
      <c r="C19" s="22">
        <f>'２月'!Z17</f>
        <v>2.108333333333333</v>
      </c>
      <c r="D19" s="22">
        <f>'３月'!Z17</f>
        <v>7.541666666666667</v>
      </c>
      <c r="E19" s="22">
        <f>'４月'!Z17</f>
        <v>14.524999999999999</v>
      </c>
      <c r="F19" s="22">
        <f>'５月'!Z17</f>
        <v>16.991666666666667</v>
      </c>
      <c r="G19" s="22">
        <f>'６月'!Z17</f>
        <v>17.812500000000004</v>
      </c>
      <c r="H19" s="22">
        <f>'７月'!Z17</f>
        <v>20.245833333333337</v>
      </c>
      <c r="I19" s="22">
        <f>'８月'!Z17</f>
        <v>27.424999999999997</v>
      </c>
      <c r="J19" s="22">
        <f>'９月'!Z17</f>
        <v>23.341666666666665</v>
      </c>
      <c r="K19" s="22">
        <f>'１０月'!Z17</f>
        <v>16.36666666666667</v>
      </c>
      <c r="L19" s="22">
        <f>'１１月'!Z17</f>
        <v>10.333333333333334</v>
      </c>
      <c r="M19" s="23">
        <f>'１２月'!Z17</f>
        <v>5.966666666666666</v>
      </c>
    </row>
    <row r="20" spans="1:13" ht="18" customHeight="1">
      <c r="A20" s="20">
        <v>16</v>
      </c>
      <c r="B20" s="21">
        <f>'１月'!Z18</f>
        <v>6.025000000000001</v>
      </c>
      <c r="C20" s="22">
        <f>'２月'!Z18</f>
        <v>6.012499999999999</v>
      </c>
      <c r="D20" s="22">
        <f>'３月'!Z18</f>
        <v>7.370833333333333</v>
      </c>
      <c r="E20" s="22">
        <f>'４月'!Z18</f>
        <v>11.4625</v>
      </c>
      <c r="F20" s="22">
        <f>'５月'!Z18</f>
        <v>16.720833333333335</v>
      </c>
      <c r="G20" s="22">
        <f>'６月'!Z18</f>
        <v>22.39583333333334</v>
      </c>
      <c r="H20" s="22">
        <f>'７月'!Z18</f>
        <v>21.166666666666668</v>
      </c>
      <c r="I20" s="22">
        <f>'８月'!Z18</f>
        <v>27.166666666666668</v>
      </c>
      <c r="J20" s="22">
        <f>'９月'!Z18</f>
        <v>22.92916666666667</v>
      </c>
      <c r="K20" s="22">
        <f>'１０月'!Z18</f>
        <v>14.070833333333335</v>
      </c>
      <c r="L20" s="22">
        <f>'１１月'!Z18</f>
        <v>11.633333333333335</v>
      </c>
      <c r="M20" s="23">
        <f>'１２月'!Z18</f>
        <v>5.970833333333334</v>
      </c>
    </row>
    <row r="21" spans="1:13" ht="18" customHeight="1">
      <c r="A21" s="20">
        <v>17</v>
      </c>
      <c r="B21" s="21">
        <f>'１月'!Z19</f>
        <v>6.095833333333335</v>
      </c>
      <c r="C21" s="22">
        <f>'２月'!Z19</f>
        <v>4.458333333333333</v>
      </c>
      <c r="D21" s="22">
        <f>'３月'!Z19</f>
        <v>6.020833333333333</v>
      </c>
      <c r="E21" s="22">
        <f>'４月'!Z19</f>
        <v>13.933333333333335</v>
      </c>
      <c r="F21" s="22">
        <f>'５月'!Z19</f>
        <v>18.045833333333327</v>
      </c>
      <c r="G21" s="22">
        <f>'６月'!Z19</f>
        <v>21.0875</v>
      </c>
      <c r="H21" s="22">
        <f>'７月'!Z19</f>
        <v>21.77916666666667</v>
      </c>
      <c r="I21" s="22">
        <f>'８月'!Z19</f>
        <v>29.020833333333332</v>
      </c>
      <c r="J21" s="22">
        <f>'９月'!Z19</f>
        <v>23.96666666666667</v>
      </c>
      <c r="K21" s="22">
        <f>'１０月'!Z19</f>
        <v>15.3125</v>
      </c>
      <c r="L21" s="22">
        <f>'１１月'!Z19</f>
        <v>12.116666666666669</v>
      </c>
      <c r="M21" s="23">
        <f>'１２月'!Z19</f>
        <v>11.495833333333335</v>
      </c>
    </row>
    <row r="22" spans="1:13" ht="18" customHeight="1">
      <c r="A22" s="20">
        <v>18</v>
      </c>
      <c r="B22" s="21">
        <f>'１月'!Z20</f>
        <v>3.8666666666666667</v>
      </c>
      <c r="C22" s="22">
        <f>'２月'!Z20</f>
        <v>5.920833333333335</v>
      </c>
      <c r="D22" s="22">
        <f>'３月'!Z20</f>
        <v>7.170833333333334</v>
      </c>
      <c r="E22" s="22">
        <f>'４月'!Z20</f>
        <v>14.816666666666665</v>
      </c>
      <c r="F22" s="22">
        <f>'５月'!Z20</f>
        <v>18.529166666666672</v>
      </c>
      <c r="G22" s="22">
        <f>'６月'!Z20</f>
        <v>21.274999999999995</v>
      </c>
      <c r="H22" s="22">
        <f>'７月'!Z20</f>
        <v>22.766666666666666</v>
      </c>
      <c r="I22" s="22">
        <f>'８月'!Z20</f>
        <v>27.64166666666667</v>
      </c>
      <c r="J22" s="22">
        <f>'９月'!Z20</f>
        <v>20.82083333333333</v>
      </c>
      <c r="K22" s="22">
        <f>'１０月'!Z20</f>
        <v>16.1125</v>
      </c>
      <c r="L22" s="22">
        <f>'１１月'!Z20</f>
        <v>13.600000000000003</v>
      </c>
      <c r="M22" s="23">
        <f>'１２月'!Z20</f>
        <v>11.325000000000001</v>
      </c>
    </row>
    <row r="23" spans="1:13" ht="18" customHeight="1">
      <c r="A23" s="20">
        <v>19</v>
      </c>
      <c r="B23" s="21">
        <f>'１月'!Z21</f>
        <v>5.429166666666667</v>
      </c>
      <c r="C23" s="22">
        <f>'２月'!Z21</f>
        <v>8.7875</v>
      </c>
      <c r="D23" s="22">
        <f>'３月'!Z21</f>
        <v>12.175000000000002</v>
      </c>
      <c r="E23" s="22">
        <f>'４月'!Z21</f>
        <v>15.366666666666665</v>
      </c>
      <c r="F23" s="22">
        <f>'５月'!Z21</f>
        <v>19.158333333333335</v>
      </c>
      <c r="G23" s="22">
        <f>'６月'!Z21</f>
        <v>21.99166666666667</v>
      </c>
      <c r="H23" s="22">
        <f>'７月'!Z21</f>
        <v>25.962500000000002</v>
      </c>
      <c r="I23" s="22">
        <f>'８月'!Z21</f>
        <v>25.775000000000006</v>
      </c>
      <c r="J23" s="22">
        <f>'９月'!Z21</f>
        <v>20.020833333333332</v>
      </c>
      <c r="K23" s="22">
        <f>'１０月'!Z21</f>
        <v>18.866666666666664</v>
      </c>
      <c r="L23" s="22">
        <f>'１１月'!Z21</f>
        <v>14.595833333333333</v>
      </c>
      <c r="M23" s="23">
        <f>'１２月'!Z21</f>
        <v>7.479166666666668</v>
      </c>
    </row>
    <row r="24" spans="1:13" ht="18" customHeight="1">
      <c r="A24" s="24">
        <v>20</v>
      </c>
      <c r="B24" s="25">
        <f>'１月'!Z22</f>
        <v>7.479166666666668</v>
      </c>
      <c r="C24" s="26">
        <f>'２月'!Z22</f>
        <v>9.945833333333335</v>
      </c>
      <c r="D24" s="26">
        <f>'３月'!Z22</f>
        <v>11.674999999999999</v>
      </c>
      <c r="E24" s="26">
        <f>'４月'!Z22</f>
        <v>10.479166666666666</v>
      </c>
      <c r="F24" s="26">
        <f>'５月'!Z22</f>
        <v>19.075000000000003</v>
      </c>
      <c r="G24" s="26">
        <f>'６月'!Z22</f>
        <v>20.591666666666665</v>
      </c>
      <c r="H24" s="26">
        <f>'７月'!Z22</f>
        <v>24.150000000000002</v>
      </c>
      <c r="I24" s="26">
        <f>'８月'!Z22</f>
        <v>24.291666666666668</v>
      </c>
      <c r="J24" s="26">
        <f>'９月'!Z22</f>
        <v>20.9625</v>
      </c>
      <c r="K24" s="26">
        <f>'１０月'!Z22</f>
        <v>18.675</v>
      </c>
      <c r="L24" s="26">
        <f>'１１月'!Z22</f>
        <v>8.708333333333334</v>
      </c>
      <c r="M24" s="27">
        <f>'１２月'!Z22</f>
        <v>9.179166666666667</v>
      </c>
    </row>
    <row r="25" spans="1:13" ht="18" customHeight="1">
      <c r="A25" s="16">
        <v>21</v>
      </c>
      <c r="B25" s="17">
        <f>'１月'!Z23</f>
        <v>3.879166666666667</v>
      </c>
      <c r="C25" s="18">
        <f>'２月'!Z23</f>
        <v>7.512499999999999</v>
      </c>
      <c r="D25" s="18">
        <f>'３月'!Z23</f>
        <v>16.141666666666662</v>
      </c>
      <c r="E25" s="18">
        <f>'４月'!Z23</f>
        <v>12.991666666666667</v>
      </c>
      <c r="F25" s="18">
        <f>'５月'!Z23</f>
        <v>17.18333333333333</v>
      </c>
      <c r="G25" s="18">
        <f>'６月'!Z23</f>
        <v>20.708333333333332</v>
      </c>
      <c r="H25" s="18">
        <f>'７月'!Z23</f>
        <v>21.029166666666665</v>
      </c>
      <c r="I25" s="18">
        <f>'８月'!Z23</f>
        <v>24.070833333333336</v>
      </c>
      <c r="J25" s="18">
        <f>'９月'!Z23</f>
        <v>20.474999999999998</v>
      </c>
      <c r="K25" s="18">
        <f>'１０月'!Z23</f>
        <v>16.85416666666667</v>
      </c>
      <c r="L25" s="18">
        <f>'１１月'!Z23</f>
        <v>8.174999999999999</v>
      </c>
      <c r="M25" s="19">
        <f>'１２月'!Z23</f>
        <v>6.337500000000001</v>
      </c>
    </row>
    <row r="26" spans="1:13" ht="18" customHeight="1">
      <c r="A26" s="20">
        <v>22</v>
      </c>
      <c r="B26" s="21">
        <f>'１月'!Z24</f>
        <v>3.8791666666666664</v>
      </c>
      <c r="C26" s="22">
        <f>'２月'!Z24</f>
        <v>7.224999999999999</v>
      </c>
      <c r="D26" s="22">
        <f>'３月'!Z24</f>
        <v>13.733333333333333</v>
      </c>
      <c r="E26" s="22">
        <f>'４月'!Z24</f>
        <v>15.775000000000004</v>
      </c>
      <c r="F26" s="22">
        <f>'５月'!Z24</f>
        <v>15.866666666666669</v>
      </c>
      <c r="G26" s="22">
        <f>'６月'!Z24</f>
        <v>21.770833333333332</v>
      </c>
      <c r="H26" s="22">
        <f>'７月'!Z24</f>
        <v>21.162500000000005</v>
      </c>
      <c r="I26" s="22">
        <f>'８月'!Z24</f>
        <v>24.233333333333334</v>
      </c>
      <c r="J26" s="22">
        <f>'９月'!Z24</f>
        <v>20.862499999999994</v>
      </c>
      <c r="K26" s="22">
        <f>'１０月'!Z24</f>
        <v>15.1875</v>
      </c>
      <c r="L26" s="22">
        <f>'１１月'!Z24</f>
        <v>7.7250000000000005</v>
      </c>
      <c r="M26" s="23">
        <f>'１２月'!Z24</f>
        <v>6.333333333333333</v>
      </c>
    </row>
    <row r="27" spans="1:13" ht="18" customHeight="1">
      <c r="A27" s="20">
        <v>23</v>
      </c>
      <c r="B27" s="21">
        <f>'１月'!Z25</f>
        <v>4.704166666666667</v>
      </c>
      <c r="C27" s="22">
        <f>'２月'!Z25</f>
        <v>6.8125</v>
      </c>
      <c r="D27" s="22">
        <f>'３月'!Z25</f>
        <v>5.258333333333334</v>
      </c>
      <c r="E27" s="22">
        <f>'４月'!Z25</f>
        <v>16.062500000000004</v>
      </c>
      <c r="F27" s="22">
        <f>'５月'!Z25</f>
        <v>17.741666666666664</v>
      </c>
      <c r="G27" s="22">
        <f>'６月'!Z25</f>
        <v>20.1125</v>
      </c>
      <c r="H27" s="22">
        <f>'７月'!Z25</f>
        <v>23.616666666666664</v>
      </c>
      <c r="I27" s="22">
        <f>'８月'!Z25</f>
        <v>25.862499999999997</v>
      </c>
      <c r="J27" s="22">
        <f>'９月'!Z25</f>
        <v>24.52916666666667</v>
      </c>
      <c r="K27" s="22">
        <f>'１０月'!Z25</f>
        <v>18.358333333333334</v>
      </c>
      <c r="L27" s="22">
        <f>'１１月'!Z25</f>
        <v>11.570833333333333</v>
      </c>
      <c r="M27" s="23">
        <f>'１２月'!Z25</f>
        <v>7.400000000000001</v>
      </c>
    </row>
    <row r="28" spans="1:13" ht="18" customHeight="1">
      <c r="A28" s="20">
        <v>24</v>
      </c>
      <c r="B28" s="21">
        <f>'１月'!Z26</f>
        <v>3.7249999999999996</v>
      </c>
      <c r="C28" s="22">
        <f>'２月'!Z26</f>
        <v>6.433333333333334</v>
      </c>
      <c r="D28" s="22">
        <f>'３月'!Z26</f>
        <v>5.695833333333333</v>
      </c>
      <c r="E28" s="22">
        <f>'４月'!Z26</f>
        <v>18.17916666666667</v>
      </c>
      <c r="F28" s="22">
        <f>'５月'!Z26</f>
        <v>21.145833333333336</v>
      </c>
      <c r="G28" s="22">
        <f>'６月'!Z26</f>
        <v>17.908333333333335</v>
      </c>
      <c r="H28" s="22">
        <f>'７月'!Z26</f>
        <v>25.029166666666665</v>
      </c>
      <c r="I28" s="22">
        <f>'８月'!Z26</f>
        <v>26.099999999999998</v>
      </c>
      <c r="J28" s="22">
        <f>'９月'!Z26</f>
        <v>23.066666666666666</v>
      </c>
      <c r="K28" s="22">
        <f>'１０月'!Z26</f>
        <v>16.974999999999998</v>
      </c>
      <c r="L28" s="22">
        <f>'１１月'!Z26</f>
        <v>16.55416666666667</v>
      </c>
      <c r="M28" s="23">
        <f>'１２月'!Z26</f>
        <v>6.699999999999999</v>
      </c>
    </row>
    <row r="29" spans="1:13" ht="18" customHeight="1">
      <c r="A29" s="20">
        <v>25</v>
      </c>
      <c r="B29" s="21">
        <f>'１月'!Z27</f>
        <v>2.6666666666666665</v>
      </c>
      <c r="C29" s="22">
        <f>'２月'!Z27</f>
        <v>12</v>
      </c>
      <c r="D29" s="22">
        <f>'３月'!Z27</f>
        <v>7.825000000000002</v>
      </c>
      <c r="E29" s="22">
        <f>'４月'!Z27</f>
        <v>17.5125</v>
      </c>
      <c r="F29" s="22">
        <f>'５月'!Z27</f>
        <v>21.716666666666665</v>
      </c>
      <c r="G29" s="22">
        <f>'６月'!Z27</f>
        <v>20.504166666666666</v>
      </c>
      <c r="H29" s="22">
        <f>'７月'!Z27</f>
        <v>25.795833333333334</v>
      </c>
      <c r="I29" s="22">
        <f>'８月'!Z27</f>
        <v>23.900000000000002</v>
      </c>
      <c r="J29" s="22">
        <f>'９月'!Z27</f>
        <v>21.670833333333334</v>
      </c>
      <c r="K29" s="22">
        <f>'１０月'!Z27</f>
        <v>16.854166666666668</v>
      </c>
      <c r="L29" s="22">
        <f>'１１月'!Z27</f>
        <v>15.5</v>
      </c>
      <c r="M29" s="23">
        <f>'１２月'!Z27</f>
        <v>5.516666666666667</v>
      </c>
    </row>
    <row r="30" spans="1:13" ht="18" customHeight="1">
      <c r="A30" s="20">
        <v>26</v>
      </c>
      <c r="B30" s="21">
        <f>'１月'!Z28</f>
        <v>3.1166666666666667</v>
      </c>
      <c r="C30" s="22">
        <f>'２月'!Z28</f>
        <v>7.4125000000000005</v>
      </c>
      <c r="D30" s="22">
        <f>'３月'!Z28</f>
        <v>10.291304347826086</v>
      </c>
      <c r="E30" s="22">
        <f>'４月'!Z28</f>
        <v>8.983333333333336</v>
      </c>
      <c r="F30" s="22">
        <f>'５月'!Z28</f>
        <v>23.445833333333336</v>
      </c>
      <c r="G30" s="22">
        <f>'６月'!Z28</f>
        <v>23.329166666666666</v>
      </c>
      <c r="H30" s="22">
        <f>'７月'!Z28</f>
        <v>27.391666666666662</v>
      </c>
      <c r="I30" s="22">
        <f>'８月'!Z28</f>
        <v>23.420833333333338</v>
      </c>
      <c r="J30" s="22">
        <f>'９月'!Z28</f>
        <v>19.266666666666662</v>
      </c>
      <c r="K30" s="22">
        <f>'１０月'!Z28</f>
        <v>19.416666666666664</v>
      </c>
      <c r="L30" s="22">
        <f>'１１月'!Z28</f>
        <v>7.445833333333332</v>
      </c>
      <c r="M30" s="23">
        <f>'１２月'!Z28</f>
        <v>8.608333333333333</v>
      </c>
    </row>
    <row r="31" spans="1:13" ht="18" customHeight="1">
      <c r="A31" s="20">
        <v>27</v>
      </c>
      <c r="B31" s="21">
        <f>'１月'!Z29</f>
        <v>2.729166666666666</v>
      </c>
      <c r="C31" s="22">
        <f>'２月'!Z29</f>
        <v>6.291666666666668</v>
      </c>
      <c r="D31" s="22">
        <f>'３月'!Z29</f>
        <v>11.679166666666665</v>
      </c>
      <c r="E31" s="22">
        <f>'４月'!Z29</f>
        <v>7.475000000000001</v>
      </c>
      <c r="F31" s="22">
        <f>'５月'!Z29</f>
        <v>22.741666666666664</v>
      </c>
      <c r="G31" s="22">
        <f>'６月'!Z29</f>
        <v>25.03333333333333</v>
      </c>
      <c r="H31" s="22">
        <f>'７月'!Z29</f>
        <v>27.512500000000003</v>
      </c>
      <c r="I31" s="22">
        <f>'８月'!Z29</f>
        <v>24.266666666666666</v>
      </c>
      <c r="J31" s="22">
        <f>'９月'!Z29</f>
        <v>19.94583333333333</v>
      </c>
      <c r="K31" s="22">
        <f>'１０月'!Z29</f>
        <v>16.108333333333334</v>
      </c>
      <c r="L31" s="22">
        <f>'１１月'!Z29</f>
        <v>9.55</v>
      </c>
      <c r="M31" s="23">
        <f>'１２月'!Z29</f>
        <v>7.612499999999998</v>
      </c>
    </row>
    <row r="32" spans="1:13" ht="18" customHeight="1">
      <c r="A32" s="20">
        <v>28</v>
      </c>
      <c r="B32" s="21">
        <f>'１月'!Z30</f>
        <v>5.404166666666666</v>
      </c>
      <c r="C32" s="22">
        <f>'２月'!Z30</f>
        <v>8.1625</v>
      </c>
      <c r="D32" s="22">
        <f>'３月'!Z30</f>
        <v>10.504166666666668</v>
      </c>
      <c r="E32" s="22">
        <f>'４月'!Z30</f>
        <v>9.841666666666667</v>
      </c>
      <c r="F32" s="22">
        <f>'５月'!Z30</f>
        <v>23.34583333333333</v>
      </c>
      <c r="G32" s="22">
        <f>'６月'!Z30</f>
        <v>22.670833333333334</v>
      </c>
      <c r="H32" s="22">
        <f>'７月'!Z30</f>
        <v>27.362499999999997</v>
      </c>
      <c r="I32" s="22">
        <f>'８月'!Z30</f>
        <v>24.079166666666666</v>
      </c>
      <c r="J32" s="22">
        <f>'９月'!Z30</f>
        <v>22.562499999999996</v>
      </c>
      <c r="K32" s="22">
        <f>'１０月'!Z30</f>
        <v>13.845833333333333</v>
      </c>
      <c r="L32" s="22">
        <f>'１１月'!Z30</f>
        <v>7.791666666666667</v>
      </c>
      <c r="M32" s="23">
        <f>'１２月'!Z30</f>
        <v>4.154166666666667</v>
      </c>
    </row>
    <row r="33" spans="1:13" ht="18" customHeight="1">
      <c r="A33" s="20">
        <v>29</v>
      </c>
      <c r="B33" s="21">
        <f>'１月'!Z31</f>
        <v>4.529166666666667</v>
      </c>
      <c r="C33" s="22"/>
      <c r="D33" s="22">
        <f>'３月'!Z31</f>
        <v>5.4624999999999995</v>
      </c>
      <c r="E33" s="22">
        <f>'４月'!Z31</f>
        <v>13.570833333333333</v>
      </c>
      <c r="F33" s="22">
        <f>'５月'!Z31</f>
        <v>17.187500000000004</v>
      </c>
      <c r="G33" s="22">
        <f>'６月'!Z31</f>
        <v>19.13333333333333</v>
      </c>
      <c r="H33" s="22">
        <f>'７月'!Z31</f>
        <v>27.891666666666662</v>
      </c>
      <c r="I33" s="22">
        <f>'８月'!Z31</f>
        <v>26.45</v>
      </c>
      <c r="J33" s="22">
        <f>'９月'!Z31</f>
        <v>24.4375</v>
      </c>
      <c r="K33" s="22">
        <f>'１０月'!Z31</f>
        <v>13.758333333333333</v>
      </c>
      <c r="L33" s="22">
        <f>'１１月'!Z31</f>
        <v>4.166666666666666</v>
      </c>
      <c r="M33" s="23">
        <f>'１２月'!Z31</f>
        <v>5.224999999999999</v>
      </c>
    </row>
    <row r="34" spans="1:13" ht="18" customHeight="1">
      <c r="A34" s="20">
        <v>30</v>
      </c>
      <c r="B34" s="21">
        <f>'１月'!Z32</f>
        <v>4.654166666666667</v>
      </c>
      <c r="C34" s="22"/>
      <c r="D34" s="22">
        <f>'３月'!Z32</f>
        <v>6.175000000000001</v>
      </c>
      <c r="E34" s="22">
        <f>'４月'!Z32</f>
        <v>14.045833333333333</v>
      </c>
      <c r="F34" s="22">
        <f>'５月'!Z32</f>
        <v>18.3375</v>
      </c>
      <c r="G34" s="22">
        <f>'６月'!Z32</f>
        <v>20.662499999999998</v>
      </c>
      <c r="H34" s="22">
        <f>'７月'!Z32</f>
        <v>28.950000000000003</v>
      </c>
      <c r="I34" s="22">
        <f>'８月'!Z32</f>
        <v>24.741666666666664</v>
      </c>
      <c r="J34" s="22">
        <f>'９月'!Z32</f>
        <v>22.23333333333333</v>
      </c>
      <c r="K34" s="22">
        <f>'１０月'!Z32</f>
        <v>15.466666666666669</v>
      </c>
      <c r="L34" s="22">
        <f>'１１月'!Z32</f>
        <v>4.854166666666666</v>
      </c>
      <c r="M34" s="23">
        <f>'１２月'!Z32</f>
        <v>7.4875</v>
      </c>
    </row>
    <row r="35" spans="1:13" ht="18" customHeight="1">
      <c r="A35" s="28">
        <v>31</v>
      </c>
      <c r="B35" s="29">
        <f>'１月'!Z33</f>
        <v>6.266666666666668</v>
      </c>
      <c r="C35" s="30"/>
      <c r="D35" s="30">
        <f>'３月'!Z33</f>
        <v>6.608333333333334</v>
      </c>
      <c r="E35" s="30"/>
      <c r="F35" s="30">
        <f>'５月'!Z33</f>
        <v>19.604166666666668</v>
      </c>
      <c r="G35" s="30"/>
      <c r="H35" s="30">
        <f>'７月'!Z33</f>
        <v>28.78333333333333</v>
      </c>
      <c r="I35" s="30">
        <f>'８月'!Z33</f>
        <v>25.670833333333334</v>
      </c>
      <c r="J35" s="30"/>
      <c r="K35" s="30">
        <f>'１０月'!Z33</f>
        <v>15.341666666666667</v>
      </c>
      <c r="L35" s="30"/>
      <c r="M35" s="31">
        <f>'１２月'!Z33</f>
        <v>9.275000000000002</v>
      </c>
    </row>
    <row r="36" spans="1:13" ht="18" customHeight="1">
      <c r="A36" s="60" t="s">
        <v>9</v>
      </c>
      <c r="B36" s="61">
        <f aca="true" t="shared" si="0" ref="B36:I36">AVERAGE(B5:B35)</f>
        <v>4.523252688172043</v>
      </c>
      <c r="C36" s="62">
        <f t="shared" si="0"/>
        <v>6.0162202380952365</v>
      </c>
      <c r="D36" s="62">
        <f t="shared" si="0"/>
        <v>8.689907667134175</v>
      </c>
      <c r="E36" s="62">
        <f t="shared" si="0"/>
        <v>11.540833333333335</v>
      </c>
      <c r="F36" s="62">
        <f t="shared" si="0"/>
        <v>17.736021505376346</v>
      </c>
      <c r="G36" s="62">
        <f t="shared" si="0"/>
        <v>20.137499999999996</v>
      </c>
      <c r="H36" s="62">
        <f t="shared" si="0"/>
        <v>22.835215053763438</v>
      </c>
      <c r="I36" s="62">
        <f t="shared" si="0"/>
        <v>26.41774193548387</v>
      </c>
      <c r="J36" s="62">
        <f>AVERAGE(J5:J35)</f>
        <v>23.190138888888892</v>
      </c>
      <c r="K36" s="62">
        <f>AVERAGE(K5:K35)</f>
        <v>18.194489247311832</v>
      </c>
      <c r="L36" s="62">
        <f>AVERAGE(L5:L35)</f>
        <v>11.663472222222225</v>
      </c>
      <c r="M36" s="63">
        <f>AVERAGE(M5:M35)</f>
        <v>7.915053763440861</v>
      </c>
    </row>
    <row r="37" spans="1:13" ht="18" customHeight="1">
      <c r="A37" s="32" t="s">
        <v>34</v>
      </c>
      <c r="B37" s="17">
        <f>AVERAGE(B5:B14)</f>
        <v>4.060833333333333</v>
      </c>
      <c r="C37" s="18">
        <f aca="true" t="shared" si="1" ref="C37:I37">AVERAGE(C5:C14)</f>
        <v>5.65375</v>
      </c>
      <c r="D37" s="18">
        <f t="shared" si="1"/>
        <v>8.182916666666667</v>
      </c>
      <c r="E37" s="18">
        <f t="shared" si="1"/>
        <v>9.252500000000001</v>
      </c>
      <c r="F37" s="18">
        <f t="shared" si="1"/>
        <v>16.474583333333335</v>
      </c>
      <c r="G37" s="18">
        <f t="shared" si="1"/>
        <v>19.429166666666667</v>
      </c>
      <c r="H37" s="18">
        <f t="shared" si="1"/>
        <v>20.516666666666662</v>
      </c>
      <c r="I37" s="18">
        <f t="shared" si="1"/>
        <v>27.875</v>
      </c>
      <c r="J37" s="18">
        <f>AVERAGE(J5:J14)</f>
        <v>25.297500000000003</v>
      </c>
      <c r="K37" s="18">
        <f>AVERAGE(K5:K14)</f>
        <v>20.536666666666665</v>
      </c>
      <c r="L37" s="18">
        <f>AVERAGE(L5:L14)</f>
        <v>13.094166666666666</v>
      </c>
      <c r="M37" s="19">
        <f>AVERAGE(M5:M14)</f>
        <v>8.045416666666666</v>
      </c>
    </row>
    <row r="38" spans="1:13" ht="18" customHeight="1">
      <c r="A38" s="33" t="s">
        <v>35</v>
      </c>
      <c r="B38" s="21">
        <f>AVERAGE(B15:B24)</f>
        <v>5.405833333333334</v>
      </c>
      <c r="C38" s="22">
        <f aca="true" t="shared" si="2" ref="C38:I38">AVERAGE(C15:C24)</f>
        <v>5.006666666666666</v>
      </c>
      <c r="D38" s="22">
        <f t="shared" si="2"/>
        <v>8.818333333333332</v>
      </c>
      <c r="E38" s="22">
        <f t="shared" si="2"/>
        <v>11.92625</v>
      </c>
      <c r="F38" s="22">
        <f t="shared" si="2"/>
        <v>16.675416666666667</v>
      </c>
      <c r="G38" s="22">
        <f t="shared" si="2"/>
        <v>19.800000000000004</v>
      </c>
      <c r="H38" s="22">
        <f t="shared" si="2"/>
        <v>21.82</v>
      </c>
      <c r="I38" s="22">
        <f t="shared" si="2"/>
        <v>26.74041666666667</v>
      </c>
      <c r="J38" s="22">
        <f>AVERAGE(J15:J24)</f>
        <v>22.367916666666666</v>
      </c>
      <c r="K38" s="22">
        <f>AVERAGE(K15:K24)</f>
        <v>18.049583333333338</v>
      </c>
      <c r="L38" s="22">
        <f>AVERAGE(L15:L24)</f>
        <v>12.562916666666668</v>
      </c>
      <c r="M38" s="23">
        <f>AVERAGE(M15:M24)</f>
        <v>9.026250000000001</v>
      </c>
    </row>
    <row r="39" spans="1:13" ht="18" customHeight="1">
      <c r="A39" s="34" t="s">
        <v>36</v>
      </c>
      <c r="B39" s="25">
        <f>AVERAGE(B25:B35)</f>
        <v>4.141287878787879</v>
      </c>
      <c r="C39" s="26">
        <f aca="true" t="shared" si="3" ref="C39:I39">AVERAGE(C25:C35)</f>
        <v>7.73125</v>
      </c>
      <c r="D39" s="26">
        <f t="shared" si="3"/>
        <v>9.034057971014493</v>
      </c>
      <c r="E39" s="26">
        <f t="shared" si="3"/>
        <v>13.44375</v>
      </c>
      <c r="F39" s="26">
        <f t="shared" si="3"/>
        <v>19.846969696969698</v>
      </c>
      <c r="G39" s="26">
        <f t="shared" si="3"/>
        <v>21.183333333333334</v>
      </c>
      <c r="H39" s="26">
        <f t="shared" si="3"/>
        <v>25.86590909090909</v>
      </c>
      <c r="I39" s="26">
        <f t="shared" si="3"/>
        <v>24.799621212121213</v>
      </c>
      <c r="J39" s="26">
        <f>AVERAGE(J25:J35)</f>
        <v>21.904999999999994</v>
      </c>
      <c r="K39" s="26">
        <f>AVERAGE(K25:K35)</f>
        <v>16.1969696969697</v>
      </c>
      <c r="L39" s="26">
        <f>AVERAGE(L25:L35)</f>
        <v>9.333333333333334</v>
      </c>
      <c r="M39" s="27">
        <f>AVERAGE(M25:M35)</f>
        <v>6.786363636363637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7" t="s">
        <v>524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10.5</v>
      </c>
      <c r="C5" s="36">
        <f>'２月'!AA3</f>
        <v>8.1</v>
      </c>
      <c r="D5" s="36">
        <f>'３月'!AA3</f>
        <v>12.1</v>
      </c>
      <c r="E5" s="36">
        <f>'４月'!AA3</f>
        <v>12.3</v>
      </c>
      <c r="F5" s="36">
        <f>'５月'!AA3</f>
        <v>21.1</v>
      </c>
      <c r="G5" s="36">
        <f>'６月'!AA3</f>
        <v>23.2</v>
      </c>
      <c r="H5" s="36">
        <f>'７月'!AA3</f>
        <v>24.3</v>
      </c>
      <c r="I5" s="36">
        <f>'８月'!AA3</f>
        <v>33.6</v>
      </c>
      <c r="J5" s="36">
        <f>'９月'!AA3</f>
        <v>30.2</v>
      </c>
      <c r="K5" s="36">
        <f>'１０月'!AA3</f>
        <v>25.6</v>
      </c>
      <c r="L5" s="36">
        <f>'１１月'!AA3</f>
        <v>24.6</v>
      </c>
      <c r="M5" s="37">
        <f>'１２月'!AA3</f>
        <v>14.5</v>
      </c>
      <c r="N5" s="3"/>
    </row>
    <row r="6" spans="1:14" ht="16.5" customHeight="1">
      <c r="A6" s="20">
        <v>2</v>
      </c>
      <c r="B6" s="38">
        <f>'１月'!AA4</f>
        <v>10.9</v>
      </c>
      <c r="C6" s="39">
        <f>'２月'!AA4</f>
        <v>13.1</v>
      </c>
      <c r="D6" s="39">
        <f>'３月'!AA4</f>
        <v>14.3</v>
      </c>
      <c r="E6" s="39">
        <f>'４月'!AA4</f>
        <v>11.5</v>
      </c>
      <c r="F6" s="39">
        <f>'５月'!AA4</f>
        <v>23.4</v>
      </c>
      <c r="G6" s="39">
        <f>'６月'!AA4</f>
        <v>24.3</v>
      </c>
      <c r="H6" s="39">
        <f>'７月'!AA4</f>
        <v>29.7</v>
      </c>
      <c r="I6" s="39">
        <f>'８月'!AA4</f>
        <v>32.7</v>
      </c>
      <c r="J6" s="39">
        <f>'９月'!AA4</f>
        <v>27.5</v>
      </c>
      <c r="K6" s="39">
        <f>'１０月'!AA4</f>
        <v>26.8</v>
      </c>
      <c r="L6" s="39">
        <f>'１１月'!AA4</f>
        <v>17.5</v>
      </c>
      <c r="M6" s="40">
        <f>'１２月'!AA4</f>
        <v>17.7</v>
      </c>
      <c r="N6" s="3"/>
    </row>
    <row r="7" spans="1:14" ht="16.5" customHeight="1">
      <c r="A7" s="20">
        <v>3</v>
      </c>
      <c r="B7" s="38">
        <f>'１月'!AA5</f>
        <v>8.4</v>
      </c>
      <c r="C7" s="39">
        <f>'２月'!AA5</f>
        <v>13.3</v>
      </c>
      <c r="D7" s="39">
        <f>'３月'!AA5</f>
        <v>10</v>
      </c>
      <c r="E7" s="39">
        <f>'４月'!AA5</f>
        <v>12.1</v>
      </c>
      <c r="F7" s="39">
        <f>'５月'!AA5</f>
        <v>19.9</v>
      </c>
      <c r="G7" s="39">
        <f>'６月'!AA5</f>
        <v>25</v>
      </c>
      <c r="H7" s="39">
        <f>'７月'!AA5</f>
        <v>27.2</v>
      </c>
      <c r="I7" s="39">
        <f>'８月'!AA5</f>
        <v>32.3</v>
      </c>
      <c r="J7" s="39">
        <f>'９月'!AA5</f>
        <v>25.3</v>
      </c>
      <c r="K7" s="39">
        <f>'１０月'!AA5</f>
        <v>25.1</v>
      </c>
      <c r="L7" s="39">
        <f>'１１月'!AA5</f>
        <v>19.2</v>
      </c>
      <c r="M7" s="40">
        <f>'１２月'!AA5</f>
        <v>16.5</v>
      </c>
      <c r="N7" s="3"/>
    </row>
    <row r="8" spans="1:14" ht="16.5" customHeight="1">
      <c r="A8" s="20">
        <v>4</v>
      </c>
      <c r="B8" s="38">
        <f>'１月'!AA6</f>
        <v>10.7</v>
      </c>
      <c r="C8" s="39">
        <f>'２月'!AA6</f>
        <v>17.5</v>
      </c>
      <c r="D8" s="39">
        <f>'３月'!AA6</f>
        <v>9.3</v>
      </c>
      <c r="E8" s="39">
        <f>'４月'!AA6</f>
        <v>17</v>
      </c>
      <c r="F8" s="39">
        <f>'５月'!AA6</f>
        <v>19.1</v>
      </c>
      <c r="G8" s="39">
        <f>'６月'!AA6</f>
        <v>24.5</v>
      </c>
      <c r="H8" s="39">
        <f>'７月'!AA6</f>
        <v>21.3</v>
      </c>
      <c r="I8" s="39">
        <f>'８月'!AA6</f>
        <v>30.6</v>
      </c>
      <c r="J8" s="39">
        <f>'９月'!AA6</f>
        <v>25.7</v>
      </c>
      <c r="K8" s="39">
        <f>'１０月'!AA6</f>
        <v>26</v>
      </c>
      <c r="L8" s="39">
        <f>'１１月'!AA6</f>
        <v>18.6</v>
      </c>
      <c r="M8" s="40">
        <f>'１２月'!AA6</f>
        <v>16</v>
      </c>
      <c r="N8" s="3"/>
    </row>
    <row r="9" spans="1:14" ht="16.5" customHeight="1">
      <c r="A9" s="20">
        <v>5</v>
      </c>
      <c r="B9" s="38">
        <f>'１月'!AA7</f>
        <v>13.4</v>
      </c>
      <c r="C9" s="39">
        <f>'２月'!AA7</f>
        <v>9</v>
      </c>
      <c r="D9" s="39">
        <f>'３月'!AA7</f>
        <v>11.5</v>
      </c>
      <c r="E9" s="39">
        <f>'４月'!AA7</f>
        <v>22.4</v>
      </c>
      <c r="F9" s="39">
        <f>'５月'!AA7</f>
        <v>22.2</v>
      </c>
      <c r="G9" s="39">
        <f>'６月'!AA7</f>
        <v>24.1</v>
      </c>
      <c r="H9" s="39">
        <f>'７月'!AA7</f>
        <v>23.2</v>
      </c>
      <c r="I9" s="39">
        <f>'８月'!AA7</f>
        <v>31.3</v>
      </c>
      <c r="J9" s="39">
        <f>'９月'!AA7</f>
        <v>26.8</v>
      </c>
      <c r="K9" s="39">
        <f>'１０月'!AA7</f>
        <v>28</v>
      </c>
      <c r="L9" s="39">
        <f>'１１月'!AA7</f>
        <v>19</v>
      </c>
      <c r="M9" s="40">
        <f>'１２月'!AA7</f>
        <v>15</v>
      </c>
      <c r="N9" s="3"/>
    </row>
    <row r="10" spans="1:14" ht="16.5" customHeight="1">
      <c r="A10" s="20">
        <v>6</v>
      </c>
      <c r="B10" s="38">
        <f>'１月'!AA8</f>
        <v>7.9</v>
      </c>
      <c r="C10" s="39">
        <f>'２月'!AA8</f>
        <v>10.2</v>
      </c>
      <c r="D10" s="39">
        <f>'３月'!AA8</f>
        <v>15.4</v>
      </c>
      <c r="E10" s="39">
        <f>'４月'!AA8</f>
        <v>20.3</v>
      </c>
      <c r="F10" s="39">
        <f>'５月'!AA8</f>
        <v>21.1</v>
      </c>
      <c r="G10" s="39">
        <f>'６月'!AA8</f>
        <v>27.6</v>
      </c>
      <c r="H10" s="39">
        <f>'７月'!AA8</f>
        <v>22.8</v>
      </c>
      <c r="I10" s="39">
        <f>'８月'!AA8</f>
        <v>32.1</v>
      </c>
      <c r="J10" s="39">
        <f>'９月'!AA8</f>
        <v>29.6</v>
      </c>
      <c r="K10" s="39">
        <f>'１０月'!AA8</f>
        <v>21.2</v>
      </c>
      <c r="L10" s="39">
        <f>'１１月'!AA8</f>
        <v>20.2</v>
      </c>
      <c r="M10" s="40">
        <f>'１２月'!AA8</f>
        <v>10.4</v>
      </c>
      <c r="N10" s="3"/>
    </row>
    <row r="11" spans="1:14" ht="16.5" customHeight="1">
      <c r="A11" s="20">
        <v>7</v>
      </c>
      <c r="B11" s="38">
        <f>'１月'!AA9</f>
        <v>9.7</v>
      </c>
      <c r="C11" s="39">
        <f>'２月'!AA9</f>
        <v>15.4</v>
      </c>
      <c r="D11" s="39">
        <f>'３月'!AA9</f>
        <v>11.2</v>
      </c>
      <c r="E11" s="39">
        <f>'４月'!AA9</f>
        <v>16.4</v>
      </c>
      <c r="F11" s="39">
        <f>'５月'!AA9</f>
        <v>17.6</v>
      </c>
      <c r="G11" s="39">
        <f>'６月'!AA9</f>
        <v>21.8</v>
      </c>
      <c r="H11" s="39">
        <f>'７月'!AA9</f>
        <v>20.8</v>
      </c>
      <c r="I11" s="39">
        <f>'８月'!AA9</f>
        <v>29.4</v>
      </c>
      <c r="J11" s="39">
        <f>'９月'!AA9</f>
        <v>30.8</v>
      </c>
      <c r="K11" s="39">
        <f>'１０月'!AA9</f>
        <v>20.5</v>
      </c>
      <c r="L11" s="39">
        <f>'１１月'!AA9</f>
        <v>21.7</v>
      </c>
      <c r="M11" s="40">
        <f>'１２月'!AA9</f>
        <v>6.6</v>
      </c>
      <c r="N11" s="3"/>
    </row>
    <row r="12" spans="1:14" ht="16.5" customHeight="1">
      <c r="A12" s="20">
        <v>8</v>
      </c>
      <c r="B12" s="38">
        <f>'１月'!AA10</f>
        <v>12.4</v>
      </c>
      <c r="C12" s="39">
        <f>'２月'!AA10</f>
        <v>8.6</v>
      </c>
      <c r="D12" s="39">
        <f>'３月'!AA10</f>
        <v>9.1</v>
      </c>
      <c r="E12" s="39">
        <f>'４月'!AA10</f>
        <v>11.6</v>
      </c>
      <c r="F12" s="39">
        <f>'５月'!AA10</f>
        <v>21.7</v>
      </c>
      <c r="G12" s="39">
        <f>'６月'!AA10</f>
        <v>20</v>
      </c>
      <c r="H12" s="39">
        <f>'７月'!AA10</f>
        <v>21.6</v>
      </c>
      <c r="I12" s="39">
        <f>'８月'!AA10</f>
        <v>32</v>
      </c>
      <c r="J12" s="39">
        <f>'９月'!AA10</f>
        <v>31.2</v>
      </c>
      <c r="K12" s="39">
        <f>'１０月'!AA10</f>
        <v>23.9</v>
      </c>
      <c r="L12" s="39">
        <f>'１１月'!AA10</f>
        <v>16.8</v>
      </c>
      <c r="M12" s="40">
        <f>'１２月'!AA10</f>
        <v>11.9</v>
      </c>
      <c r="N12" s="3"/>
    </row>
    <row r="13" spans="1:14" ht="16.5" customHeight="1">
      <c r="A13" s="20">
        <v>9</v>
      </c>
      <c r="B13" s="38">
        <f>'１月'!AA11</f>
        <v>6.8</v>
      </c>
      <c r="C13" s="39">
        <f>'２月'!AA11</f>
        <v>1.3</v>
      </c>
      <c r="D13" s="39">
        <f>'３月'!AA11</f>
        <v>15.7</v>
      </c>
      <c r="E13" s="39">
        <f>'４月'!AA11</f>
        <v>14.8</v>
      </c>
      <c r="F13" s="39">
        <f>'５月'!AA11</f>
        <v>25</v>
      </c>
      <c r="G13" s="39">
        <f>'６月'!AA11</f>
        <v>19.6</v>
      </c>
      <c r="H13" s="39">
        <f>'７月'!AA11</f>
        <v>20.4</v>
      </c>
      <c r="I13" s="39">
        <f>'８月'!AA11</f>
        <v>33</v>
      </c>
      <c r="J13" s="39">
        <f>'９月'!AA11</f>
        <v>32.6</v>
      </c>
      <c r="K13" s="39">
        <f>'１０月'!AA11</f>
        <v>23.1</v>
      </c>
      <c r="L13" s="39">
        <f>'１１月'!AA11</f>
        <v>15.7</v>
      </c>
      <c r="M13" s="40">
        <f>'１２月'!AA11</f>
        <v>8.6</v>
      </c>
      <c r="N13" s="3"/>
    </row>
    <row r="14" spans="1:14" ht="16.5" customHeight="1">
      <c r="A14" s="24">
        <v>10</v>
      </c>
      <c r="B14" s="41">
        <f>'１月'!AA12</f>
        <v>7.5</v>
      </c>
      <c r="C14" s="42">
        <f>'２月'!AA12</f>
        <v>6</v>
      </c>
      <c r="D14" s="42">
        <f>'３月'!AA12</f>
        <v>16.9</v>
      </c>
      <c r="E14" s="42">
        <f>'４月'!AA12</f>
        <v>8</v>
      </c>
      <c r="F14" s="42">
        <f>'５月'!AA12</f>
        <v>22.9</v>
      </c>
      <c r="G14" s="42">
        <f>'６月'!AA12</f>
        <v>17.1</v>
      </c>
      <c r="H14" s="42">
        <f>'７月'!AA12</f>
        <v>21.9</v>
      </c>
      <c r="I14" s="42">
        <f>'８月'!AA12</f>
        <v>29.6</v>
      </c>
      <c r="J14" s="42">
        <f>'９月'!AA12</f>
        <v>32.8</v>
      </c>
      <c r="K14" s="42">
        <f>'１０月'!AA12</f>
        <v>22.5</v>
      </c>
      <c r="L14" s="42">
        <f>'１１月'!AA12</f>
        <v>16.4</v>
      </c>
      <c r="M14" s="43">
        <f>'１２月'!AA12</f>
        <v>15</v>
      </c>
      <c r="N14" s="3"/>
    </row>
    <row r="15" spans="1:14" ht="16.5" customHeight="1">
      <c r="A15" s="16">
        <v>11</v>
      </c>
      <c r="B15" s="35">
        <f>'１月'!AA13</f>
        <v>11.6</v>
      </c>
      <c r="C15" s="36">
        <f>'２月'!AA13</f>
        <v>5.2</v>
      </c>
      <c r="D15" s="36">
        <f>'３月'!AA13</f>
        <v>14.4</v>
      </c>
      <c r="E15" s="36">
        <f>'４月'!AA13</f>
        <v>12.9</v>
      </c>
      <c r="F15" s="36">
        <f>'５月'!AA13</f>
        <v>21</v>
      </c>
      <c r="G15" s="36">
        <f>'６月'!AA13</f>
        <v>21.1</v>
      </c>
      <c r="H15" s="36">
        <f>'７月'!AA13</f>
        <v>23</v>
      </c>
      <c r="I15" s="36">
        <f>'８月'!AA13</f>
        <v>27.7</v>
      </c>
      <c r="J15" s="36">
        <f>'９月'!AA13</f>
        <v>29.8</v>
      </c>
      <c r="K15" s="36">
        <f>'１０月'!AA13</f>
        <v>22.4</v>
      </c>
      <c r="L15" s="36">
        <f>'１１月'!AA13</f>
        <v>19.5</v>
      </c>
      <c r="M15" s="37">
        <f>'１２月'!AA13</f>
        <v>15</v>
      </c>
      <c r="N15" s="3"/>
    </row>
    <row r="16" spans="1:14" ht="16.5" customHeight="1">
      <c r="A16" s="20">
        <v>12</v>
      </c>
      <c r="B16" s="38">
        <f>'１月'!AA14</f>
        <v>8.7</v>
      </c>
      <c r="C16" s="39">
        <f>'２月'!AA14</f>
        <v>9.4</v>
      </c>
      <c r="D16" s="39">
        <f>'３月'!AA14</f>
        <v>14.5</v>
      </c>
      <c r="E16" s="39">
        <f>'４月'!AA14</f>
        <v>12.5</v>
      </c>
      <c r="F16" s="39">
        <f>'５月'!AA14</f>
        <v>14.5</v>
      </c>
      <c r="G16" s="39">
        <f>'６月'!AA14</f>
        <v>18.4</v>
      </c>
      <c r="H16" s="39">
        <f>'７月'!AA14</f>
        <v>22.9</v>
      </c>
      <c r="I16" s="39">
        <f>'８月'!AA14</f>
        <v>31.4</v>
      </c>
      <c r="J16" s="39">
        <f>'９月'!AA14</f>
        <v>28.8</v>
      </c>
      <c r="K16" s="39">
        <f>'１０月'!AA14</f>
        <v>24.1</v>
      </c>
      <c r="L16" s="39">
        <f>'１１月'!AA14</f>
        <v>21.3</v>
      </c>
      <c r="M16" s="40">
        <f>'１２月'!AA14</f>
        <v>18.7</v>
      </c>
      <c r="N16" s="3"/>
    </row>
    <row r="17" spans="1:14" ht="16.5" customHeight="1">
      <c r="A17" s="20">
        <v>13</v>
      </c>
      <c r="B17" s="38">
        <f>'１月'!AA15</f>
        <v>10</v>
      </c>
      <c r="C17" s="39">
        <f>'２月'!AA15</f>
        <v>8.7</v>
      </c>
      <c r="D17" s="39">
        <f>'３月'!AA15</f>
        <v>16.4</v>
      </c>
      <c r="E17" s="39">
        <f>'４月'!AA15</f>
        <v>13.8</v>
      </c>
      <c r="F17" s="39">
        <f>'５月'!AA15</f>
        <v>15.7</v>
      </c>
      <c r="G17" s="39">
        <f>'６月'!AA15</f>
        <v>23.1</v>
      </c>
      <c r="H17" s="39">
        <f>'７月'!AA15</f>
        <v>25.7</v>
      </c>
      <c r="I17" s="39">
        <f>'８月'!AA15</f>
        <v>31.4</v>
      </c>
      <c r="J17" s="39">
        <f>'９月'!AA15</f>
        <v>23.6</v>
      </c>
      <c r="K17" s="39">
        <f>'１０月'!AA15</f>
        <v>27.6</v>
      </c>
      <c r="L17" s="39">
        <f>'１１月'!AA15</f>
        <v>17.2</v>
      </c>
      <c r="M17" s="40">
        <f>'１２月'!AA15</f>
        <v>8.5</v>
      </c>
      <c r="N17" s="3"/>
    </row>
    <row r="18" spans="1:14" ht="16.5" customHeight="1">
      <c r="A18" s="20">
        <v>14</v>
      </c>
      <c r="B18" s="38">
        <f>'１月'!AA16</f>
        <v>9</v>
      </c>
      <c r="C18" s="39">
        <f>'２月'!AA16</f>
        <v>8.3</v>
      </c>
      <c r="D18" s="39">
        <f>'３月'!AA16</f>
        <v>12.3</v>
      </c>
      <c r="E18" s="39">
        <f>'４月'!AA16</f>
        <v>17</v>
      </c>
      <c r="F18" s="39">
        <f>'５月'!AA16</f>
        <v>19.2</v>
      </c>
      <c r="G18" s="39">
        <f>'６月'!AA16</f>
        <v>23.9</v>
      </c>
      <c r="H18" s="39">
        <f>'７月'!AA16</f>
        <v>23</v>
      </c>
      <c r="I18" s="39">
        <f>'８月'!AA16</f>
        <v>26.6</v>
      </c>
      <c r="J18" s="39">
        <f>'９月'!AA16</f>
        <v>24.8</v>
      </c>
      <c r="K18" s="39">
        <f>'１０月'!AA16</f>
        <v>19.5</v>
      </c>
      <c r="L18" s="39">
        <f>'１１月'!AA16</f>
        <v>21.5</v>
      </c>
      <c r="M18" s="40">
        <f>'１２月'!AA16</f>
        <v>13.9</v>
      </c>
      <c r="N18" s="3"/>
    </row>
    <row r="19" spans="1:14" ht="16.5" customHeight="1">
      <c r="A19" s="20">
        <v>15</v>
      </c>
      <c r="B19" s="38">
        <f>'１月'!AA17</f>
        <v>9.8</v>
      </c>
      <c r="C19" s="39">
        <f>'２月'!AA17</f>
        <v>4.1</v>
      </c>
      <c r="D19" s="39">
        <f>'３月'!AA17</f>
        <v>11.7</v>
      </c>
      <c r="E19" s="39">
        <f>'４月'!AA17</f>
        <v>20.8</v>
      </c>
      <c r="F19" s="39">
        <f>'５月'!AA17</f>
        <v>20.6</v>
      </c>
      <c r="G19" s="39">
        <f>'６月'!AA17</f>
        <v>19.9</v>
      </c>
      <c r="H19" s="39">
        <f>'７月'!AA17</f>
        <v>21.8</v>
      </c>
      <c r="I19" s="39">
        <f>'８月'!AA17</f>
        <v>30.2</v>
      </c>
      <c r="J19" s="39">
        <f>'９月'!AA17</f>
        <v>27.5</v>
      </c>
      <c r="K19" s="39">
        <f>'１０月'!AA17</f>
        <v>20</v>
      </c>
      <c r="L19" s="39">
        <f>'１１月'!AA17</f>
        <v>14.9</v>
      </c>
      <c r="M19" s="40">
        <f>'１２月'!AA17</f>
        <v>11.1</v>
      </c>
      <c r="N19" s="3"/>
    </row>
    <row r="20" spans="1:14" ht="16.5" customHeight="1">
      <c r="A20" s="20">
        <v>16</v>
      </c>
      <c r="B20" s="38">
        <f>'１月'!AA18</f>
        <v>9.7</v>
      </c>
      <c r="C20" s="39">
        <f>'２月'!AA18</f>
        <v>12.1</v>
      </c>
      <c r="D20" s="39">
        <f>'３月'!AA18</f>
        <v>12.1</v>
      </c>
      <c r="E20" s="39">
        <f>'４月'!AA18</f>
        <v>17</v>
      </c>
      <c r="F20" s="39">
        <f>'５月'!AA18</f>
        <v>21.3</v>
      </c>
      <c r="G20" s="39">
        <f>'６月'!AA18</f>
        <v>30</v>
      </c>
      <c r="H20" s="39">
        <f>'７月'!AA18</f>
        <v>24.7</v>
      </c>
      <c r="I20" s="39">
        <f>'８月'!AA18</f>
        <v>29.8</v>
      </c>
      <c r="J20" s="39">
        <f>'９月'!AA18</f>
        <v>26.2</v>
      </c>
      <c r="K20" s="39">
        <f>'１０月'!AA18</f>
        <v>17.9</v>
      </c>
      <c r="L20" s="39">
        <f>'１１月'!AA18</f>
        <v>16.5</v>
      </c>
      <c r="M20" s="40">
        <f>'１２月'!AA18</f>
        <v>12.9</v>
      </c>
      <c r="N20" s="3"/>
    </row>
    <row r="21" spans="1:14" ht="16.5" customHeight="1">
      <c r="A21" s="20">
        <v>17</v>
      </c>
      <c r="B21" s="38">
        <f>'１月'!AA19</f>
        <v>12.4</v>
      </c>
      <c r="C21" s="39">
        <f>'２月'!AA19</f>
        <v>9.5</v>
      </c>
      <c r="D21" s="39">
        <f>'３月'!AA19</f>
        <v>10.8</v>
      </c>
      <c r="E21" s="39">
        <f>'４月'!AA19</f>
        <v>19.8</v>
      </c>
      <c r="F21" s="39">
        <f>'５月'!AA19</f>
        <v>22.1</v>
      </c>
      <c r="G21" s="39">
        <f>'６月'!AA19</f>
        <v>27.9</v>
      </c>
      <c r="H21" s="39">
        <f>'７月'!AA19</f>
        <v>25.1</v>
      </c>
      <c r="I21" s="39">
        <f>'８月'!AA19</f>
        <v>33.8</v>
      </c>
      <c r="J21" s="39">
        <f>'９月'!AA19</f>
        <v>27.5</v>
      </c>
      <c r="K21" s="39">
        <f>'１０月'!AA19</f>
        <v>19.6</v>
      </c>
      <c r="L21" s="39">
        <f>'１１月'!AA19</f>
        <v>17.9</v>
      </c>
      <c r="M21" s="40">
        <f>'１２月'!AA19</f>
        <v>14</v>
      </c>
      <c r="N21" s="3"/>
    </row>
    <row r="22" spans="1:14" ht="16.5" customHeight="1">
      <c r="A22" s="20">
        <v>18</v>
      </c>
      <c r="B22" s="38">
        <f>'１月'!AA20</f>
        <v>8.6</v>
      </c>
      <c r="C22" s="39">
        <f>'２月'!AA20</f>
        <v>12</v>
      </c>
      <c r="D22" s="39">
        <f>'３月'!AA20</f>
        <v>10.8</v>
      </c>
      <c r="E22" s="39">
        <f>'４月'!AA20</f>
        <v>19.6</v>
      </c>
      <c r="F22" s="39">
        <f>'５月'!AA20</f>
        <v>22.2</v>
      </c>
      <c r="G22" s="39">
        <f>'６月'!AA20</f>
        <v>24</v>
      </c>
      <c r="H22" s="39">
        <f>'７月'!AA20</f>
        <v>26</v>
      </c>
      <c r="I22" s="39">
        <f>'８月'!AA20</f>
        <v>31.2</v>
      </c>
      <c r="J22" s="39">
        <f>'９月'!AA20</f>
        <v>25.6</v>
      </c>
      <c r="K22" s="39">
        <f>'１０月'!AA20</f>
        <v>18</v>
      </c>
      <c r="L22" s="39">
        <f>'１１月'!AA20</f>
        <v>19.1</v>
      </c>
      <c r="M22" s="40">
        <f>'１２月'!AA20</f>
        <v>18.4</v>
      </c>
      <c r="N22" s="3"/>
    </row>
    <row r="23" spans="1:14" ht="16.5" customHeight="1">
      <c r="A23" s="20">
        <v>19</v>
      </c>
      <c r="B23" s="38">
        <f>'１月'!AA21</f>
        <v>11.3</v>
      </c>
      <c r="C23" s="39">
        <f>'２月'!AA21</f>
        <v>12.9</v>
      </c>
      <c r="D23" s="39">
        <f>'３月'!AA21</f>
        <v>17.6</v>
      </c>
      <c r="E23" s="39">
        <f>'４月'!AA21</f>
        <v>19.5</v>
      </c>
      <c r="F23" s="39">
        <f>'５月'!AA21</f>
        <v>22.5</v>
      </c>
      <c r="G23" s="39">
        <f>'６月'!AA21</f>
        <v>25.2</v>
      </c>
      <c r="H23" s="39">
        <f>'７月'!AA21</f>
        <v>31.4</v>
      </c>
      <c r="I23" s="39">
        <f>'８月'!AA21</f>
        <v>28</v>
      </c>
      <c r="J23" s="39">
        <f>'９月'!AA21</f>
        <v>24.9</v>
      </c>
      <c r="K23" s="39">
        <f>'１０月'!AA21</f>
        <v>22</v>
      </c>
      <c r="L23" s="39">
        <f>'１１月'!AA21</f>
        <v>18.7</v>
      </c>
      <c r="M23" s="40">
        <f>'１２月'!AA21</f>
        <v>9.4</v>
      </c>
      <c r="N23" s="3"/>
    </row>
    <row r="24" spans="1:14" ht="16.5" customHeight="1">
      <c r="A24" s="24">
        <v>20</v>
      </c>
      <c r="B24" s="41">
        <f>'１月'!AA22</f>
        <v>13.8</v>
      </c>
      <c r="C24" s="42">
        <f>'２月'!AA22</f>
        <v>15.4</v>
      </c>
      <c r="D24" s="42">
        <f>'３月'!AA22</f>
        <v>16.8</v>
      </c>
      <c r="E24" s="42">
        <f>'４月'!AA22</f>
        <v>13.6</v>
      </c>
      <c r="F24" s="42">
        <f>'５月'!AA22</f>
        <v>21.7</v>
      </c>
      <c r="G24" s="42">
        <f>'６月'!AA22</f>
        <v>24.2</v>
      </c>
      <c r="H24" s="42">
        <f>'７月'!AA22</f>
        <v>27.7</v>
      </c>
      <c r="I24" s="42">
        <f>'８月'!AA22</f>
        <v>27.3</v>
      </c>
      <c r="J24" s="42">
        <f>'９月'!AA22</f>
        <v>25.4</v>
      </c>
      <c r="K24" s="42">
        <f>'１０月'!AA22</f>
        <v>21.6</v>
      </c>
      <c r="L24" s="42">
        <f>'１１月'!AA22</f>
        <v>13</v>
      </c>
      <c r="M24" s="43">
        <f>'１２月'!AA22</f>
        <v>14.3</v>
      </c>
      <c r="N24" s="3"/>
    </row>
    <row r="25" spans="1:14" ht="16.5" customHeight="1">
      <c r="A25" s="16">
        <v>21</v>
      </c>
      <c r="B25" s="35">
        <f>'１月'!AA23</f>
        <v>8.7</v>
      </c>
      <c r="C25" s="36">
        <f>'２月'!AA23</f>
        <v>14.5</v>
      </c>
      <c r="D25" s="36">
        <f>'３月'!AA23</f>
        <v>21.7</v>
      </c>
      <c r="E25" s="36">
        <f>'４月'!AA23</f>
        <v>15.9</v>
      </c>
      <c r="F25" s="36">
        <f>'５月'!AA23</f>
        <v>19.2</v>
      </c>
      <c r="G25" s="36">
        <f>'６月'!AA23</f>
        <v>22.1</v>
      </c>
      <c r="H25" s="36">
        <f>'７月'!AA23</f>
        <v>23.4</v>
      </c>
      <c r="I25" s="36">
        <f>'８月'!AA23</f>
        <v>28.3</v>
      </c>
      <c r="J25" s="36">
        <f>'９月'!AA23</f>
        <v>23.1</v>
      </c>
      <c r="K25" s="36">
        <f>'１０月'!AA23</f>
        <v>19.2</v>
      </c>
      <c r="L25" s="36">
        <f>'１１月'!AA23</f>
        <v>15.3</v>
      </c>
      <c r="M25" s="37">
        <f>'１２月'!AA23</f>
        <v>8</v>
      </c>
      <c r="N25" s="3"/>
    </row>
    <row r="26" spans="1:14" ht="16.5" customHeight="1">
      <c r="A26" s="20">
        <v>22</v>
      </c>
      <c r="B26" s="38">
        <f>'１月'!AA24</f>
        <v>10.3</v>
      </c>
      <c r="C26" s="39">
        <f>'２月'!AA24</f>
        <v>12.7</v>
      </c>
      <c r="D26" s="39">
        <f>'３月'!AA24</f>
        <v>21.2</v>
      </c>
      <c r="E26" s="39">
        <f>'４月'!AA24</f>
        <v>20.3</v>
      </c>
      <c r="F26" s="39">
        <f>'５月'!AA24</f>
        <v>19.8</v>
      </c>
      <c r="G26" s="39">
        <f>'６月'!AA24</f>
        <v>24.1</v>
      </c>
      <c r="H26" s="39">
        <f>'７月'!AA24</f>
        <v>22.5</v>
      </c>
      <c r="I26" s="39">
        <f>'８月'!AA24</f>
        <v>26.7</v>
      </c>
      <c r="J26" s="39">
        <f>'９月'!AA24</f>
        <v>24</v>
      </c>
      <c r="K26" s="39">
        <f>'１０月'!AA24</f>
        <v>17.1</v>
      </c>
      <c r="L26" s="39">
        <f>'１１月'!AA24</f>
        <v>10.7</v>
      </c>
      <c r="M26" s="40">
        <f>'１２月'!AA24</f>
        <v>9.4</v>
      </c>
      <c r="N26" s="3"/>
    </row>
    <row r="27" spans="1:14" ht="16.5" customHeight="1">
      <c r="A27" s="20">
        <v>23</v>
      </c>
      <c r="B27" s="38">
        <f>'１月'!AA25</f>
        <v>11.4</v>
      </c>
      <c r="C27" s="39">
        <f>'２月'!AA25</f>
        <v>12</v>
      </c>
      <c r="D27" s="39">
        <f>'３月'!AA25</f>
        <v>7.7</v>
      </c>
      <c r="E27" s="39">
        <f>'４月'!AA25</f>
        <v>19.4</v>
      </c>
      <c r="F27" s="39">
        <f>'５月'!AA25</f>
        <v>23.4</v>
      </c>
      <c r="G27" s="39">
        <f>'６月'!AA25</f>
        <v>22.1</v>
      </c>
      <c r="H27" s="39">
        <f>'７月'!AA25</f>
        <v>26.6</v>
      </c>
      <c r="I27" s="39">
        <f>'８月'!AA25</f>
        <v>29.1</v>
      </c>
      <c r="J27" s="39">
        <f>'９月'!AA25</f>
        <v>30.7</v>
      </c>
      <c r="K27" s="39">
        <f>'１０月'!AA25</f>
        <v>23.7</v>
      </c>
      <c r="L27" s="39">
        <f>'１１月'!AA25</f>
        <v>13.9</v>
      </c>
      <c r="M27" s="40">
        <f>'１２月'!AA25</f>
        <v>12.2</v>
      </c>
      <c r="N27" s="3"/>
    </row>
    <row r="28" spans="1:14" ht="16.5" customHeight="1">
      <c r="A28" s="20">
        <v>24</v>
      </c>
      <c r="B28" s="38">
        <f>'１月'!AA26</f>
        <v>7.8</v>
      </c>
      <c r="C28" s="39">
        <f>'２月'!AA26</f>
        <v>11.4</v>
      </c>
      <c r="D28" s="39">
        <f>'３月'!AA26</f>
        <v>12.1</v>
      </c>
      <c r="E28" s="39">
        <f>'４月'!AA26</f>
        <v>21.1</v>
      </c>
      <c r="F28" s="39">
        <f>'５月'!AA26</f>
        <v>26.6</v>
      </c>
      <c r="G28" s="39">
        <f>'６月'!AA26</f>
        <v>20.9</v>
      </c>
      <c r="H28" s="39">
        <f>'７月'!AA26</f>
        <v>28.6</v>
      </c>
      <c r="I28" s="39">
        <f>'８月'!AA26</f>
        <v>31.3</v>
      </c>
      <c r="J28" s="39">
        <f>'９月'!AA26</f>
        <v>28.6</v>
      </c>
      <c r="K28" s="39">
        <f>'１０月'!AA26</f>
        <v>19.3</v>
      </c>
      <c r="L28" s="39">
        <f>'１１月'!AA26</f>
        <v>19.2</v>
      </c>
      <c r="M28" s="40">
        <f>'１２月'!AA26</f>
        <v>10.9</v>
      </c>
      <c r="N28" s="3"/>
    </row>
    <row r="29" spans="1:14" ht="16.5" customHeight="1">
      <c r="A29" s="20">
        <v>25</v>
      </c>
      <c r="B29" s="38">
        <f>'１月'!AA27</f>
        <v>7.5</v>
      </c>
      <c r="C29" s="39">
        <f>'２月'!AA27</f>
        <v>18.7</v>
      </c>
      <c r="D29" s="39">
        <f>'３月'!AA27</f>
        <v>12.5</v>
      </c>
      <c r="E29" s="39">
        <f>'４月'!AA27</f>
        <v>22.5</v>
      </c>
      <c r="F29" s="39">
        <f>'５月'!AA27</f>
        <v>27.5</v>
      </c>
      <c r="G29" s="39">
        <f>'６月'!AA27</f>
        <v>24.6</v>
      </c>
      <c r="H29" s="39">
        <f>'７月'!AA27</f>
        <v>29.8</v>
      </c>
      <c r="I29" s="39">
        <f>'８月'!AA27</f>
        <v>29.2</v>
      </c>
      <c r="J29" s="39">
        <f>'９月'!AA27</f>
        <v>26.3</v>
      </c>
      <c r="K29" s="39">
        <f>'１０月'!AA27</f>
        <v>19.8</v>
      </c>
      <c r="L29" s="39">
        <f>'１１月'!AA27</f>
        <v>21.6</v>
      </c>
      <c r="M29" s="40">
        <f>'１２月'!AA27</f>
        <v>9.6</v>
      </c>
      <c r="N29" s="3"/>
    </row>
    <row r="30" spans="1:14" ht="16.5" customHeight="1">
      <c r="A30" s="20">
        <v>26</v>
      </c>
      <c r="B30" s="38">
        <f>'１月'!AA28</f>
        <v>6.9</v>
      </c>
      <c r="C30" s="39">
        <f>'２月'!AA28</f>
        <v>10.1</v>
      </c>
      <c r="D30" s="39">
        <f>'３月'!AA28</f>
        <v>15.6</v>
      </c>
      <c r="E30" s="39">
        <f>'４月'!AA28</f>
        <v>13.6</v>
      </c>
      <c r="F30" s="39">
        <f>'５月'!AA28</f>
        <v>29.2</v>
      </c>
      <c r="G30" s="39">
        <f>'６月'!AA28</f>
        <v>27.4</v>
      </c>
      <c r="H30" s="39">
        <f>'７月'!AA28</f>
        <v>32</v>
      </c>
      <c r="I30" s="39">
        <f>'８月'!AA28</f>
        <v>26.5</v>
      </c>
      <c r="J30" s="39">
        <f>'９月'!AA28</f>
        <v>23</v>
      </c>
      <c r="K30" s="39">
        <f>'１０月'!AA28</f>
        <v>23.5</v>
      </c>
      <c r="L30" s="39">
        <f>'１１月'!AA28</f>
        <v>10.3</v>
      </c>
      <c r="M30" s="40">
        <f>'１２月'!AA28</f>
        <v>11.4</v>
      </c>
      <c r="N30" s="3"/>
    </row>
    <row r="31" spans="1:14" ht="16.5" customHeight="1">
      <c r="A31" s="20">
        <v>27</v>
      </c>
      <c r="B31" s="38">
        <f>'１月'!AA29</f>
        <v>8.4</v>
      </c>
      <c r="C31" s="39">
        <f>'２月'!AA29</f>
        <v>9.9</v>
      </c>
      <c r="D31" s="39">
        <f>'３月'!AA29</f>
        <v>17.1</v>
      </c>
      <c r="E31" s="39">
        <f>'４月'!AA29</f>
        <v>11.4</v>
      </c>
      <c r="F31" s="39">
        <f>'５月'!AA29</f>
        <v>28.9</v>
      </c>
      <c r="G31" s="39">
        <f>'６月'!AA29</f>
        <v>29.3</v>
      </c>
      <c r="H31" s="39">
        <f>'７月'!AA29</f>
        <v>31.2</v>
      </c>
      <c r="I31" s="39">
        <f>'８月'!AA29</f>
        <v>27.9</v>
      </c>
      <c r="J31" s="39">
        <f>'９月'!AA29</f>
        <v>24.1</v>
      </c>
      <c r="K31" s="39">
        <f>'１０月'!AA29</f>
        <v>18</v>
      </c>
      <c r="L31" s="39">
        <f>'１１月'!AA29</f>
        <v>11.6</v>
      </c>
      <c r="M31" s="40">
        <f>'１２月'!AA29</f>
        <v>14</v>
      </c>
      <c r="N31" s="3"/>
    </row>
    <row r="32" spans="1:14" ht="16.5" customHeight="1">
      <c r="A32" s="20">
        <v>28</v>
      </c>
      <c r="B32" s="38">
        <f>'１月'!AA30</f>
        <v>11.8</v>
      </c>
      <c r="C32" s="39">
        <f>'２月'!AA30</f>
        <v>10.9</v>
      </c>
      <c r="D32" s="39">
        <f>'３月'!AA30</f>
        <v>16.1</v>
      </c>
      <c r="E32" s="39">
        <f>'４月'!AA30</f>
        <v>14.8</v>
      </c>
      <c r="F32" s="39">
        <f>'５月'!AA30</f>
        <v>29</v>
      </c>
      <c r="G32" s="39">
        <f>'６月'!AA30</f>
        <v>28.2</v>
      </c>
      <c r="H32" s="39">
        <f>'７月'!AA30</f>
        <v>33.3</v>
      </c>
      <c r="I32" s="39">
        <f>'８月'!AA30</f>
        <v>27.3</v>
      </c>
      <c r="J32" s="39">
        <f>'９月'!AA30</f>
        <v>27.2</v>
      </c>
      <c r="K32" s="39">
        <f>'１０月'!AA30</f>
        <v>18.4</v>
      </c>
      <c r="L32" s="39">
        <f>'１１月'!AA30</f>
        <v>10.9</v>
      </c>
      <c r="M32" s="40">
        <f>'１２月'!AA30</f>
        <v>9.8</v>
      </c>
      <c r="N32" s="3"/>
    </row>
    <row r="33" spans="1:14" ht="16.5" customHeight="1">
      <c r="A33" s="20">
        <v>29</v>
      </c>
      <c r="B33" s="38">
        <f>'１月'!AA31</f>
        <v>8.6</v>
      </c>
      <c r="C33" s="39"/>
      <c r="D33" s="39">
        <f>'３月'!AA31</f>
        <v>8.1</v>
      </c>
      <c r="E33" s="39">
        <f>'４月'!AA31</f>
        <v>16.8</v>
      </c>
      <c r="F33" s="39">
        <f>'５月'!AA31</f>
        <v>21.4</v>
      </c>
      <c r="G33" s="39">
        <f>'６月'!AA31</f>
        <v>20.5</v>
      </c>
      <c r="H33" s="39">
        <f>'７月'!AA31</f>
        <v>31.4</v>
      </c>
      <c r="I33" s="39">
        <f>'８月'!AA31</f>
        <v>31.2</v>
      </c>
      <c r="J33" s="39">
        <f>'９月'!AA31</f>
        <v>27.3</v>
      </c>
      <c r="K33" s="39">
        <f>'１０月'!AA31</f>
        <v>15.2</v>
      </c>
      <c r="L33" s="39">
        <f>'１１月'!AA31</f>
        <v>9.8</v>
      </c>
      <c r="M33" s="40">
        <f>'１２月'!AA31</f>
        <v>9.5</v>
      </c>
      <c r="N33" s="3"/>
    </row>
    <row r="34" spans="1:14" ht="16.5" customHeight="1">
      <c r="A34" s="20">
        <v>30</v>
      </c>
      <c r="B34" s="38">
        <f>'１月'!AA32</f>
        <v>10.9</v>
      </c>
      <c r="C34" s="39"/>
      <c r="D34" s="39">
        <f>'３月'!AA32</f>
        <v>7.4</v>
      </c>
      <c r="E34" s="39">
        <f>'４月'!AA32</f>
        <v>15.9</v>
      </c>
      <c r="F34" s="39">
        <f>'５月'!AA32</f>
        <v>24.1</v>
      </c>
      <c r="G34" s="39">
        <f>'６月'!AA32</f>
        <v>24.2</v>
      </c>
      <c r="H34" s="39">
        <f>'７月'!AA32</f>
        <v>32.5</v>
      </c>
      <c r="I34" s="39">
        <f>'８月'!AA32</f>
        <v>26.7</v>
      </c>
      <c r="J34" s="39">
        <f>'９月'!AA32</f>
        <v>25.7</v>
      </c>
      <c r="K34" s="39">
        <f>'１０月'!AA32</f>
        <v>20.7</v>
      </c>
      <c r="L34" s="39">
        <f>'１１月'!AA32</f>
        <v>10.9</v>
      </c>
      <c r="M34" s="40">
        <f>'１２月'!AA32</f>
        <v>9.8</v>
      </c>
      <c r="N34" s="3"/>
    </row>
    <row r="35" spans="1:14" ht="16.5" customHeight="1">
      <c r="A35" s="28">
        <v>31</v>
      </c>
      <c r="B35" s="44">
        <f>'１月'!AA33</f>
        <v>13.2</v>
      </c>
      <c r="C35" s="45"/>
      <c r="D35" s="45">
        <f>'３月'!AA33</f>
        <v>11.5</v>
      </c>
      <c r="E35" s="45"/>
      <c r="F35" s="45">
        <f>'５月'!AA33</f>
        <v>23.3</v>
      </c>
      <c r="G35" s="45"/>
      <c r="H35" s="45">
        <f>'７月'!AA33</f>
        <v>33.1</v>
      </c>
      <c r="I35" s="45">
        <f>'８月'!AA33</f>
        <v>29.7</v>
      </c>
      <c r="J35" s="45"/>
      <c r="K35" s="45">
        <f>'１０月'!AA33</f>
        <v>20.4</v>
      </c>
      <c r="L35" s="45"/>
      <c r="M35" s="46">
        <f>'１２月'!AA33</f>
        <v>18.5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9.95483870967742</v>
      </c>
      <c r="C36" s="65">
        <f t="shared" si="0"/>
        <v>10.725</v>
      </c>
      <c r="D36" s="65">
        <f t="shared" si="0"/>
        <v>13.35161290322581</v>
      </c>
      <c r="E36" s="65">
        <f t="shared" si="0"/>
        <v>16.153333333333336</v>
      </c>
      <c r="F36" s="65">
        <f t="shared" si="0"/>
        <v>22.167741935483868</v>
      </c>
      <c r="G36" s="65">
        <f t="shared" si="0"/>
        <v>23.61</v>
      </c>
      <c r="H36" s="65">
        <f t="shared" si="0"/>
        <v>26.093548387096774</v>
      </c>
      <c r="I36" s="65">
        <f t="shared" si="0"/>
        <v>29.93225806451613</v>
      </c>
      <c r="J36" s="65">
        <f>AVERAGE(J5:J35)</f>
        <v>27.220000000000006</v>
      </c>
      <c r="K36" s="65">
        <f>AVERAGE(K5:K35)</f>
        <v>21.635483870967743</v>
      </c>
      <c r="L36" s="65">
        <f>AVERAGE(L5:L35)</f>
        <v>16.783333333333335</v>
      </c>
      <c r="M36" s="66">
        <f>AVERAGE(M5:M35)</f>
        <v>12.629032258064514</v>
      </c>
      <c r="N36" s="47"/>
    </row>
    <row r="37" spans="1:14" ht="16.5" customHeight="1">
      <c r="A37" s="89" t="s">
        <v>38</v>
      </c>
      <c r="B37" s="86">
        <f aca="true" t="shared" si="1" ref="B37:I37">MAX(B5:B35)</f>
        <v>13.8</v>
      </c>
      <c r="C37" s="87">
        <f t="shared" si="1"/>
        <v>18.7</v>
      </c>
      <c r="D37" s="87">
        <f t="shared" si="1"/>
        <v>21.7</v>
      </c>
      <c r="E37" s="87">
        <f t="shared" si="1"/>
        <v>22.5</v>
      </c>
      <c r="F37" s="87">
        <f t="shared" si="1"/>
        <v>29.2</v>
      </c>
      <c r="G37" s="87">
        <f t="shared" si="1"/>
        <v>30</v>
      </c>
      <c r="H37" s="87">
        <f t="shared" si="1"/>
        <v>33.3</v>
      </c>
      <c r="I37" s="87">
        <f t="shared" si="1"/>
        <v>33.8</v>
      </c>
      <c r="J37" s="87">
        <f>MAX(J5:J35)</f>
        <v>32.8</v>
      </c>
      <c r="K37" s="87">
        <f>MAX(K5:K35)</f>
        <v>28</v>
      </c>
      <c r="L37" s="87">
        <f>MAX(L5:L35)</f>
        <v>24.6</v>
      </c>
      <c r="M37" s="88">
        <f>MAX(M5:M35)</f>
        <v>18.7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9.82</v>
      </c>
      <c r="C38" s="36">
        <f t="shared" si="2"/>
        <v>10.25</v>
      </c>
      <c r="D38" s="36">
        <f t="shared" si="2"/>
        <v>12.55</v>
      </c>
      <c r="E38" s="36">
        <f t="shared" si="2"/>
        <v>14.64</v>
      </c>
      <c r="F38" s="36">
        <f t="shared" si="2"/>
        <v>21.4</v>
      </c>
      <c r="G38" s="36">
        <f t="shared" si="2"/>
        <v>22.72</v>
      </c>
      <c r="H38" s="36">
        <f t="shared" si="2"/>
        <v>23.32</v>
      </c>
      <c r="I38" s="36">
        <f t="shared" si="2"/>
        <v>31.660000000000004</v>
      </c>
      <c r="J38" s="36">
        <f>AVERAGE(J5:J14)</f>
        <v>29.25</v>
      </c>
      <c r="K38" s="36">
        <f>AVERAGE(K5:K14)</f>
        <v>24.27</v>
      </c>
      <c r="L38" s="36">
        <f>AVERAGE(L5:L14)</f>
        <v>18.970000000000002</v>
      </c>
      <c r="M38" s="37">
        <f>AVERAGE(M5:M14)</f>
        <v>13.219999999999999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10.489999999999998</v>
      </c>
      <c r="C39" s="39">
        <f t="shared" si="3"/>
        <v>9.760000000000002</v>
      </c>
      <c r="D39" s="39">
        <f t="shared" si="3"/>
        <v>13.74</v>
      </c>
      <c r="E39" s="39">
        <f t="shared" si="3"/>
        <v>16.65</v>
      </c>
      <c r="F39" s="39">
        <f t="shared" si="3"/>
        <v>20.08</v>
      </c>
      <c r="G39" s="39">
        <f t="shared" si="3"/>
        <v>23.77</v>
      </c>
      <c r="H39" s="39">
        <f t="shared" si="3"/>
        <v>25.13</v>
      </c>
      <c r="I39" s="39">
        <f t="shared" si="3"/>
        <v>29.74</v>
      </c>
      <c r="J39" s="39">
        <f>AVERAGE(J15:J24)</f>
        <v>26.409999999999997</v>
      </c>
      <c r="K39" s="39">
        <f>AVERAGE(K15:K24)</f>
        <v>21.27</v>
      </c>
      <c r="L39" s="39">
        <f>AVERAGE(L15:L24)</f>
        <v>17.96</v>
      </c>
      <c r="M39" s="40">
        <f>AVERAGE(M15:M24)</f>
        <v>13.620000000000001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9.590909090909092</v>
      </c>
      <c r="C40" s="42">
        <f t="shared" si="4"/>
        <v>12.525</v>
      </c>
      <c r="D40" s="42">
        <f t="shared" si="4"/>
        <v>13.727272727272727</v>
      </c>
      <c r="E40" s="42">
        <f t="shared" si="4"/>
        <v>17.17</v>
      </c>
      <c r="F40" s="42">
        <f t="shared" si="4"/>
        <v>24.763636363636362</v>
      </c>
      <c r="G40" s="42">
        <f t="shared" si="4"/>
        <v>24.34</v>
      </c>
      <c r="H40" s="42">
        <f t="shared" si="4"/>
        <v>29.49090909090909</v>
      </c>
      <c r="I40" s="42">
        <f t="shared" si="4"/>
        <v>28.536363636363635</v>
      </c>
      <c r="J40" s="42">
        <f>AVERAGE(J25:J35)</f>
        <v>26</v>
      </c>
      <c r="K40" s="42">
        <f>AVERAGE(K25:K35)</f>
        <v>19.57272727272727</v>
      </c>
      <c r="L40" s="42">
        <f>AVERAGE(L25:L35)</f>
        <v>13.419999999999998</v>
      </c>
      <c r="M40" s="43">
        <f>AVERAGE(M25:M35)</f>
        <v>11.19090909090909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6</v>
      </c>
      <c r="G42" s="98">
        <f t="shared" si="6"/>
        <v>8</v>
      </c>
      <c r="H42" s="98">
        <f t="shared" si="6"/>
        <v>16</v>
      </c>
      <c r="I42" s="98">
        <f t="shared" si="6"/>
        <v>31</v>
      </c>
      <c r="J42" s="98">
        <f>COUNTIF(J5:J35,J49)</f>
        <v>23</v>
      </c>
      <c r="K42" s="98">
        <f>COUNTIF(K5:K35,K49)</f>
        <v>6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1</v>
      </c>
      <c r="H43" s="98">
        <f t="shared" si="7"/>
        <v>7</v>
      </c>
      <c r="I43" s="98">
        <f t="shared" si="7"/>
        <v>15</v>
      </c>
      <c r="J43" s="98">
        <f>COUNTIF(J5:J35,J52)</f>
        <v>6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7" t="s">
        <v>524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-1.1</v>
      </c>
      <c r="C5" s="36">
        <f>'２月'!AC3</f>
        <v>-2</v>
      </c>
      <c r="D5" s="36">
        <f>'３月'!AC3</f>
        <v>4.8</v>
      </c>
      <c r="E5" s="36">
        <f>'４月'!AC3</f>
        <v>4.9</v>
      </c>
      <c r="F5" s="36">
        <f>'５月'!AC3</f>
        <v>14.2</v>
      </c>
      <c r="G5" s="36">
        <f>'６月'!AC3</f>
        <v>15.1</v>
      </c>
      <c r="H5" s="36">
        <f>'７月'!AC3</f>
        <v>19.9</v>
      </c>
      <c r="I5" s="36">
        <f>'８月'!AC3</f>
        <v>24.7</v>
      </c>
      <c r="J5" s="36">
        <f>'９月'!AC3</f>
        <v>22.6</v>
      </c>
      <c r="K5" s="36">
        <f>'１０月'!AC3</f>
        <v>17.7</v>
      </c>
      <c r="L5" s="36">
        <f>'１１月'!AC3</f>
        <v>10.1</v>
      </c>
      <c r="M5" s="37">
        <f>'１２月'!AC3</f>
        <v>2.3</v>
      </c>
      <c r="N5" s="3"/>
    </row>
    <row r="6" spans="1:14" ht="18" customHeight="1">
      <c r="A6" s="20">
        <v>2</v>
      </c>
      <c r="B6" s="38">
        <f>'１月'!AC4</f>
        <v>-0.4</v>
      </c>
      <c r="C6" s="39">
        <f>'２月'!AC4</f>
        <v>-2</v>
      </c>
      <c r="D6" s="39">
        <f>'３月'!AC4</f>
        <v>1.2</v>
      </c>
      <c r="E6" s="39">
        <f>'４月'!AC4</f>
        <v>0.2</v>
      </c>
      <c r="F6" s="39">
        <f>'５月'!AC4</f>
        <v>11.6</v>
      </c>
      <c r="G6" s="39">
        <f>'６月'!AC4</f>
        <v>17.5</v>
      </c>
      <c r="H6" s="39">
        <f>'７月'!AC4</f>
        <v>20.3</v>
      </c>
      <c r="I6" s="39">
        <f>'８月'!AC4</f>
        <v>24.7</v>
      </c>
      <c r="J6" s="39">
        <f>'９月'!AC4</f>
        <v>22</v>
      </c>
      <c r="K6" s="39">
        <f>'１０月'!AC4</f>
        <v>17</v>
      </c>
      <c r="L6" s="39">
        <f>'１１月'!AC4</f>
        <v>7.6</v>
      </c>
      <c r="M6" s="40">
        <f>'１２月'!AC4</f>
        <v>8.2</v>
      </c>
      <c r="N6" s="3"/>
    </row>
    <row r="7" spans="1:14" ht="18" customHeight="1">
      <c r="A7" s="20">
        <v>3</v>
      </c>
      <c r="B7" s="38">
        <f>'１月'!AC5</f>
        <v>-2.6</v>
      </c>
      <c r="C7" s="39">
        <f>'２月'!AC5</f>
        <v>2.2</v>
      </c>
      <c r="D7" s="39">
        <f>'３月'!AC5</f>
        <v>2.9</v>
      </c>
      <c r="E7" s="39">
        <f>'４月'!AC5</f>
        <v>-1.1</v>
      </c>
      <c r="F7" s="39">
        <f>'５月'!AC5</f>
        <v>9.5</v>
      </c>
      <c r="G7" s="39">
        <f>'６月'!AC5</f>
        <v>17.7</v>
      </c>
      <c r="H7" s="39">
        <f>'７月'!AC5</f>
        <v>20.4</v>
      </c>
      <c r="I7" s="39">
        <f>'８月'!AC5</f>
        <v>24.6</v>
      </c>
      <c r="J7" s="39">
        <f>'９月'!AC5</f>
        <v>20.6</v>
      </c>
      <c r="K7" s="39">
        <f>'１０月'!AC5</f>
        <v>18</v>
      </c>
      <c r="L7" s="39">
        <f>'１１月'!AC5</f>
        <v>10.6</v>
      </c>
      <c r="M7" s="40">
        <f>'１２月'!AC5</f>
        <v>6</v>
      </c>
      <c r="N7" s="3"/>
    </row>
    <row r="8" spans="1:14" ht="18" customHeight="1">
      <c r="A8" s="20">
        <v>4</v>
      </c>
      <c r="B8" s="38">
        <f>'１月'!AC6</f>
        <v>-2</v>
      </c>
      <c r="C8" s="39">
        <f>'２月'!AC6</f>
        <v>3.8</v>
      </c>
      <c r="D8" s="39">
        <f>'３月'!AC6</f>
        <v>6.3</v>
      </c>
      <c r="E8" s="39">
        <f>'４月'!AC6</f>
        <v>3.1</v>
      </c>
      <c r="F8" s="39">
        <f>'５月'!AC6</f>
        <v>10.8</v>
      </c>
      <c r="G8" s="39">
        <f>'６月'!AC6</f>
        <v>16.3</v>
      </c>
      <c r="H8" s="39">
        <f>'７月'!AC6</f>
        <v>19.4</v>
      </c>
      <c r="I8" s="39">
        <f>'８月'!AC6</f>
        <v>24.2</v>
      </c>
      <c r="J8" s="39">
        <f>'９月'!AC6</f>
        <v>19.6</v>
      </c>
      <c r="K8" s="39">
        <f>'１０月'!AC6</f>
        <v>20.2</v>
      </c>
      <c r="L8" s="39">
        <f>'１１月'!AC6</f>
        <v>7</v>
      </c>
      <c r="M8" s="40">
        <f>'１２月'!AC6</f>
        <v>2.6</v>
      </c>
      <c r="N8" s="3"/>
    </row>
    <row r="9" spans="1:14" ht="18" customHeight="1">
      <c r="A9" s="20">
        <v>5</v>
      </c>
      <c r="B9" s="38">
        <f>'１月'!AC7</f>
        <v>2.1</v>
      </c>
      <c r="C9" s="39">
        <f>'２月'!AC7</f>
        <v>3.4</v>
      </c>
      <c r="D9" s="39">
        <f>'３月'!AC7</f>
        <v>4.7</v>
      </c>
      <c r="E9" s="39">
        <f>'４月'!AC7</f>
        <v>7.6</v>
      </c>
      <c r="F9" s="39">
        <f>'５月'!AC7</f>
        <v>10.8</v>
      </c>
      <c r="G9" s="39">
        <f>'６月'!AC7</f>
        <v>18.2</v>
      </c>
      <c r="H9" s="39">
        <f>'７月'!AC7</f>
        <v>19.1</v>
      </c>
      <c r="I9" s="39">
        <f>'８月'!AC7</f>
        <v>24.2</v>
      </c>
      <c r="J9" s="39">
        <f>'９月'!AC7</f>
        <v>21.2</v>
      </c>
      <c r="K9" s="39">
        <f>'１０月'!AC7</f>
        <v>20.5</v>
      </c>
      <c r="L9" s="39">
        <f>'１１月'!AC7</f>
        <v>6.9</v>
      </c>
      <c r="M9" s="40">
        <f>'１２月'!AC7</f>
        <v>1.8</v>
      </c>
      <c r="N9" s="3"/>
    </row>
    <row r="10" spans="1:14" ht="18" customHeight="1">
      <c r="A10" s="20">
        <v>6</v>
      </c>
      <c r="B10" s="38">
        <f>'１月'!AC8</f>
        <v>-0.3</v>
      </c>
      <c r="C10" s="39">
        <f>'２月'!AC8</f>
        <v>3.8</v>
      </c>
      <c r="D10" s="39">
        <f>'３月'!AC8</f>
        <v>6.1</v>
      </c>
      <c r="E10" s="39">
        <f>'４月'!AC8</f>
        <v>8.4</v>
      </c>
      <c r="F10" s="39">
        <f>'５月'!AC8</f>
        <v>15.9</v>
      </c>
      <c r="G10" s="39">
        <f>'６月'!AC8</f>
        <v>15.9</v>
      </c>
      <c r="H10" s="39">
        <f>'７月'!AC8</f>
        <v>19.3</v>
      </c>
      <c r="I10" s="39">
        <f>'８月'!AC8</f>
        <v>24.5</v>
      </c>
      <c r="J10" s="39">
        <f>'９月'!AC8</f>
        <v>21.9</v>
      </c>
      <c r="K10" s="39">
        <f>'１０月'!AC8</f>
        <v>17.2</v>
      </c>
      <c r="L10" s="39">
        <f>'１１月'!AC8</f>
        <v>8.3</v>
      </c>
      <c r="M10" s="40">
        <f>'１２月'!AC8</f>
        <v>2.5</v>
      </c>
      <c r="N10" s="3"/>
    </row>
    <row r="11" spans="1:14" ht="18" customHeight="1">
      <c r="A11" s="20">
        <v>7</v>
      </c>
      <c r="B11" s="38">
        <f>'１月'!AC9</f>
        <v>-1.2</v>
      </c>
      <c r="C11" s="39">
        <f>'２月'!AC9</f>
        <v>3.2</v>
      </c>
      <c r="D11" s="39">
        <f>'３月'!AC9</f>
        <v>3.6</v>
      </c>
      <c r="E11" s="39">
        <f>'４月'!AC9</f>
        <v>10</v>
      </c>
      <c r="F11" s="39">
        <f>'５月'!AC9</f>
        <v>7.3</v>
      </c>
      <c r="G11" s="39">
        <f>'６月'!AC9</f>
        <v>16.1</v>
      </c>
      <c r="H11" s="39">
        <f>'７月'!AC9</f>
        <v>17.5</v>
      </c>
      <c r="I11" s="39">
        <f>'８月'!AC9</f>
        <v>24.7</v>
      </c>
      <c r="J11" s="39">
        <f>'９月'!AC9</f>
        <v>23</v>
      </c>
      <c r="K11" s="39">
        <f>'１０月'!AC9</f>
        <v>15</v>
      </c>
      <c r="L11" s="39">
        <f>'１１月'!AC9</f>
        <v>9.1</v>
      </c>
      <c r="M11" s="40">
        <f>'１２月'!AC9</f>
        <v>3.2</v>
      </c>
      <c r="N11" s="3"/>
    </row>
    <row r="12" spans="1:14" ht="18" customHeight="1">
      <c r="A12" s="20">
        <v>8</v>
      </c>
      <c r="B12" s="38">
        <f>'１月'!AC10</f>
        <v>-0.9</v>
      </c>
      <c r="C12" s="39">
        <f>'２月'!AC10</f>
        <v>-1.5</v>
      </c>
      <c r="D12" s="39">
        <f>'３月'!AC10</f>
        <v>0.7</v>
      </c>
      <c r="E12" s="39">
        <f>'４月'!AC10</f>
        <v>4.3</v>
      </c>
      <c r="F12" s="39">
        <f>'５月'!AC10</f>
        <v>5.5</v>
      </c>
      <c r="G12" s="39">
        <f>'６月'!AC10</f>
        <v>16</v>
      </c>
      <c r="H12" s="39">
        <f>'７月'!AC10</f>
        <v>17.4</v>
      </c>
      <c r="I12" s="39">
        <f>'８月'!AC10</f>
        <v>24.5</v>
      </c>
      <c r="J12" s="39">
        <f>'９月'!AC10</f>
        <v>24</v>
      </c>
      <c r="K12" s="39">
        <f>'１０月'!AC10</f>
        <v>17.8</v>
      </c>
      <c r="L12" s="39">
        <f>'１１月'!AC10</f>
        <v>7.5</v>
      </c>
      <c r="M12" s="40">
        <f>'１２月'!AC10</f>
        <v>1.3</v>
      </c>
      <c r="N12" s="3"/>
    </row>
    <row r="13" spans="1:14" ht="18" customHeight="1">
      <c r="A13" s="20">
        <v>9</v>
      </c>
      <c r="B13" s="38">
        <f>'１月'!AC11</f>
        <v>-1.8</v>
      </c>
      <c r="C13" s="39">
        <f>'２月'!AC11</f>
        <v>-0.9</v>
      </c>
      <c r="D13" s="39">
        <f>'３月'!AC11</f>
        <v>0.6</v>
      </c>
      <c r="E13" s="39">
        <f>'４月'!AC11</f>
        <v>2.2</v>
      </c>
      <c r="F13" s="39">
        <f>'５月'!AC11</f>
        <v>12.6</v>
      </c>
      <c r="G13" s="39">
        <f>'６月'!AC11</f>
        <v>15</v>
      </c>
      <c r="H13" s="39">
        <f>'７月'!AC11</f>
        <v>17.5</v>
      </c>
      <c r="I13" s="39">
        <f>'８月'!AC11</f>
        <v>24.9</v>
      </c>
      <c r="J13" s="39">
        <f>'９月'!AC11</f>
        <v>24.6</v>
      </c>
      <c r="K13" s="39">
        <f>'１０月'!AC11</f>
        <v>13.4</v>
      </c>
      <c r="L13" s="39">
        <f>'１１月'!AC11</f>
        <v>5.8</v>
      </c>
      <c r="M13" s="40">
        <f>'１２月'!AC11</f>
        <v>0.8</v>
      </c>
      <c r="N13" s="3"/>
    </row>
    <row r="14" spans="1:14" ht="18" customHeight="1">
      <c r="A14" s="24">
        <v>10</v>
      </c>
      <c r="B14" s="41">
        <f>'１月'!AC12</f>
        <v>-1.6</v>
      </c>
      <c r="C14" s="42">
        <f>'２月'!AC12</f>
        <v>-2.5</v>
      </c>
      <c r="D14" s="42">
        <f>'３月'!AC12</f>
        <v>4.6</v>
      </c>
      <c r="E14" s="42">
        <f>'４月'!AC12</f>
        <v>2.9</v>
      </c>
      <c r="F14" s="42">
        <f>'５月'!AC12</f>
        <v>12.1</v>
      </c>
      <c r="G14" s="42">
        <f>'６月'!AC12</f>
        <v>15.4</v>
      </c>
      <c r="H14" s="42">
        <f>'７月'!AC12</f>
        <v>16.9</v>
      </c>
      <c r="I14" s="42">
        <f>'８月'!AC12</f>
        <v>24.5</v>
      </c>
      <c r="J14" s="42">
        <f>'９月'!AC12</f>
        <v>23.4</v>
      </c>
      <c r="K14" s="42">
        <f>'１０月'!AC12</f>
        <v>12.4</v>
      </c>
      <c r="L14" s="42">
        <f>'１１月'!AC12</f>
        <v>6.8</v>
      </c>
      <c r="M14" s="43">
        <f>'１２月'!AC12</f>
        <v>7.5</v>
      </c>
      <c r="N14" s="3"/>
    </row>
    <row r="15" spans="1:14" ht="18" customHeight="1">
      <c r="A15" s="16">
        <v>11</v>
      </c>
      <c r="B15" s="35">
        <f>'１月'!AC13</f>
        <v>0.5</v>
      </c>
      <c r="C15" s="36">
        <f>'２月'!AC13</f>
        <v>-2.8</v>
      </c>
      <c r="D15" s="36">
        <f>'３月'!AC13</f>
        <v>6</v>
      </c>
      <c r="E15" s="36">
        <f>'４月'!AC13</f>
        <v>4.4</v>
      </c>
      <c r="F15" s="36">
        <f>'５月'!AC13</f>
        <v>11.9</v>
      </c>
      <c r="G15" s="36">
        <f>'６月'!AC13</f>
        <v>14.4</v>
      </c>
      <c r="H15" s="36">
        <f>'７月'!AC13</f>
        <v>17.3</v>
      </c>
      <c r="I15" s="36">
        <f>'８月'!AC13</f>
        <v>23.5</v>
      </c>
      <c r="J15" s="36">
        <f>'９月'!AC13</f>
        <v>23.7</v>
      </c>
      <c r="K15" s="36">
        <f>'１０月'!AC13</f>
        <v>17.8</v>
      </c>
      <c r="L15" s="36">
        <f>'１１月'!AC13</f>
        <v>9.9</v>
      </c>
      <c r="M15" s="37">
        <f>'１２月'!AC13</f>
        <v>9</v>
      </c>
      <c r="N15" s="3"/>
    </row>
    <row r="16" spans="1:14" ht="18" customHeight="1">
      <c r="A16" s="20">
        <v>12</v>
      </c>
      <c r="B16" s="38">
        <f>'１月'!AC14</f>
        <v>-0.8</v>
      </c>
      <c r="C16" s="39">
        <f>'２月'!AC14</f>
        <v>0.4</v>
      </c>
      <c r="D16" s="39">
        <f>'３月'!AC14</f>
        <v>2.5</v>
      </c>
      <c r="E16" s="39">
        <f>'４月'!AC14</f>
        <v>2.1</v>
      </c>
      <c r="F16" s="39">
        <f>'５月'!AC14</f>
        <v>8.9</v>
      </c>
      <c r="G16" s="39">
        <f>'６月'!AC14</f>
        <v>14.5</v>
      </c>
      <c r="H16" s="39">
        <f>'７月'!AC14</f>
        <v>18.5</v>
      </c>
      <c r="I16" s="39">
        <f>'８月'!AC14</f>
        <v>23.4</v>
      </c>
      <c r="J16" s="39">
        <f>'９月'!AC14</f>
        <v>19.5</v>
      </c>
      <c r="K16" s="39">
        <f>'１０月'!AC14</f>
        <v>20.4</v>
      </c>
      <c r="L16" s="39">
        <f>'１１月'!AC14</f>
        <v>8.9</v>
      </c>
      <c r="M16" s="40">
        <f>'１２月'!AC14</f>
        <v>4.2</v>
      </c>
      <c r="N16" s="3"/>
    </row>
    <row r="17" spans="1:14" ht="18" customHeight="1">
      <c r="A17" s="20">
        <v>13</v>
      </c>
      <c r="B17" s="38">
        <f>'１月'!AC15</f>
        <v>1.1</v>
      </c>
      <c r="C17" s="39">
        <f>'２月'!AC15</f>
        <v>-0.3</v>
      </c>
      <c r="D17" s="39">
        <f>'３月'!AC15</f>
        <v>3.7</v>
      </c>
      <c r="E17" s="39">
        <f>'４月'!AC15</f>
        <v>3.5</v>
      </c>
      <c r="F17" s="39">
        <f>'５月'!AC15</f>
        <v>9.3</v>
      </c>
      <c r="G17" s="39">
        <f>'６月'!AC15</f>
        <v>12.7</v>
      </c>
      <c r="H17" s="39">
        <f>'７月'!AC15</f>
        <v>19.2</v>
      </c>
      <c r="I17" s="39">
        <f>'８月'!AC15</f>
        <v>25.2</v>
      </c>
      <c r="J17" s="39">
        <f>'９月'!AC15</f>
        <v>17.8</v>
      </c>
      <c r="K17" s="39">
        <f>'１０月'!AC15</f>
        <v>14.4</v>
      </c>
      <c r="L17" s="39">
        <f>'１１月'!AC15</f>
        <v>7.5</v>
      </c>
      <c r="M17" s="40">
        <f>'１２月'!AC15</f>
        <v>1.9</v>
      </c>
      <c r="N17" s="3"/>
    </row>
    <row r="18" spans="1:14" ht="18" customHeight="1">
      <c r="A18" s="20">
        <v>14</v>
      </c>
      <c r="B18" s="38">
        <f>'１月'!AC16</f>
        <v>0</v>
      </c>
      <c r="C18" s="39">
        <f>'２月'!AC16</f>
        <v>0.7</v>
      </c>
      <c r="D18" s="39">
        <f>'３月'!AC16</f>
        <v>1.4</v>
      </c>
      <c r="E18" s="39">
        <f>'４月'!AC16</f>
        <v>7.3</v>
      </c>
      <c r="F18" s="39">
        <f>'５月'!AC16</f>
        <v>13.7</v>
      </c>
      <c r="G18" s="39">
        <f>'６月'!AC16</f>
        <v>15.6</v>
      </c>
      <c r="H18" s="39">
        <f>'７月'!AC16</f>
        <v>19.6</v>
      </c>
      <c r="I18" s="39">
        <f>'８月'!AC16</f>
        <v>24.5</v>
      </c>
      <c r="J18" s="39">
        <f>'９月'!AC16</f>
        <v>17.6</v>
      </c>
      <c r="K18" s="39">
        <f>'１０月'!AC16</f>
        <v>15.8</v>
      </c>
      <c r="L18" s="39">
        <f>'１１月'!AC16</f>
        <v>8.2</v>
      </c>
      <c r="M18" s="40">
        <f>'１２月'!AC16</f>
        <v>4.7</v>
      </c>
      <c r="N18" s="3"/>
    </row>
    <row r="19" spans="1:14" ht="18" customHeight="1">
      <c r="A19" s="20">
        <v>15</v>
      </c>
      <c r="B19" s="38">
        <f>'１月'!AC17</f>
        <v>0.1</v>
      </c>
      <c r="C19" s="39">
        <f>'２月'!AC17</f>
        <v>-2.9</v>
      </c>
      <c r="D19" s="39">
        <f>'３月'!AC17</f>
        <v>0.7</v>
      </c>
      <c r="E19" s="39">
        <f>'４月'!AC17</f>
        <v>7.4</v>
      </c>
      <c r="F19" s="39">
        <f>'５月'!AC17</f>
        <v>14.1</v>
      </c>
      <c r="G19" s="39">
        <f>'６月'!AC17</f>
        <v>15.4</v>
      </c>
      <c r="H19" s="39">
        <f>'７月'!AC17</f>
        <v>19.3</v>
      </c>
      <c r="I19" s="39">
        <f>'８月'!AC17</f>
        <v>25.2</v>
      </c>
      <c r="J19" s="39">
        <f>'９月'!AC17</f>
        <v>18.9</v>
      </c>
      <c r="K19" s="39">
        <f>'１０月'!AC17</f>
        <v>13.8</v>
      </c>
      <c r="L19" s="39">
        <f>'１１月'!AC17</f>
        <v>6.1</v>
      </c>
      <c r="M19" s="40">
        <f>'１２月'!AC17</f>
        <v>1.4</v>
      </c>
      <c r="N19" s="3"/>
    </row>
    <row r="20" spans="1:14" ht="18" customHeight="1">
      <c r="A20" s="20">
        <v>16</v>
      </c>
      <c r="B20" s="38">
        <f>'１月'!AC18</f>
        <v>2.5</v>
      </c>
      <c r="C20" s="39">
        <f>'２月'!AC18</f>
        <v>1.4</v>
      </c>
      <c r="D20" s="39">
        <f>'３月'!AC18</f>
        <v>1.9</v>
      </c>
      <c r="E20" s="39">
        <f>'４月'!AC18</f>
        <v>5</v>
      </c>
      <c r="F20" s="39">
        <f>'５月'!AC18</f>
        <v>12.9</v>
      </c>
      <c r="G20" s="39">
        <f>'６月'!AC18</f>
        <v>17.6</v>
      </c>
      <c r="H20" s="39">
        <f>'７月'!AC18</f>
        <v>19</v>
      </c>
      <c r="I20" s="39">
        <f>'８月'!AC18</f>
        <v>25.9</v>
      </c>
      <c r="J20" s="39">
        <f>'９月'!AC18</f>
        <v>21.7</v>
      </c>
      <c r="K20" s="39">
        <f>'１０月'!AC18</f>
        <v>11.6</v>
      </c>
      <c r="L20" s="39">
        <f>'１１月'!AC18</f>
        <v>6.4</v>
      </c>
      <c r="M20" s="40">
        <f>'１２月'!AC18</f>
        <v>0.8</v>
      </c>
      <c r="N20" s="3"/>
    </row>
    <row r="21" spans="1:14" ht="18" customHeight="1">
      <c r="A21" s="20">
        <v>17</v>
      </c>
      <c r="B21" s="38">
        <f>'１月'!AC19</f>
        <v>-0.8</v>
      </c>
      <c r="C21" s="39">
        <f>'２月'!AC19</f>
        <v>-2.2</v>
      </c>
      <c r="D21" s="39">
        <f>'３月'!AC19</f>
        <v>-0.5</v>
      </c>
      <c r="E21" s="39">
        <f>'４月'!AC19</f>
        <v>8.2</v>
      </c>
      <c r="F21" s="39">
        <f>'５月'!AC19</f>
        <v>13.3</v>
      </c>
      <c r="G21" s="39">
        <f>'６月'!AC19</f>
        <v>15</v>
      </c>
      <c r="H21" s="39">
        <f>'７月'!AC19</f>
        <v>20.7</v>
      </c>
      <c r="I21" s="39">
        <f>'８月'!AC19</f>
        <v>24.7</v>
      </c>
      <c r="J21" s="39">
        <f>'９月'!AC19</f>
        <v>22</v>
      </c>
      <c r="K21" s="39">
        <f>'１０月'!AC19</f>
        <v>10.6</v>
      </c>
      <c r="L21" s="39">
        <f>'１１月'!AC19</f>
        <v>7.2</v>
      </c>
      <c r="M21" s="40">
        <f>'１２月'!AC19</f>
        <v>5.6</v>
      </c>
      <c r="N21" s="3"/>
    </row>
    <row r="22" spans="1:14" ht="18" customHeight="1">
      <c r="A22" s="20">
        <v>18</v>
      </c>
      <c r="B22" s="38">
        <f>'１月'!AC20</f>
        <v>-1.6</v>
      </c>
      <c r="C22" s="39">
        <f>'２月'!AC20</f>
        <v>-1.4</v>
      </c>
      <c r="D22" s="39">
        <f>'３月'!AC20</f>
        <v>0.4</v>
      </c>
      <c r="E22" s="39">
        <f>'４月'!AC20</f>
        <v>11.3</v>
      </c>
      <c r="F22" s="39">
        <f>'５月'!AC20</f>
        <v>14.1</v>
      </c>
      <c r="G22" s="39">
        <f>'６月'!AC20</f>
        <v>18.3</v>
      </c>
      <c r="H22" s="39">
        <f>'７月'!AC20</f>
        <v>19.3</v>
      </c>
      <c r="I22" s="39">
        <f>'８月'!AC20</f>
        <v>25</v>
      </c>
      <c r="J22" s="39">
        <f>'９月'!AC20</f>
        <v>17.6</v>
      </c>
      <c r="K22" s="39">
        <f>'１０月'!AC20</f>
        <v>15</v>
      </c>
      <c r="L22" s="39">
        <f>'１１月'!AC20</f>
        <v>8.5</v>
      </c>
      <c r="M22" s="40">
        <f>'１２月'!AC20</f>
        <v>4.9</v>
      </c>
      <c r="N22" s="3"/>
    </row>
    <row r="23" spans="1:14" ht="18" customHeight="1">
      <c r="A23" s="20">
        <v>19</v>
      </c>
      <c r="B23" s="38">
        <f>'１月'!AC21</f>
        <v>-0.9</v>
      </c>
      <c r="C23" s="39">
        <f>'２月'!AC21</f>
        <v>4.3</v>
      </c>
      <c r="D23" s="39">
        <f>'３月'!AC21</f>
        <v>7.3</v>
      </c>
      <c r="E23" s="39">
        <f>'４月'!AC21</f>
        <v>10.7</v>
      </c>
      <c r="F23" s="39">
        <f>'５月'!AC21</f>
        <v>16.6</v>
      </c>
      <c r="G23" s="39">
        <f>'６月'!AC21</f>
        <v>19.5</v>
      </c>
      <c r="H23" s="39">
        <f>'７月'!AC21</f>
        <v>22.7</v>
      </c>
      <c r="I23" s="39">
        <f>'８月'!AC21</f>
        <v>24.7</v>
      </c>
      <c r="J23" s="39">
        <f>'９月'!AC21</f>
        <v>16.8</v>
      </c>
      <c r="K23" s="39">
        <f>'１０月'!AC21</f>
        <v>16</v>
      </c>
      <c r="L23" s="39">
        <f>'１１月'!AC21</f>
        <v>11.5</v>
      </c>
      <c r="M23" s="40">
        <f>'１２月'!AC21</f>
        <v>5.1</v>
      </c>
      <c r="N23" s="3"/>
    </row>
    <row r="24" spans="1:14" ht="18" customHeight="1">
      <c r="A24" s="24">
        <v>20</v>
      </c>
      <c r="B24" s="41">
        <f>'１月'!AC22</f>
        <v>1.8</v>
      </c>
      <c r="C24" s="42">
        <f>'２月'!AC22</f>
        <v>7.1</v>
      </c>
      <c r="D24" s="42">
        <f>'３月'!AC22</f>
        <v>6.2</v>
      </c>
      <c r="E24" s="42">
        <f>'４月'!AC22</f>
        <v>6.3</v>
      </c>
      <c r="F24" s="42">
        <f>'５月'!AC22</f>
        <v>16.9</v>
      </c>
      <c r="G24" s="42">
        <f>'６月'!AC22</f>
        <v>18.4</v>
      </c>
      <c r="H24" s="42">
        <f>'７月'!AC22</f>
        <v>22</v>
      </c>
      <c r="I24" s="42">
        <f>'８月'!AC22</f>
        <v>22.3</v>
      </c>
      <c r="J24" s="42">
        <f>'９月'!AC22</f>
        <v>17.2</v>
      </c>
      <c r="K24" s="42">
        <f>'１０月'!AC22</f>
        <v>16</v>
      </c>
      <c r="L24" s="42">
        <f>'１１月'!AC22</f>
        <v>3.2</v>
      </c>
      <c r="M24" s="43">
        <f>'１２月'!AC22</f>
        <v>5.6</v>
      </c>
      <c r="N24" s="3"/>
    </row>
    <row r="25" spans="1:14" ht="18" customHeight="1">
      <c r="A25" s="16">
        <v>21</v>
      </c>
      <c r="B25" s="35">
        <f>'１月'!AC23</f>
        <v>-0.4</v>
      </c>
      <c r="C25" s="36">
        <f>'２月'!AC23</f>
        <v>2.8</v>
      </c>
      <c r="D25" s="36">
        <f>'３月'!AC23</f>
        <v>10.6</v>
      </c>
      <c r="E25" s="36">
        <f>'４月'!AC23</f>
        <v>9.6</v>
      </c>
      <c r="F25" s="36">
        <f>'５月'!AC23</f>
        <v>13.9</v>
      </c>
      <c r="G25" s="36">
        <f>'６月'!AC23</f>
        <v>18.4</v>
      </c>
      <c r="H25" s="36">
        <f>'７月'!AC23</f>
        <v>19.8</v>
      </c>
      <c r="I25" s="36">
        <f>'８月'!AC23</f>
        <v>22.1</v>
      </c>
      <c r="J25" s="36">
        <f>'９月'!AC23</f>
        <v>17.8</v>
      </c>
      <c r="K25" s="36">
        <f>'１０月'!AC23</f>
        <v>15.3</v>
      </c>
      <c r="L25" s="36">
        <f>'１１月'!AC23</f>
        <v>2.8</v>
      </c>
      <c r="M25" s="37">
        <f>'１２月'!AC23</f>
        <v>4.9</v>
      </c>
      <c r="N25" s="3"/>
    </row>
    <row r="26" spans="1:14" ht="18" customHeight="1">
      <c r="A26" s="20">
        <v>22</v>
      </c>
      <c r="B26" s="38">
        <f>'１月'!AC24</f>
        <v>-1</v>
      </c>
      <c r="C26" s="39">
        <f>'２月'!AC24</f>
        <v>0.9</v>
      </c>
      <c r="D26" s="39">
        <f>'３月'!AC24</f>
        <v>7.7</v>
      </c>
      <c r="E26" s="39">
        <f>'４月'!AC24</f>
        <v>12.1</v>
      </c>
      <c r="F26" s="39">
        <f>'５月'!AC24</f>
        <v>12.1</v>
      </c>
      <c r="G26" s="39">
        <f>'６月'!AC24</f>
        <v>20.3</v>
      </c>
      <c r="H26" s="39">
        <f>'７月'!AC24</f>
        <v>19.7</v>
      </c>
      <c r="I26" s="39">
        <f>'８月'!AC24</f>
        <v>22.2</v>
      </c>
      <c r="J26" s="39">
        <f>'９月'!AC24</f>
        <v>18.4</v>
      </c>
      <c r="K26" s="39">
        <f>'１０月'!AC24</f>
        <v>14.2</v>
      </c>
      <c r="L26" s="39">
        <f>'１１月'!AC24</f>
        <v>4.1</v>
      </c>
      <c r="M26" s="40">
        <f>'１２月'!AC24</f>
        <v>3.4</v>
      </c>
      <c r="N26" s="3"/>
    </row>
    <row r="27" spans="1:14" ht="18" customHeight="1">
      <c r="A27" s="20">
        <v>23</v>
      </c>
      <c r="B27" s="38">
        <f>'１月'!AC25</f>
        <v>-1.8</v>
      </c>
      <c r="C27" s="39">
        <f>'２月'!AC25</f>
        <v>1</v>
      </c>
      <c r="D27" s="39">
        <f>'３月'!AC25</f>
        <v>-0.2</v>
      </c>
      <c r="E27" s="39">
        <f>'４月'!AC25</f>
        <v>10.8</v>
      </c>
      <c r="F27" s="39">
        <f>'５月'!AC25</f>
        <v>11.8</v>
      </c>
      <c r="G27" s="39">
        <f>'６月'!AC25</f>
        <v>18.8</v>
      </c>
      <c r="H27" s="39">
        <f>'７月'!AC25</f>
        <v>21.8</v>
      </c>
      <c r="I27" s="39">
        <f>'８月'!AC25</f>
        <v>23.7</v>
      </c>
      <c r="J27" s="39">
        <f>'９月'!AC25</f>
        <v>19.9</v>
      </c>
      <c r="K27" s="39">
        <f>'１０月'!AC25</f>
        <v>13.8</v>
      </c>
      <c r="L27" s="39">
        <f>'１１月'!AC25</f>
        <v>7.9</v>
      </c>
      <c r="M27" s="40">
        <f>'１２月'!AC25</f>
        <v>4.8</v>
      </c>
      <c r="N27" s="3"/>
    </row>
    <row r="28" spans="1:14" ht="18" customHeight="1">
      <c r="A28" s="20">
        <v>24</v>
      </c>
      <c r="B28" s="38">
        <f>'１月'!AC26</f>
        <v>-1.7</v>
      </c>
      <c r="C28" s="39">
        <f>'２月'!AC26</f>
        <v>-0.2</v>
      </c>
      <c r="D28" s="39">
        <f>'３月'!AC26</f>
        <v>-0.9</v>
      </c>
      <c r="E28" s="39">
        <f>'４月'!AC26</f>
        <v>16.7</v>
      </c>
      <c r="F28" s="39">
        <f>'５月'!AC26</f>
        <v>15.1</v>
      </c>
      <c r="G28" s="39">
        <f>'６月'!AC26</f>
        <v>16.7</v>
      </c>
      <c r="H28" s="39">
        <f>'７月'!AC26</f>
        <v>22.7</v>
      </c>
      <c r="I28" s="39">
        <f>'８月'!AC26</f>
        <v>22.3</v>
      </c>
      <c r="J28" s="39">
        <f>'９月'!AC26</f>
        <v>20.1</v>
      </c>
      <c r="K28" s="39">
        <f>'１０月'!AC26</f>
        <v>15.1</v>
      </c>
      <c r="L28" s="39">
        <f>'１１月'!AC26</f>
        <v>13.9</v>
      </c>
      <c r="M28" s="40">
        <f>'１２月'!AC26</f>
        <v>0.1</v>
      </c>
      <c r="N28" s="3"/>
    </row>
    <row r="29" spans="1:14" ht="18" customHeight="1">
      <c r="A29" s="20">
        <v>25</v>
      </c>
      <c r="B29" s="38">
        <f>'１月'!AC27</f>
        <v>-2.5</v>
      </c>
      <c r="C29" s="39">
        <f>'２月'!AC27</f>
        <v>6.1</v>
      </c>
      <c r="D29" s="39">
        <f>'３月'!AC27</f>
        <v>1.1</v>
      </c>
      <c r="E29" s="39">
        <f>'４月'!AC27</f>
        <v>12.7</v>
      </c>
      <c r="F29" s="39">
        <f>'５月'!AC27</f>
        <v>14.7</v>
      </c>
      <c r="G29" s="39">
        <f>'６月'!AC27</f>
        <v>15.6</v>
      </c>
      <c r="H29" s="39">
        <f>'７月'!AC27</f>
        <v>22.9</v>
      </c>
      <c r="I29" s="39">
        <f>'８月'!AC27</f>
        <v>19.9</v>
      </c>
      <c r="J29" s="39">
        <f>'９月'!AC27</f>
        <v>18.1</v>
      </c>
      <c r="K29" s="39">
        <f>'１０月'!AC27</f>
        <v>15.2</v>
      </c>
      <c r="L29" s="39">
        <f>'１１月'!AC27</f>
        <v>8.6</v>
      </c>
      <c r="M29" s="40">
        <f>'１２月'!AC27</f>
        <v>-0.2</v>
      </c>
      <c r="N29" s="3"/>
    </row>
    <row r="30" spans="1:14" ht="18" customHeight="1">
      <c r="A30" s="20">
        <v>26</v>
      </c>
      <c r="B30" s="38">
        <f>'１月'!AC28</f>
        <v>0.8</v>
      </c>
      <c r="C30" s="39">
        <f>'２月'!AC28</f>
        <v>1.6</v>
      </c>
      <c r="D30" s="39">
        <f>'３月'!AC28</f>
        <v>5.5</v>
      </c>
      <c r="E30" s="39">
        <f>'４月'!AC28</f>
        <v>7</v>
      </c>
      <c r="F30" s="39">
        <f>'５月'!AC28</f>
        <v>17.7</v>
      </c>
      <c r="G30" s="39">
        <f>'６月'!AC28</f>
        <v>18.5</v>
      </c>
      <c r="H30" s="39">
        <f>'７月'!AC28</f>
        <v>23.2</v>
      </c>
      <c r="I30" s="39">
        <f>'８月'!AC28</f>
        <v>20.8</v>
      </c>
      <c r="J30" s="39">
        <f>'９月'!AC28</f>
        <v>16.5</v>
      </c>
      <c r="K30" s="39">
        <f>'１０月'!AC28</f>
        <v>16.7</v>
      </c>
      <c r="L30" s="39">
        <f>'１１月'!AC28</f>
        <v>5.9</v>
      </c>
      <c r="M30" s="40">
        <f>'１２月'!AC28</f>
        <v>5.7</v>
      </c>
      <c r="N30" s="3"/>
    </row>
    <row r="31" spans="1:14" ht="18" customHeight="1">
      <c r="A31" s="20">
        <v>27</v>
      </c>
      <c r="B31" s="38">
        <f>'１月'!AC29</f>
        <v>-1.9</v>
      </c>
      <c r="C31" s="39">
        <f>'２月'!AC29</f>
        <v>0.4</v>
      </c>
      <c r="D31" s="39">
        <f>'３月'!AC29</f>
        <v>3</v>
      </c>
      <c r="E31" s="39">
        <f>'４月'!AC29</f>
        <v>4.6</v>
      </c>
      <c r="F31" s="39">
        <f>'５月'!AC29</f>
        <v>17.4</v>
      </c>
      <c r="G31" s="39">
        <f>'６月'!AC29</f>
        <v>19.8</v>
      </c>
      <c r="H31" s="39">
        <f>'７月'!AC29</f>
        <v>25.6</v>
      </c>
      <c r="I31" s="39">
        <f>'８月'!AC29</f>
        <v>22.2</v>
      </c>
      <c r="J31" s="39">
        <f>'９月'!AC29</f>
        <v>15.2</v>
      </c>
      <c r="K31" s="39">
        <f>'１０月'!AC29</f>
        <v>12.4</v>
      </c>
      <c r="L31" s="39">
        <f>'１１月'!AC29</f>
        <v>6.3</v>
      </c>
      <c r="M31" s="40">
        <f>'１２月'!AC29</f>
        <v>0.8</v>
      </c>
      <c r="N31" s="3"/>
    </row>
    <row r="32" spans="1:14" ht="18" customHeight="1">
      <c r="A32" s="20">
        <v>28</v>
      </c>
      <c r="B32" s="38">
        <f>'１月'!AC30</f>
        <v>-0.6</v>
      </c>
      <c r="C32" s="39">
        <f>'２月'!AC30</f>
        <v>6.2</v>
      </c>
      <c r="D32" s="39">
        <f>'３月'!AC30</f>
        <v>3.7</v>
      </c>
      <c r="E32" s="39">
        <f>'４月'!AC30</f>
        <v>2.9</v>
      </c>
      <c r="F32" s="39">
        <f>'５月'!AC30</f>
        <v>17.6</v>
      </c>
      <c r="G32" s="39">
        <f>'６月'!AC30</f>
        <v>18</v>
      </c>
      <c r="H32" s="39">
        <f>'７月'!AC30</f>
        <v>23.8</v>
      </c>
      <c r="I32" s="39">
        <f>'８月'!AC30</f>
        <v>20.9</v>
      </c>
      <c r="J32" s="39">
        <f>'９月'!AC30</f>
        <v>19.2</v>
      </c>
      <c r="K32" s="39">
        <f>'１０月'!AC30</f>
        <v>11.3</v>
      </c>
      <c r="L32" s="39">
        <f>'１１月'!AC30</f>
        <v>1.7</v>
      </c>
      <c r="M32" s="40">
        <f>'１２月'!AC30</f>
        <v>-1.4</v>
      </c>
      <c r="N32" s="3"/>
    </row>
    <row r="33" spans="1:14" ht="18" customHeight="1">
      <c r="A33" s="20">
        <v>29</v>
      </c>
      <c r="B33" s="38">
        <f>'１月'!AC31</f>
        <v>-0.7</v>
      </c>
      <c r="C33" s="39"/>
      <c r="D33" s="39">
        <f>'３月'!AC31</f>
        <v>2.1</v>
      </c>
      <c r="E33" s="39">
        <f>'４月'!AC31</f>
        <v>7.5</v>
      </c>
      <c r="F33" s="39">
        <f>'５月'!AC31</f>
        <v>14.5</v>
      </c>
      <c r="G33" s="39">
        <f>'６月'!AC31</f>
        <v>17.5</v>
      </c>
      <c r="H33" s="39">
        <f>'７月'!AC31</f>
        <v>25.2</v>
      </c>
      <c r="I33" s="39">
        <f>'８月'!AC31</f>
        <v>23.9</v>
      </c>
      <c r="J33" s="39">
        <f>'９月'!AC31</f>
        <v>21.9</v>
      </c>
      <c r="K33" s="39">
        <f>'１０月'!AC31</f>
        <v>11.3</v>
      </c>
      <c r="L33" s="39">
        <f>'１１月'!AC31</f>
        <v>0.2</v>
      </c>
      <c r="M33" s="40">
        <f>'１２月'!AC31</f>
        <v>-0.9</v>
      </c>
      <c r="N33" s="3"/>
    </row>
    <row r="34" spans="1:14" ht="18" customHeight="1">
      <c r="A34" s="20">
        <v>30</v>
      </c>
      <c r="B34" s="38">
        <f>'１月'!AC32</f>
        <v>-1.8</v>
      </c>
      <c r="C34" s="39"/>
      <c r="D34" s="39">
        <f>'３月'!AC32</f>
        <v>4.4</v>
      </c>
      <c r="E34" s="39">
        <f>'４月'!AC32</f>
        <v>12.4</v>
      </c>
      <c r="F34" s="39">
        <f>'５月'!AC32</f>
        <v>11.5</v>
      </c>
      <c r="G34" s="39">
        <f>'６月'!AC32</f>
        <v>19</v>
      </c>
      <c r="H34" s="39">
        <f>'７月'!AC32</f>
        <v>25.2</v>
      </c>
      <c r="I34" s="39">
        <f>'８月'!AC32</f>
        <v>22.7</v>
      </c>
      <c r="J34" s="39">
        <f>'９月'!AC32</f>
        <v>19.1</v>
      </c>
      <c r="K34" s="39">
        <f>'１０月'!AC32</f>
        <v>10.7</v>
      </c>
      <c r="L34" s="39">
        <f>'１１月'!AC32</f>
        <v>0.6</v>
      </c>
      <c r="M34" s="40">
        <f>'１２月'!AC32</f>
        <v>4.6</v>
      </c>
      <c r="N34" s="3"/>
    </row>
    <row r="35" spans="1:14" ht="18" customHeight="1">
      <c r="A35" s="28">
        <v>31</v>
      </c>
      <c r="B35" s="41">
        <f>'１月'!AC33</f>
        <v>1.2</v>
      </c>
      <c r="C35" s="42"/>
      <c r="D35" s="42">
        <f>'３月'!AC33</f>
        <v>3.8</v>
      </c>
      <c r="E35" s="42"/>
      <c r="F35" s="42">
        <f>'５月'!AC33</f>
        <v>16</v>
      </c>
      <c r="G35" s="42"/>
      <c r="H35" s="42">
        <f>'７月'!AC33</f>
        <v>25</v>
      </c>
      <c r="I35" s="42">
        <f>'８月'!AC33</f>
        <v>22.6</v>
      </c>
      <c r="J35" s="42"/>
      <c r="K35" s="42">
        <f>'１０月'!AC33</f>
        <v>11.2</v>
      </c>
      <c r="L35" s="42"/>
      <c r="M35" s="43">
        <f>'１２月'!AC33</f>
        <v>1.3</v>
      </c>
      <c r="N35" s="3"/>
    </row>
    <row r="36" spans="1:14" ht="18" customHeight="1">
      <c r="A36" s="60" t="s">
        <v>9</v>
      </c>
      <c r="B36" s="64">
        <f aca="true" t="shared" si="0" ref="B36:I36">AVERAGE(B5:B35)</f>
        <v>-0.5903225806451614</v>
      </c>
      <c r="C36" s="65">
        <f t="shared" si="0"/>
        <v>1.0928571428571427</v>
      </c>
      <c r="D36" s="65">
        <f t="shared" si="0"/>
        <v>3.416129032258064</v>
      </c>
      <c r="E36" s="65">
        <f t="shared" si="0"/>
        <v>6.833333333333333</v>
      </c>
      <c r="F36" s="65">
        <f t="shared" si="0"/>
        <v>13.041935483870969</v>
      </c>
      <c r="G36" s="65">
        <f t="shared" si="0"/>
        <v>16.906666666666666</v>
      </c>
      <c r="H36" s="65">
        <f t="shared" si="0"/>
        <v>20.651612903225807</v>
      </c>
      <c r="I36" s="65">
        <f t="shared" si="0"/>
        <v>23.651612903225804</v>
      </c>
      <c r="J36" s="65">
        <f>AVERAGE(J5:J35)</f>
        <v>20.063333333333336</v>
      </c>
      <c r="K36" s="65">
        <f>AVERAGE(K5:K35)</f>
        <v>15.090322580645163</v>
      </c>
      <c r="L36" s="65">
        <f>AVERAGE(L5:L35)</f>
        <v>6.97</v>
      </c>
      <c r="M36" s="66">
        <f>AVERAGE(M5:M35)</f>
        <v>3.306451612903225</v>
      </c>
      <c r="N36" s="3"/>
    </row>
    <row r="37" spans="1:14" ht="18" customHeight="1">
      <c r="A37" s="93" t="s">
        <v>48</v>
      </c>
      <c r="B37" s="90">
        <f aca="true" t="shared" si="1" ref="B37:I37">MIN(B5:B35)</f>
        <v>-2.6</v>
      </c>
      <c r="C37" s="91">
        <f t="shared" si="1"/>
        <v>-2.9</v>
      </c>
      <c r="D37" s="91">
        <f t="shared" si="1"/>
        <v>-0.9</v>
      </c>
      <c r="E37" s="91">
        <f t="shared" si="1"/>
        <v>-1.1</v>
      </c>
      <c r="F37" s="91">
        <f t="shared" si="1"/>
        <v>5.5</v>
      </c>
      <c r="G37" s="91">
        <f t="shared" si="1"/>
        <v>12.7</v>
      </c>
      <c r="H37" s="91">
        <f t="shared" si="1"/>
        <v>16.9</v>
      </c>
      <c r="I37" s="91">
        <f t="shared" si="1"/>
        <v>19.9</v>
      </c>
      <c r="J37" s="91">
        <f>MIN(J5:J35)</f>
        <v>15.2</v>
      </c>
      <c r="K37" s="91">
        <f>MIN(K5:K35)</f>
        <v>10.6</v>
      </c>
      <c r="L37" s="91">
        <f>MIN(L5:L35)</f>
        <v>0.2</v>
      </c>
      <c r="M37" s="92">
        <f>MIN(M5:M35)</f>
        <v>-1.4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-0.9800000000000001</v>
      </c>
      <c r="C38" s="36">
        <f t="shared" si="2"/>
        <v>0.7499999999999998</v>
      </c>
      <c r="D38" s="36">
        <f t="shared" si="2"/>
        <v>3.55</v>
      </c>
      <c r="E38" s="36">
        <f t="shared" si="2"/>
        <v>4.25</v>
      </c>
      <c r="F38" s="36">
        <f t="shared" si="2"/>
        <v>11.029999999999998</v>
      </c>
      <c r="G38" s="36">
        <f t="shared" si="2"/>
        <v>16.32</v>
      </c>
      <c r="H38" s="36">
        <f t="shared" si="2"/>
        <v>18.77</v>
      </c>
      <c r="I38" s="36">
        <f t="shared" si="2"/>
        <v>24.55</v>
      </c>
      <c r="J38" s="36">
        <f>AVERAGE(J5:J14)</f>
        <v>22.29</v>
      </c>
      <c r="K38" s="36">
        <f>AVERAGE(K5:K14)</f>
        <v>16.92</v>
      </c>
      <c r="L38" s="36">
        <f>AVERAGE(L5:L14)</f>
        <v>7.969999999999999</v>
      </c>
      <c r="M38" s="37">
        <f>AVERAGE(M5:M14)</f>
        <v>3.62</v>
      </c>
      <c r="N38" s="3"/>
    </row>
    <row r="39" spans="1:14" ht="18" customHeight="1">
      <c r="A39" s="33" t="s">
        <v>35</v>
      </c>
      <c r="B39" s="38">
        <f aca="true" t="shared" si="3" ref="B39:I39">AVERAGE(B15:B24)</f>
        <v>0.18999999999999995</v>
      </c>
      <c r="C39" s="39">
        <f t="shared" si="3"/>
        <v>0.43</v>
      </c>
      <c r="D39" s="39">
        <f t="shared" si="3"/>
        <v>2.96</v>
      </c>
      <c r="E39" s="39">
        <f t="shared" si="3"/>
        <v>6.62</v>
      </c>
      <c r="F39" s="39">
        <f t="shared" si="3"/>
        <v>13.169999999999998</v>
      </c>
      <c r="G39" s="39">
        <f t="shared" si="3"/>
        <v>16.14</v>
      </c>
      <c r="H39" s="39">
        <f t="shared" si="3"/>
        <v>19.759999999999998</v>
      </c>
      <c r="I39" s="39">
        <f t="shared" si="3"/>
        <v>24.439999999999998</v>
      </c>
      <c r="J39" s="39">
        <f>AVERAGE(J15:J24)</f>
        <v>19.279999999999998</v>
      </c>
      <c r="K39" s="39">
        <f>AVERAGE(K15:K24)</f>
        <v>15.139999999999997</v>
      </c>
      <c r="L39" s="39">
        <f>AVERAGE(L15:L24)</f>
        <v>7.74</v>
      </c>
      <c r="M39" s="40">
        <f>AVERAGE(M15:M24)</f>
        <v>4.32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-0.9454545454545454</v>
      </c>
      <c r="C40" s="42">
        <f t="shared" si="4"/>
        <v>2.3499999999999996</v>
      </c>
      <c r="D40" s="42">
        <f t="shared" si="4"/>
        <v>3.709090909090909</v>
      </c>
      <c r="E40" s="42">
        <f t="shared" si="4"/>
        <v>9.63</v>
      </c>
      <c r="F40" s="42">
        <f t="shared" si="4"/>
        <v>14.754545454545452</v>
      </c>
      <c r="G40" s="42">
        <f t="shared" si="4"/>
        <v>18.259999999999998</v>
      </c>
      <c r="H40" s="42">
        <f t="shared" si="4"/>
        <v>23.172727272727272</v>
      </c>
      <c r="I40" s="42">
        <f t="shared" si="4"/>
        <v>22.118181818181817</v>
      </c>
      <c r="J40" s="42">
        <f>AVERAGE(J25:J35)</f>
        <v>18.62</v>
      </c>
      <c r="K40" s="42">
        <f>AVERAGE(K25:K35)</f>
        <v>13.381818181818181</v>
      </c>
      <c r="L40" s="42">
        <f>AVERAGE(L25:L35)</f>
        <v>5.200000000000001</v>
      </c>
      <c r="M40" s="43">
        <f>AVERAGE(M25:M35)</f>
        <v>2.1000000000000005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22</v>
      </c>
      <c r="C41" s="101">
        <f t="shared" si="5"/>
        <v>11</v>
      </c>
      <c r="D41" s="101">
        <f t="shared" si="5"/>
        <v>3</v>
      </c>
      <c r="E41" s="101">
        <f t="shared" si="5"/>
        <v>1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3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4</v>
      </c>
      <c r="I42" s="103">
        <f t="shared" si="6"/>
        <v>4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1.7</v>
      </c>
      <c r="C3" s="116">
        <v>1.9</v>
      </c>
      <c r="D3" s="116">
        <v>1.1</v>
      </c>
      <c r="E3" s="116">
        <v>1.4</v>
      </c>
      <c r="F3" s="116">
        <v>-0.7</v>
      </c>
      <c r="G3" s="116">
        <v>-1.6</v>
      </c>
      <c r="H3" s="116">
        <v>-1.8</v>
      </c>
      <c r="I3" s="116">
        <v>0.4</v>
      </c>
      <c r="J3" s="116">
        <v>3.8</v>
      </c>
      <c r="K3" s="116">
        <v>5.5</v>
      </c>
      <c r="L3" s="116">
        <v>6.6</v>
      </c>
      <c r="M3" s="116">
        <v>7.2</v>
      </c>
      <c r="N3" s="116">
        <v>7.7</v>
      </c>
      <c r="O3" s="116">
        <v>7.9</v>
      </c>
      <c r="P3" s="116">
        <v>6.7</v>
      </c>
      <c r="Q3" s="116">
        <v>5.7</v>
      </c>
      <c r="R3" s="116">
        <v>4</v>
      </c>
      <c r="S3" s="116">
        <v>3</v>
      </c>
      <c r="T3" s="116">
        <v>2.2</v>
      </c>
      <c r="U3" s="116">
        <v>1.8</v>
      </c>
      <c r="V3" s="116">
        <v>2</v>
      </c>
      <c r="W3" s="116">
        <v>1.4</v>
      </c>
      <c r="X3" s="116">
        <v>-0.8</v>
      </c>
      <c r="Y3" s="116">
        <v>-1.2</v>
      </c>
      <c r="Z3" s="117">
        <f aca="true" t="shared" si="0" ref="Z3:Z30">AVERAGE(B3:Y3)</f>
        <v>2.7458333333333336</v>
      </c>
      <c r="AA3" s="118">
        <v>8.1</v>
      </c>
      <c r="AB3" s="119" t="s">
        <v>112</v>
      </c>
      <c r="AC3" s="118">
        <v>-2</v>
      </c>
      <c r="AD3" s="119" t="s">
        <v>137</v>
      </c>
    </row>
    <row r="4" spans="1:30" ht="11.25" customHeight="1">
      <c r="A4" s="78">
        <v>2</v>
      </c>
      <c r="B4" s="116">
        <v>-0.8</v>
      </c>
      <c r="C4" s="116">
        <v>-0.7</v>
      </c>
      <c r="D4" s="116">
        <v>-0.6</v>
      </c>
      <c r="E4" s="116">
        <v>-1.3</v>
      </c>
      <c r="F4" s="116">
        <v>-0.2</v>
      </c>
      <c r="G4" s="116">
        <v>-0.4</v>
      </c>
      <c r="H4" s="116">
        <v>0.5</v>
      </c>
      <c r="I4" s="116">
        <v>3</v>
      </c>
      <c r="J4" s="116">
        <v>6.7</v>
      </c>
      <c r="K4" s="116">
        <v>8.4</v>
      </c>
      <c r="L4" s="116">
        <v>10.2</v>
      </c>
      <c r="M4" s="116">
        <v>11.3</v>
      </c>
      <c r="N4" s="116">
        <v>11.3</v>
      </c>
      <c r="O4" s="116">
        <v>11.3</v>
      </c>
      <c r="P4" s="116">
        <v>12.5</v>
      </c>
      <c r="Q4" s="116">
        <v>10.6</v>
      </c>
      <c r="R4" s="116">
        <v>9.4</v>
      </c>
      <c r="S4" s="120">
        <v>7.2</v>
      </c>
      <c r="T4" s="116">
        <v>6.7</v>
      </c>
      <c r="U4" s="116">
        <v>4.5</v>
      </c>
      <c r="V4" s="116">
        <v>5.1</v>
      </c>
      <c r="W4" s="116">
        <v>4.1</v>
      </c>
      <c r="X4" s="116">
        <v>5.3</v>
      </c>
      <c r="Y4" s="116">
        <v>5.1</v>
      </c>
      <c r="Z4" s="117">
        <f t="shared" si="0"/>
        <v>5.383333333333333</v>
      </c>
      <c r="AA4" s="118">
        <v>13.1</v>
      </c>
      <c r="AB4" s="119" t="s">
        <v>113</v>
      </c>
      <c r="AC4" s="118">
        <v>-2</v>
      </c>
      <c r="AD4" s="119" t="s">
        <v>138</v>
      </c>
    </row>
    <row r="5" spans="1:30" ht="11.25" customHeight="1">
      <c r="A5" s="78">
        <v>3</v>
      </c>
      <c r="B5" s="116">
        <v>3.8</v>
      </c>
      <c r="C5" s="116">
        <v>4.5</v>
      </c>
      <c r="D5" s="116">
        <v>5.3</v>
      </c>
      <c r="E5" s="116">
        <v>4.2</v>
      </c>
      <c r="F5" s="116">
        <v>3.1</v>
      </c>
      <c r="G5" s="116">
        <v>3.3</v>
      </c>
      <c r="H5" s="116">
        <v>3.9</v>
      </c>
      <c r="I5" s="116">
        <v>7.2</v>
      </c>
      <c r="J5" s="116">
        <v>10.1</v>
      </c>
      <c r="K5" s="116">
        <v>11.4</v>
      </c>
      <c r="L5" s="116">
        <v>12.5</v>
      </c>
      <c r="M5" s="116">
        <v>12.9</v>
      </c>
      <c r="N5" s="116">
        <v>13</v>
      </c>
      <c r="O5" s="116">
        <v>12.7</v>
      </c>
      <c r="P5" s="116">
        <v>11.9</v>
      </c>
      <c r="Q5" s="116">
        <v>11.9</v>
      </c>
      <c r="R5" s="116">
        <v>11.6</v>
      </c>
      <c r="S5" s="116">
        <v>10.9</v>
      </c>
      <c r="T5" s="116">
        <v>10.3</v>
      </c>
      <c r="U5" s="116">
        <v>9.8</v>
      </c>
      <c r="V5" s="116">
        <v>9.5</v>
      </c>
      <c r="W5" s="116">
        <v>9.5</v>
      </c>
      <c r="X5" s="116">
        <v>8.1</v>
      </c>
      <c r="Y5" s="116">
        <v>8</v>
      </c>
      <c r="Z5" s="117">
        <f t="shared" si="0"/>
        <v>8.725000000000001</v>
      </c>
      <c r="AA5" s="118">
        <v>13.3</v>
      </c>
      <c r="AB5" s="119" t="s">
        <v>114</v>
      </c>
      <c r="AC5" s="118">
        <v>2.2</v>
      </c>
      <c r="AD5" s="119" t="s">
        <v>139</v>
      </c>
    </row>
    <row r="6" spans="1:30" ht="11.25" customHeight="1">
      <c r="A6" s="78">
        <v>4</v>
      </c>
      <c r="B6" s="116">
        <v>9.6</v>
      </c>
      <c r="C6" s="116">
        <v>11</v>
      </c>
      <c r="D6" s="116">
        <v>12.9</v>
      </c>
      <c r="E6" s="116">
        <v>12.5</v>
      </c>
      <c r="F6" s="116">
        <v>13.3</v>
      </c>
      <c r="G6" s="116">
        <v>11.8</v>
      </c>
      <c r="H6" s="116">
        <v>12.5</v>
      </c>
      <c r="I6" s="116">
        <v>13.4</v>
      </c>
      <c r="J6" s="116">
        <v>16.6</v>
      </c>
      <c r="K6" s="116">
        <v>17.4</v>
      </c>
      <c r="L6" s="116">
        <v>16.5</v>
      </c>
      <c r="M6" s="116">
        <v>17.1</v>
      </c>
      <c r="N6" s="116">
        <v>16.8</v>
      </c>
      <c r="O6" s="116">
        <v>16.2</v>
      </c>
      <c r="P6" s="116">
        <v>15.7</v>
      </c>
      <c r="Q6" s="116">
        <v>13.3</v>
      </c>
      <c r="R6" s="116">
        <v>10.5</v>
      </c>
      <c r="S6" s="116">
        <v>8.6</v>
      </c>
      <c r="T6" s="116">
        <v>7.4</v>
      </c>
      <c r="U6" s="116">
        <v>6.8</v>
      </c>
      <c r="V6" s="116">
        <v>6.3</v>
      </c>
      <c r="W6" s="116">
        <v>5.4</v>
      </c>
      <c r="X6" s="116">
        <v>4.5</v>
      </c>
      <c r="Y6" s="116">
        <v>4.8</v>
      </c>
      <c r="Z6" s="117">
        <f t="shared" si="0"/>
        <v>11.704166666666666</v>
      </c>
      <c r="AA6" s="118">
        <v>17.5</v>
      </c>
      <c r="AB6" s="119" t="s">
        <v>115</v>
      </c>
      <c r="AC6" s="118">
        <v>3.8</v>
      </c>
      <c r="AD6" s="119" t="s">
        <v>140</v>
      </c>
    </row>
    <row r="7" spans="1:30" ht="11.25" customHeight="1">
      <c r="A7" s="78">
        <v>5</v>
      </c>
      <c r="B7" s="116">
        <v>4.1</v>
      </c>
      <c r="C7" s="116">
        <v>4.1</v>
      </c>
      <c r="D7" s="116">
        <v>3.6</v>
      </c>
      <c r="E7" s="116">
        <v>4</v>
      </c>
      <c r="F7" s="116">
        <v>4.1</v>
      </c>
      <c r="G7" s="116">
        <v>3.9</v>
      </c>
      <c r="H7" s="116">
        <v>3.7</v>
      </c>
      <c r="I7" s="116">
        <v>4.5</v>
      </c>
      <c r="J7" s="116">
        <v>4.9</v>
      </c>
      <c r="K7" s="116">
        <v>5.4</v>
      </c>
      <c r="L7" s="116">
        <v>6.6</v>
      </c>
      <c r="M7" s="116">
        <v>8</v>
      </c>
      <c r="N7" s="116">
        <v>9</v>
      </c>
      <c r="O7" s="116">
        <v>8.3</v>
      </c>
      <c r="P7" s="116">
        <v>8.3</v>
      </c>
      <c r="Q7" s="116">
        <v>7.8</v>
      </c>
      <c r="R7" s="116">
        <v>7.1</v>
      </c>
      <c r="S7" s="116">
        <v>6</v>
      </c>
      <c r="T7" s="116">
        <v>5.1</v>
      </c>
      <c r="U7" s="116">
        <v>5.2</v>
      </c>
      <c r="V7" s="116">
        <v>6</v>
      </c>
      <c r="W7" s="116">
        <v>6.1</v>
      </c>
      <c r="X7" s="116">
        <v>6.5</v>
      </c>
      <c r="Y7" s="116">
        <v>7.2</v>
      </c>
      <c r="Z7" s="117">
        <f t="shared" si="0"/>
        <v>5.812499999999999</v>
      </c>
      <c r="AA7" s="118">
        <v>9</v>
      </c>
      <c r="AB7" s="119" t="s">
        <v>116</v>
      </c>
      <c r="AC7" s="118">
        <v>3.4</v>
      </c>
      <c r="AD7" s="119" t="s">
        <v>141</v>
      </c>
    </row>
    <row r="8" spans="1:30" ht="11.25" customHeight="1">
      <c r="A8" s="78">
        <v>6</v>
      </c>
      <c r="B8" s="116">
        <v>7.1</v>
      </c>
      <c r="C8" s="116">
        <v>7.2</v>
      </c>
      <c r="D8" s="116">
        <v>7.5</v>
      </c>
      <c r="E8" s="116">
        <v>6.6</v>
      </c>
      <c r="F8" s="116">
        <v>7.5</v>
      </c>
      <c r="G8" s="116">
        <v>6.8</v>
      </c>
      <c r="H8" s="116">
        <v>7.1</v>
      </c>
      <c r="I8" s="116">
        <v>7.7</v>
      </c>
      <c r="J8" s="116">
        <v>8.3</v>
      </c>
      <c r="K8" s="116">
        <v>9</v>
      </c>
      <c r="L8" s="116">
        <v>9.9</v>
      </c>
      <c r="M8" s="116">
        <v>9.4</v>
      </c>
      <c r="N8" s="116">
        <v>9.6</v>
      </c>
      <c r="O8" s="116">
        <v>9.7</v>
      </c>
      <c r="P8" s="116">
        <v>10.1</v>
      </c>
      <c r="Q8" s="116">
        <v>9.7</v>
      </c>
      <c r="R8" s="116">
        <v>9.7</v>
      </c>
      <c r="S8" s="116">
        <v>9.7</v>
      </c>
      <c r="T8" s="116">
        <v>8.1</v>
      </c>
      <c r="U8" s="116">
        <v>7.5</v>
      </c>
      <c r="V8" s="116">
        <v>5.4</v>
      </c>
      <c r="W8" s="116">
        <v>4.6</v>
      </c>
      <c r="X8" s="116">
        <v>4.2</v>
      </c>
      <c r="Y8" s="116">
        <v>3.8</v>
      </c>
      <c r="Z8" s="117">
        <f t="shared" si="0"/>
        <v>7.758333333333332</v>
      </c>
      <c r="AA8" s="118">
        <v>10.2</v>
      </c>
      <c r="AB8" s="119" t="s">
        <v>117</v>
      </c>
      <c r="AC8" s="118">
        <v>3.8</v>
      </c>
      <c r="AD8" s="119" t="s">
        <v>106</v>
      </c>
    </row>
    <row r="9" spans="1:30" ht="11.25" customHeight="1">
      <c r="A9" s="78">
        <v>7</v>
      </c>
      <c r="B9" s="116">
        <v>5.3</v>
      </c>
      <c r="C9" s="116">
        <v>4.2</v>
      </c>
      <c r="D9" s="116">
        <v>5.7</v>
      </c>
      <c r="E9" s="116">
        <v>5.8</v>
      </c>
      <c r="F9" s="116">
        <v>4.9</v>
      </c>
      <c r="G9" s="116">
        <v>3.3</v>
      </c>
      <c r="H9" s="116">
        <v>4.1</v>
      </c>
      <c r="I9" s="116">
        <v>9.1</v>
      </c>
      <c r="J9" s="116">
        <v>10.7</v>
      </c>
      <c r="K9" s="116">
        <v>12.6</v>
      </c>
      <c r="L9" s="116">
        <v>12.3</v>
      </c>
      <c r="M9" s="116">
        <v>13.5</v>
      </c>
      <c r="N9" s="116">
        <v>13.7</v>
      </c>
      <c r="O9" s="116">
        <v>13.8</v>
      </c>
      <c r="P9" s="116">
        <v>15.2</v>
      </c>
      <c r="Q9" s="116">
        <v>14.1</v>
      </c>
      <c r="R9" s="116">
        <v>12.1</v>
      </c>
      <c r="S9" s="116">
        <v>11</v>
      </c>
      <c r="T9" s="116">
        <v>10.9</v>
      </c>
      <c r="U9" s="116">
        <v>10.5</v>
      </c>
      <c r="V9" s="116">
        <v>9</v>
      </c>
      <c r="W9" s="116">
        <v>8</v>
      </c>
      <c r="X9" s="116">
        <v>9.3</v>
      </c>
      <c r="Y9" s="116">
        <v>8.6</v>
      </c>
      <c r="Z9" s="117">
        <f t="shared" si="0"/>
        <v>9.487499999999999</v>
      </c>
      <c r="AA9" s="118">
        <v>15.4</v>
      </c>
      <c r="AB9" s="119" t="s">
        <v>118</v>
      </c>
      <c r="AC9" s="118">
        <v>3.2</v>
      </c>
      <c r="AD9" s="119" t="s">
        <v>142</v>
      </c>
    </row>
    <row r="10" spans="1:30" ht="11.25" customHeight="1">
      <c r="A10" s="78">
        <v>8</v>
      </c>
      <c r="B10" s="116">
        <v>7.3</v>
      </c>
      <c r="C10" s="116">
        <v>6.1</v>
      </c>
      <c r="D10" s="116">
        <v>4.7</v>
      </c>
      <c r="E10" s="116">
        <v>4.7</v>
      </c>
      <c r="F10" s="116">
        <v>3.4</v>
      </c>
      <c r="G10" s="116">
        <v>2.4</v>
      </c>
      <c r="H10" s="116">
        <v>1.5</v>
      </c>
      <c r="I10" s="116">
        <v>2.1</v>
      </c>
      <c r="J10" s="116">
        <v>3.1</v>
      </c>
      <c r="K10" s="116">
        <v>4.6</v>
      </c>
      <c r="L10" s="116">
        <v>5.3</v>
      </c>
      <c r="M10" s="116">
        <v>6.4</v>
      </c>
      <c r="N10" s="116">
        <v>6.9</v>
      </c>
      <c r="O10" s="116">
        <v>6.4</v>
      </c>
      <c r="P10" s="116">
        <v>6.1</v>
      </c>
      <c r="Q10" s="116">
        <v>5.8</v>
      </c>
      <c r="R10" s="116">
        <v>4.2</v>
      </c>
      <c r="S10" s="116">
        <v>2.6</v>
      </c>
      <c r="T10" s="116">
        <v>1.7</v>
      </c>
      <c r="U10" s="116">
        <v>0.9</v>
      </c>
      <c r="V10" s="116">
        <v>0.7</v>
      </c>
      <c r="W10" s="116">
        <v>0.9</v>
      </c>
      <c r="X10" s="116">
        <v>-0.8</v>
      </c>
      <c r="Y10" s="116">
        <v>-0.6</v>
      </c>
      <c r="Z10" s="117">
        <f t="shared" si="0"/>
        <v>3.6</v>
      </c>
      <c r="AA10" s="118">
        <v>8.6</v>
      </c>
      <c r="AB10" s="119" t="s">
        <v>119</v>
      </c>
      <c r="AC10" s="118">
        <v>-1.5</v>
      </c>
      <c r="AD10" s="119" t="s">
        <v>143</v>
      </c>
    </row>
    <row r="11" spans="1:30" ht="11.25" customHeight="1">
      <c r="A11" s="78">
        <v>9</v>
      </c>
      <c r="B11" s="116">
        <v>-0.1</v>
      </c>
      <c r="C11" s="116">
        <v>0.6</v>
      </c>
      <c r="D11" s="116">
        <v>0.8</v>
      </c>
      <c r="E11" s="116">
        <v>0.9</v>
      </c>
      <c r="F11" s="116">
        <v>1</v>
      </c>
      <c r="G11" s="116">
        <v>0.6</v>
      </c>
      <c r="H11" s="116">
        <v>0.6</v>
      </c>
      <c r="I11" s="116">
        <v>0.6</v>
      </c>
      <c r="J11" s="116">
        <v>0.1</v>
      </c>
      <c r="K11" s="116">
        <v>-0.9</v>
      </c>
      <c r="L11" s="116">
        <v>-0.3</v>
      </c>
      <c r="M11" s="116">
        <v>0.5</v>
      </c>
      <c r="N11" s="116">
        <v>-0.5</v>
      </c>
      <c r="O11" s="116">
        <v>-0.4</v>
      </c>
      <c r="P11" s="116">
        <v>-0.4</v>
      </c>
      <c r="Q11" s="116">
        <v>-0.3</v>
      </c>
      <c r="R11" s="116">
        <v>-0.4</v>
      </c>
      <c r="S11" s="116">
        <v>-0.3</v>
      </c>
      <c r="T11" s="116">
        <v>0.4</v>
      </c>
      <c r="U11" s="116">
        <v>0.7</v>
      </c>
      <c r="V11" s="116">
        <v>0.8</v>
      </c>
      <c r="W11" s="116">
        <v>0.6</v>
      </c>
      <c r="X11" s="116">
        <v>0.2</v>
      </c>
      <c r="Y11" s="116">
        <v>-0.1</v>
      </c>
      <c r="Z11" s="117">
        <f t="shared" si="0"/>
        <v>0.19583333333333333</v>
      </c>
      <c r="AA11" s="118">
        <v>1.3</v>
      </c>
      <c r="AB11" s="119" t="s">
        <v>120</v>
      </c>
      <c r="AC11" s="118">
        <v>-0.9</v>
      </c>
      <c r="AD11" s="119" t="s">
        <v>144</v>
      </c>
    </row>
    <row r="12" spans="1:30" ht="11.25" customHeight="1">
      <c r="A12" s="82">
        <v>10</v>
      </c>
      <c r="B12" s="121">
        <v>0.1</v>
      </c>
      <c r="C12" s="121">
        <v>0.1</v>
      </c>
      <c r="D12" s="121">
        <v>-0.2</v>
      </c>
      <c r="E12" s="121">
        <v>-1.2</v>
      </c>
      <c r="F12" s="121">
        <v>-2.4</v>
      </c>
      <c r="G12" s="121">
        <v>0</v>
      </c>
      <c r="H12" s="121">
        <v>-0.9</v>
      </c>
      <c r="I12" s="121">
        <v>0.4</v>
      </c>
      <c r="J12" s="121">
        <v>1.8</v>
      </c>
      <c r="K12" s="121">
        <v>3.3</v>
      </c>
      <c r="L12" s="121">
        <v>3.3</v>
      </c>
      <c r="M12" s="121">
        <v>4.2</v>
      </c>
      <c r="N12" s="121">
        <v>4.9</v>
      </c>
      <c r="O12" s="121">
        <v>5.3</v>
      </c>
      <c r="P12" s="121">
        <v>5.7</v>
      </c>
      <c r="Q12" s="121">
        <v>4.5</v>
      </c>
      <c r="R12" s="121">
        <v>3.2</v>
      </c>
      <c r="S12" s="121">
        <v>0.7</v>
      </c>
      <c r="T12" s="121">
        <v>0.1</v>
      </c>
      <c r="U12" s="121">
        <v>-0.7</v>
      </c>
      <c r="V12" s="121">
        <v>-0.7</v>
      </c>
      <c r="W12" s="121">
        <v>-0.9</v>
      </c>
      <c r="X12" s="121">
        <v>-1.5</v>
      </c>
      <c r="Y12" s="121">
        <v>-2.1</v>
      </c>
      <c r="Z12" s="122">
        <f t="shared" si="0"/>
        <v>1.1250000000000002</v>
      </c>
      <c r="AA12" s="105">
        <v>6</v>
      </c>
      <c r="AB12" s="123" t="s">
        <v>121</v>
      </c>
      <c r="AC12" s="105">
        <v>-2.5</v>
      </c>
      <c r="AD12" s="123" t="s">
        <v>145</v>
      </c>
    </row>
    <row r="13" spans="1:30" ht="11.25" customHeight="1">
      <c r="A13" s="78">
        <v>11</v>
      </c>
      <c r="B13" s="116">
        <v>-2.2</v>
      </c>
      <c r="C13" s="116">
        <v>-2.6</v>
      </c>
      <c r="D13" s="116">
        <v>-1.6</v>
      </c>
      <c r="E13" s="116">
        <v>-0.7</v>
      </c>
      <c r="F13" s="116">
        <v>-0.3</v>
      </c>
      <c r="G13" s="116">
        <v>0</v>
      </c>
      <c r="H13" s="116">
        <v>0.2</v>
      </c>
      <c r="I13" s="116">
        <v>0.8</v>
      </c>
      <c r="J13" s="116">
        <v>1</v>
      </c>
      <c r="K13" s="116">
        <v>0.9</v>
      </c>
      <c r="L13" s="116">
        <v>1.9</v>
      </c>
      <c r="M13" s="116">
        <v>2.9</v>
      </c>
      <c r="N13" s="116">
        <v>3.2</v>
      </c>
      <c r="O13" s="116">
        <v>3.8</v>
      </c>
      <c r="P13" s="116">
        <v>3.5</v>
      </c>
      <c r="Q13" s="116">
        <v>3.8</v>
      </c>
      <c r="R13" s="116">
        <v>3.6</v>
      </c>
      <c r="S13" s="116">
        <v>3.1</v>
      </c>
      <c r="T13" s="116">
        <v>3.1</v>
      </c>
      <c r="U13" s="116">
        <v>3.7</v>
      </c>
      <c r="V13" s="116">
        <v>4</v>
      </c>
      <c r="W13" s="116">
        <v>4.7</v>
      </c>
      <c r="X13" s="116">
        <v>4.3</v>
      </c>
      <c r="Y13" s="116">
        <v>5.2</v>
      </c>
      <c r="Z13" s="117">
        <f t="shared" si="0"/>
        <v>1.9291666666666671</v>
      </c>
      <c r="AA13" s="118">
        <v>5.2</v>
      </c>
      <c r="AB13" s="119" t="s">
        <v>106</v>
      </c>
      <c r="AC13" s="118">
        <v>-2.8</v>
      </c>
      <c r="AD13" s="119" t="s">
        <v>146</v>
      </c>
    </row>
    <row r="14" spans="1:30" ht="11.25" customHeight="1">
      <c r="A14" s="78">
        <v>12</v>
      </c>
      <c r="B14" s="116">
        <v>4</v>
      </c>
      <c r="C14" s="116">
        <v>4</v>
      </c>
      <c r="D14" s="116">
        <v>4.5</v>
      </c>
      <c r="E14" s="116">
        <v>4.6</v>
      </c>
      <c r="F14" s="116">
        <v>3.5</v>
      </c>
      <c r="G14" s="116">
        <v>2.7</v>
      </c>
      <c r="H14" s="116">
        <v>1.9</v>
      </c>
      <c r="I14" s="116">
        <v>3.9</v>
      </c>
      <c r="J14" s="116">
        <v>5.3</v>
      </c>
      <c r="K14" s="116">
        <v>0</v>
      </c>
      <c r="L14" s="116">
        <v>0</v>
      </c>
      <c r="M14" s="116">
        <v>8</v>
      </c>
      <c r="N14" s="116">
        <v>9.1</v>
      </c>
      <c r="O14" s="116">
        <v>9.1</v>
      </c>
      <c r="P14" s="116">
        <v>8.1</v>
      </c>
      <c r="Q14" s="116">
        <v>7.1</v>
      </c>
      <c r="R14" s="116">
        <v>5.2</v>
      </c>
      <c r="S14" s="116">
        <v>3.7</v>
      </c>
      <c r="T14" s="116">
        <v>2.9</v>
      </c>
      <c r="U14" s="116">
        <v>2.7</v>
      </c>
      <c r="V14" s="116">
        <v>1.6</v>
      </c>
      <c r="W14" s="116">
        <v>0.4</v>
      </c>
      <c r="X14" s="116">
        <v>0.6</v>
      </c>
      <c r="Y14" s="116">
        <v>0.6</v>
      </c>
      <c r="Z14" s="117">
        <f t="shared" si="0"/>
        <v>3.8958333333333335</v>
      </c>
      <c r="AA14" s="118">
        <v>9.4</v>
      </c>
      <c r="AB14" s="119" t="s">
        <v>122</v>
      </c>
      <c r="AC14" s="118">
        <v>0.4</v>
      </c>
      <c r="AD14" s="119" t="s">
        <v>147</v>
      </c>
    </row>
    <row r="15" spans="1:30" ht="11.25" customHeight="1">
      <c r="A15" s="78">
        <v>13</v>
      </c>
      <c r="B15" s="116">
        <v>0.7</v>
      </c>
      <c r="C15" s="116">
        <v>0.4</v>
      </c>
      <c r="D15" s="116">
        <v>0.2</v>
      </c>
      <c r="E15" s="116">
        <v>1.1</v>
      </c>
      <c r="F15" s="116">
        <v>1.2</v>
      </c>
      <c r="G15" s="116">
        <v>1.1</v>
      </c>
      <c r="H15" s="116">
        <v>2.2</v>
      </c>
      <c r="I15" s="116">
        <v>3.5</v>
      </c>
      <c r="J15" s="116">
        <v>4.5</v>
      </c>
      <c r="K15" s="116">
        <v>5</v>
      </c>
      <c r="L15" s="116">
        <v>6.6</v>
      </c>
      <c r="M15" s="116">
        <v>8.1</v>
      </c>
      <c r="N15" s="116">
        <v>7.3</v>
      </c>
      <c r="O15" s="116">
        <v>7.5</v>
      </c>
      <c r="P15" s="116">
        <v>7.3</v>
      </c>
      <c r="Q15" s="116">
        <v>6.9</v>
      </c>
      <c r="R15" s="116">
        <v>6.4</v>
      </c>
      <c r="S15" s="116">
        <v>4.5</v>
      </c>
      <c r="T15" s="116">
        <v>3.8</v>
      </c>
      <c r="U15" s="116">
        <v>3.5</v>
      </c>
      <c r="V15" s="116">
        <v>2.7</v>
      </c>
      <c r="W15" s="116">
        <v>1.5</v>
      </c>
      <c r="X15" s="116">
        <v>1.8</v>
      </c>
      <c r="Y15" s="116">
        <v>1.9</v>
      </c>
      <c r="Z15" s="117">
        <f t="shared" si="0"/>
        <v>3.7375000000000003</v>
      </c>
      <c r="AA15" s="118">
        <v>8.7</v>
      </c>
      <c r="AB15" s="119" t="s">
        <v>123</v>
      </c>
      <c r="AC15" s="118">
        <v>-0.3</v>
      </c>
      <c r="AD15" s="119" t="s">
        <v>148</v>
      </c>
    </row>
    <row r="16" spans="1:30" ht="11.25" customHeight="1">
      <c r="A16" s="78">
        <v>14</v>
      </c>
      <c r="B16" s="116">
        <v>1.7</v>
      </c>
      <c r="C16" s="116">
        <v>1.9</v>
      </c>
      <c r="D16" s="116">
        <v>1.8</v>
      </c>
      <c r="E16" s="116">
        <v>1.9</v>
      </c>
      <c r="F16" s="116">
        <v>1.9</v>
      </c>
      <c r="G16" s="116">
        <v>1.6</v>
      </c>
      <c r="H16" s="116">
        <v>2</v>
      </c>
      <c r="I16" s="116">
        <v>3</v>
      </c>
      <c r="J16" s="116">
        <v>3.6</v>
      </c>
      <c r="K16" s="116">
        <v>4.2</v>
      </c>
      <c r="L16" s="116">
        <v>5.1</v>
      </c>
      <c r="M16" s="116">
        <v>6.1</v>
      </c>
      <c r="N16" s="116">
        <v>7.3</v>
      </c>
      <c r="O16" s="116">
        <v>7.1</v>
      </c>
      <c r="P16" s="116">
        <v>6.5</v>
      </c>
      <c r="Q16" s="116">
        <v>5.4</v>
      </c>
      <c r="R16" s="116">
        <v>4.1</v>
      </c>
      <c r="S16" s="116">
        <v>2.9</v>
      </c>
      <c r="T16" s="116">
        <v>2.7</v>
      </c>
      <c r="U16" s="116">
        <v>2.2</v>
      </c>
      <c r="V16" s="116">
        <v>1.9</v>
      </c>
      <c r="W16" s="116">
        <v>1.7</v>
      </c>
      <c r="X16" s="116">
        <v>1.2</v>
      </c>
      <c r="Y16" s="116">
        <v>0.7</v>
      </c>
      <c r="Z16" s="117">
        <f t="shared" si="0"/>
        <v>3.270833333333334</v>
      </c>
      <c r="AA16" s="118">
        <v>8.3</v>
      </c>
      <c r="AB16" s="119" t="s">
        <v>58</v>
      </c>
      <c r="AC16" s="118">
        <v>0.7</v>
      </c>
      <c r="AD16" s="119" t="s">
        <v>106</v>
      </c>
    </row>
    <row r="17" spans="1:30" ht="11.25" customHeight="1">
      <c r="A17" s="78">
        <v>15</v>
      </c>
      <c r="B17" s="116">
        <v>0.5</v>
      </c>
      <c r="C17" s="116">
        <v>0.1</v>
      </c>
      <c r="D17" s="116">
        <v>0</v>
      </c>
      <c r="E17" s="116">
        <v>-1.9</v>
      </c>
      <c r="F17" s="116">
        <v>-1.5</v>
      </c>
      <c r="G17" s="116">
        <v>-2.9</v>
      </c>
      <c r="H17" s="116">
        <v>-2.5</v>
      </c>
      <c r="I17" s="116">
        <v>1</v>
      </c>
      <c r="J17" s="116">
        <v>2.8</v>
      </c>
      <c r="K17" s="116">
        <v>3.4</v>
      </c>
      <c r="L17" s="116">
        <v>4</v>
      </c>
      <c r="M17" s="116">
        <v>3.8</v>
      </c>
      <c r="N17" s="116">
        <v>3.7</v>
      </c>
      <c r="O17" s="116">
        <v>4</v>
      </c>
      <c r="P17" s="116">
        <v>4</v>
      </c>
      <c r="Q17" s="116">
        <v>3.8</v>
      </c>
      <c r="R17" s="116">
        <v>3.6</v>
      </c>
      <c r="S17" s="116">
        <v>3.5</v>
      </c>
      <c r="T17" s="116">
        <v>3.6</v>
      </c>
      <c r="U17" s="116">
        <v>3.8</v>
      </c>
      <c r="V17" s="116">
        <v>3.4</v>
      </c>
      <c r="W17" s="116">
        <v>3.4</v>
      </c>
      <c r="X17" s="116">
        <v>3.4</v>
      </c>
      <c r="Y17" s="116">
        <v>3.6</v>
      </c>
      <c r="Z17" s="117">
        <f t="shared" si="0"/>
        <v>2.108333333333333</v>
      </c>
      <c r="AA17" s="118">
        <v>4.1</v>
      </c>
      <c r="AB17" s="119" t="s">
        <v>124</v>
      </c>
      <c r="AC17" s="118">
        <v>-2.9</v>
      </c>
      <c r="AD17" s="119" t="s">
        <v>149</v>
      </c>
    </row>
    <row r="18" spans="1:30" ht="11.25" customHeight="1">
      <c r="A18" s="78">
        <v>16</v>
      </c>
      <c r="B18" s="116">
        <v>3.9</v>
      </c>
      <c r="C18" s="116">
        <v>2.8</v>
      </c>
      <c r="D18" s="116">
        <v>2.2</v>
      </c>
      <c r="E18" s="116">
        <v>2.5</v>
      </c>
      <c r="F18" s="116">
        <v>2.4</v>
      </c>
      <c r="G18" s="116">
        <v>3.6</v>
      </c>
      <c r="H18" s="116">
        <v>2.5</v>
      </c>
      <c r="I18" s="116">
        <v>4.2</v>
      </c>
      <c r="J18" s="116">
        <v>7.1</v>
      </c>
      <c r="K18" s="116">
        <v>8.8</v>
      </c>
      <c r="L18" s="116">
        <v>10.1</v>
      </c>
      <c r="M18" s="116">
        <v>10.8</v>
      </c>
      <c r="N18" s="116">
        <v>10.3</v>
      </c>
      <c r="O18" s="116">
        <v>10.9</v>
      </c>
      <c r="P18" s="116">
        <v>10</v>
      </c>
      <c r="Q18" s="116">
        <v>8.8</v>
      </c>
      <c r="R18" s="116">
        <v>7.3</v>
      </c>
      <c r="S18" s="116">
        <v>6</v>
      </c>
      <c r="T18" s="116">
        <v>5.4</v>
      </c>
      <c r="U18" s="116">
        <v>5.7</v>
      </c>
      <c r="V18" s="116">
        <v>5.6</v>
      </c>
      <c r="W18" s="116">
        <v>5</v>
      </c>
      <c r="X18" s="116">
        <v>4.2</v>
      </c>
      <c r="Y18" s="116">
        <v>4.2</v>
      </c>
      <c r="Z18" s="117">
        <f t="shared" si="0"/>
        <v>6.012499999999999</v>
      </c>
      <c r="AA18" s="118">
        <v>12.1</v>
      </c>
      <c r="AB18" s="119" t="s">
        <v>125</v>
      </c>
      <c r="AC18" s="118">
        <v>1.4</v>
      </c>
      <c r="AD18" s="119" t="s">
        <v>150</v>
      </c>
    </row>
    <row r="19" spans="1:30" ht="11.25" customHeight="1">
      <c r="A19" s="78">
        <v>17</v>
      </c>
      <c r="B19" s="116">
        <v>3.3</v>
      </c>
      <c r="C19" s="116">
        <v>0.5</v>
      </c>
      <c r="D19" s="116">
        <v>-1</v>
      </c>
      <c r="E19" s="116">
        <v>-1.3</v>
      </c>
      <c r="F19" s="116">
        <v>-1.7</v>
      </c>
      <c r="G19" s="116">
        <v>-1.6</v>
      </c>
      <c r="H19" s="116">
        <v>-1.9</v>
      </c>
      <c r="I19" s="116">
        <v>3</v>
      </c>
      <c r="J19" s="116">
        <v>6.1</v>
      </c>
      <c r="K19" s="116">
        <v>7</v>
      </c>
      <c r="L19" s="116">
        <v>7.8</v>
      </c>
      <c r="M19" s="116">
        <v>8.6</v>
      </c>
      <c r="N19" s="116">
        <v>8.7</v>
      </c>
      <c r="O19" s="116">
        <v>9</v>
      </c>
      <c r="P19" s="116">
        <v>8.9</v>
      </c>
      <c r="Q19" s="116">
        <v>8.7</v>
      </c>
      <c r="R19" s="116">
        <v>7.7</v>
      </c>
      <c r="S19" s="116">
        <v>4.7</v>
      </c>
      <c r="T19" s="116">
        <v>5.6</v>
      </c>
      <c r="U19" s="116">
        <v>5.6</v>
      </c>
      <c r="V19" s="116">
        <v>5.2</v>
      </c>
      <c r="W19" s="116">
        <v>5.1</v>
      </c>
      <c r="X19" s="116">
        <v>5.1</v>
      </c>
      <c r="Y19" s="116">
        <v>3.9</v>
      </c>
      <c r="Z19" s="117">
        <f t="shared" si="0"/>
        <v>4.458333333333333</v>
      </c>
      <c r="AA19" s="118">
        <v>9.5</v>
      </c>
      <c r="AB19" s="119" t="s">
        <v>126</v>
      </c>
      <c r="AC19" s="118">
        <v>-2.2</v>
      </c>
      <c r="AD19" s="119" t="s">
        <v>151</v>
      </c>
    </row>
    <row r="20" spans="1:30" ht="11.25" customHeight="1">
      <c r="A20" s="78">
        <v>18</v>
      </c>
      <c r="B20" s="116">
        <v>2.1</v>
      </c>
      <c r="C20" s="116">
        <v>1.4</v>
      </c>
      <c r="D20" s="116">
        <v>0</v>
      </c>
      <c r="E20" s="116">
        <v>-0.4</v>
      </c>
      <c r="F20" s="116">
        <v>-0.3</v>
      </c>
      <c r="G20" s="116">
        <v>-1.2</v>
      </c>
      <c r="H20" s="116">
        <v>-0.6</v>
      </c>
      <c r="I20" s="116">
        <v>6.4</v>
      </c>
      <c r="J20" s="116">
        <v>9.2</v>
      </c>
      <c r="K20" s="116">
        <v>11.1</v>
      </c>
      <c r="L20" s="116">
        <v>11</v>
      </c>
      <c r="M20" s="116">
        <v>11.3</v>
      </c>
      <c r="N20" s="116">
        <v>10.9</v>
      </c>
      <c r="O20" s="116">
        <v>11.7</v>
      </c>
      <c r="P20" s="116">
        <v>11.6</v>
      </c>
      <c r="Q20" s="116">
        <v>11.2</v>
      </c>
      <c r="R20" s="116">
        <v>9.9</v>
      </c>
      <c r="S20" s="116">
        <v>6.7</v>
      </c>
      <c r="T20" s="116">
        <v>5.9</v>
      </c>
      <c r="U20" s="116">
        <v>5.4</v>
      </c>
      <c r="V20" s="116">
        <v>4.8</v>
      </c>
      <c r="W20" s="116">
        <v>3.9</v>
      </c>
      <c r="X20" s="116">
        <v>5.3</v>
      </c>
      <c r="Y20" s="116">
        <v>4.8</v>
      </c>
      <c r="Z20" s="117">
        <f t="shared" si="0"/>
        <v>5.920833333333335</v>
      </c>
      <c r="AA20" s="118">
        <v>12</v>
      </c>
      <c r="AB20" s="119" t="s">
        <v>127</v>
      </c>
      <c r="AC20" s="118">
        <v>-1.4</v>
      </c>
      <c r="AD20" s="119" t="s">
        <v>83</v>
      </c>
    </row>
    <row r="21" spans="1:30" ht="11.25" customHeight="1">
      <c r="A21" s="78">
        <v>19</v>
      </c>
      <c r="B21" s="116">
        <v>4.4</v>
      </c>
      <c r="C21" s="116">
        <v>4.4</v>
      </c>
      <c r="D21" s="116">
        <v>5.7</v>
      </c>
      <c r="E21" s="116">
        <v>5.8</v>
      </c>
      <c r="F21" s="116">
        <v>6.2</v>
      </c>
      <c r="G21" s="116">
        <v>6</v>
      </c>
      <c r="H21" s="116">
        <v>6.4</v>
      </c>
      <c r="I21" s="116">
        <v>8.3</v>
      </c>
      <c r="J21" s="116">
        <v>10.4</v>
      </c>
      <c r="K21" s="116">
        <v>11.4</v>
      </c>
      <c r="L21" s="116">
        <v>12.1</v>
      </c>
      <c r="M21" s="116">
        <v>12.2</v>
      </c>
      <c r="N21" s="116">
        <v>12.2</v>
      </c>
      <c r="O21" s="116">
        <v>10.8</v>
      </c>
      <c r="P21" s="116">
        <v>9.9</v>
      </c>
      <c r="Q21" s="116">
        <v>9.4</v>
      </c>
      <c r="R21" s="116">
        <v>8.7</v>
      </c>
      <c r="S21" s="116">
        <v>8.3</v>
      </c>
      <c r="T21" s="116">
        <v>8.1</v>
      </c>
      <c r="U21" s="116">
        <v>8.4</v>
      </c>
      <c r="V21" s="116">
        <v>11</v>
      </c>
      <c r="W21" s="116">
        <v>11.5</v>
      </c>
      <c r="X21" s="116">
        <v>10.1</v>
      </c>
      <c r="Y21" s="116">
        <v>9.2</v>
      </c>
      <c r="Z21" s="117">
        <f t="shared" si="0"/>
        <v>8.7875</v>
      </c>
      <c r="AA21" s="118">
        <v>12.9</v>
      </c>
      <c r="AB21" s="119" t="s">
        <v>128</v>
      </c>
      <c r="AC21" s="118">
        <v>4.3</v>
      </c>
      <c r="AD21" s="119" t="s">
        <v>152</v>
      </c>
    </row>
    <row r="22" spans="1:30" ht="11.25" customHeight="1">
      <c r="A22" s="82">
        <v>20</v>
      </c>
      <c r="B22" s="121">
        <v>10</v>
      </c>
      <c r="C22" s="121">
        <v>11.3</v>
      </c>
      <c r="D22" s="121">
        <v>9.8</v>
      </c>
      <c r="E22" s="121">
        <v>8</v>
      </c>
      <c r="F22" s="121">
        <v>7.8</v>
      </c>
      <c r="G22" s="121">
        <v>8</v>
      </c>
      <c r="H22" s="121">
        <v>8.8</v>
      </c>
      <c r="I22" s="121">
        <v>12.5</v>
      </c>
      <c r="J22" s="121">
        <v>15.2</v>
      </c>
      <c r="K22" s="121">
        <v>12.8</v>
      </c>
      <c r="L22" s="121">
        <v>12.4</v>
      </c>
      <c r="M22" s="121">
        <v>12</v>
      </c>
      <c r="N22" s="121">
        <v>11.9</v>
      </c>
      <c r="O22" s="121">
        <v>11.5</v>
      </c>
      <c r="P22" s="121">
        <v>10.8</v>
      </c>
      <c r="Q22" s="121">
        <v>10.2</v>
      </c>
      <c r="R22" s="121">
        <v>9.8</v>
      </c>
      <c r="S22" s="121">
        <v>9.4</v>
      </c>
      <c r="T22" s="121">
        <v>8.7</v>
      </c>
      <c r="U22" s="121">
        <v>8</v>
      </c>
      <c r="V22" s="121">
        <v>7.7</v>
      </c>
      <c r="W22" s="121">
        <v>7.6</v>
      </c>
      <c r="X22" s="121">
        <v>7.3</v>
      </c>
      <c r="Y22" s="121">
        <v>7.2</v>
      </c>
      <c r="Z22" s="122">
        <f t="shared" si="0"/>
        <v>9.945833333333335</v>
      </c>
      <c r="AA22" s="105">
        <v>15.4</v>
      </c>
      <c r="AB22" s="123" t="s">
        <v>129</v>
      </c>
      <c r="AC22" s="105">
        <v>7.1</v>
      </c>
      <c r="AD22" s="123" t="s">
        <v>153</v>
      </c>
    </row>
    <row r="23" spans="1:30" ht="11.25" customHeight="1">
      <c r="A23" s="78">
        <v>21</v>
      </c>
      <c r="B23" s="116">
        <v>6.7</v>
      </c>
      <c r="C23" s="116">
        <v>4.9</v>
      </c>
      <c r="D23" s="116">
        <v>4</v>
      </c>
      <c r="E23" s="116">
        <v>3.3</v>
      </c>
      <c r="F23" s="116">
        <v>4.9</v>
      </c>
      <c r="G23" s="116">
        <v>4</v>
      </c>
      <c r="H23" s="116">
        <v>3.6</v>
      </c>
      <c r="I23" s="116">
        <v>7.6</v>
      </c>
      <c r="J23" s="116">
        <v>9.7</v>
      </c>
      <c r="K23" s="116">
        <v>11.2</v>
      </c>
      <c r="L23" s="116">
        <v>11.9</v>
      </c>
      <c r="M23" s="116">
        <v>12.9</v>
      </c>
      <c r="N23" s="116">
        <v>13.5</v>
      </c>
      <c r="O23" s="116">
        <v>13.1</v>
      </c>
      <c r="P23" s="116">
        <v>13.8</v>
      </c>
      <c r="Q23" s="116">
        <v>11.8</v>
      </c>
      <c r="R23" s="116">
        <v>9.7</v>
      </c>
      <c r="S23" s="116">
        <v>8.1</v>
      </c>
      <c r="T23" s="116">
        <v>7</v>
      </c>
      <c r="U23" s="116">
        <v>4.7</v>
      </c>
      <c r="V23" s="116">
        <v>3.6</v>
      </c>
      <c r="W23" s="116">
        <v>3.2</v>
      </c>
      <c r="X23" s="116">
        <v>3.3</v>
      </c>
      <c r="Y23" s="116">
        <v>3.8</v>
      </c>
      <c r="Z23" s="117">
        <f t="shared" si="0"/>
        <v>7.512499999999999</v>
      </c>
      <c r="AA23" s="118">
        <v>14.5</v>
      </c>
      <c r="AB23" s="119" t="s">
        <v>130</v>
      </c>
      <c r="AC23" s="118">
        <v>2.8</v>
      </c>
      <c r="AD23" s="119" t="s">
        <v>154</v>
      </c>
    </row>
    <row r="24" spans="1:30" ht="11.25" customHeight="1">
      <c r="A24" s="78">
        <v>22</v>
      </c>
      <c r="B24" s="116">
        <v>2.7</v>
      </c>
      <c r="C24" s="116">
        <v>2.7</v>
      </c>
      <c r="D24" s="116">
        <v>1.9</v>
      </c>
      <c r="E24" s="116">
        <v>1.7</v>
      </c>
      <c r="F24" s="116">
        <v>1</v>
      </c>
      <c r="G24" s="116">
        <v>1.1</v>
      </c>
      <c r="H24" s="116">
        <v>2.5</v>
      </c>
      <c r="I24" s="116">
        <v>5.3</v>
      </c>
      <c r="J24" s="116">
        <v>8.7</v>
      </c>
      <c r="K24" s="116">
        <v>9.6</v>
      </c>
      <c r="L24" s="116">
        <v>10.9</v>
      </c>
      <c r="M24" s="116">
        <v>12.1</v>
      </c>
      <c r="N24" s="116">
        <v>12.1</v>
      </c>
      <c r="O24" s="116">
        <v>12.1</v>
      </c>
      <c r="P24" s="116">
        <v>12.2</v>
      </c>
      <c r="Q24" s="116">
        <v>11.6</v>
      </c>
      <c r="R24" s="116">
        <v>10.9</v>
      </c>
      <c r="S24" s="116">
        <v>8.5</v>
      </c>
      <c r="T24" s="116">
        <v>7.5</v>
      </c>
      <c r="U24" s="116">
        <v>7.1</v>
      </c>
      <c r="V24" s="116">
        <v>7.5</v>
      </c>
      <c r="W24" s="116">
        <v>8.1</v>
      </c>
      <c r="X24" s="116">
        <v>7.6</v>
      </c>
      <c r="Y24" s="116">
        <v>8</v>
      </c>
      <c r="Z24" s="117">
        <f t="shared" si="0"/>
        <v>7.224999999999999</v>
      </c>
      <c r="AA24" s="118">
        <v>12.7</v>
      </c>
      <c r="AB24" s="119" t="s">
        <v>131</v>
      </c>
      <c r="AC24" s="118">
        <v>0.9</v>
      </c>
      <c r="AD24" s="119" t="s">
        <v>155</v>
      </c>
    </row>
    <row r="25" spans="1:30" ht="11.25" customHeight="1">
      <c r="A25" s="78">
        <v>23</v>
      </c>
      <c r="B25" s="116">
        <v>7.4</v>
      </c>
      <c r="C25" s="116">
        <v>7.3</v>
      </c>
      <c r="D25" s="116">
        <v>6.9</v>
      </c>
      <c r="E25" s="116">
        <v>6.5</v>
      </c>
      <c r="F25" s="116">
        <v>6.2</v>
      </c>
      <c r="G25" s="116">
        <v>5.8</v>
      </c>
      <c r="H25" s="116">
        <v>5.4</v>
      </c>
      <c r="I25" s="116">
        <v>5.9</v>
      </c>
      <c r="J25" s="116">
        <v>7.2</v>
      </c>
      <c r="K25" s="116">
        <v>8.8</v>
      </c>
      <c r="L25" s="116">
        <v>10.6</v>
      </c>
      <c r="M25" s="116">
        <v>10.9</v>
      </c>
      <c r="N25" s="116">
        <v>11.2</v>
      </c>
      <c r="O25" s="116">
        <v>11.1</v>
      </c>
      <c r="P25" s="116">
        <v>10.9</v>
      </c>
      <c r="Q25" s="116">
        <v>9.7</v>
      </c>
      <c r="R25" s="116">
        <v>7.7</v>
      </c>
      <c r="S25" s="116">
        <v>6.5</v>
      </c>
      <c r="T25" s="116">
        <v>5.6</v>
      </c>
      <c r="U25" s="116">
        <v>4.4</v>
      </c>
      <c r="V25" s="116">
        <v>2.7</v>
      </c>
      <c r="W25" s="116">
        <v>2.4</v>
      </c>
      <c r="X25" s="116">
        <v>1.3</v>
      </c>
      <c r="Y25" s="116">
        <v>1.1</v>
      </c>
      <c r="Z25" s="117">
        <f t="shared" si="0"/>
        <v>6.8125</v>
      </c>
      <c r="AA25" s="118">
        <v>12</v>
      </c>
      <c r="AB25" s="119" t="s">
        <v>132</v>
      </c>
      <c r="AC25" s="118">
        <v>1</v>
      </c>
      <c r="AD25" s="119" t="s">
        <v>156</v>
      </c>
    </row>
    <row r="26" spans="1:30" ht="11.25" customHeight="1">
      <c r="A26" s="78">
        <v>24</v>
      </c>
      <c r="B26" s="116">
        <v>0.4</v>
      </c>
      <c r="C26" s="116">
        <v>1.1</v>
      </c>
      <c r="D26" s="116">
        <v>0.7</v>
      </c>
      <c r="E26" s="116">
        <v>0.3</v>
      </c>
      <c r="F26" s="116">
        <v>0</v>
      </c>
      <c r="G26" s="116">
        <v>1.2</v>
      </c>
      <c r="H26" s="116">
        <v>1.5</v>
      </c>
      <c r="I26" s="116">
        <v>5.4</v>
      </c>
      <c r="J26" s="116">
        <v>7.7</v>
      </c>
      <c r="K26" s="116">
        <v>8.6</v>
      </c>
      <c r="L26" s="116">
        <v>9.9</v>
      </c>
      <c r="M26" s="116">
        <v>10.7</v>
      </c>
      <c r="N26" s="116">
        <v>10.5</v>
      </c>
      <c r="O26" s="116">
        <v>11</v>
      </c>
      <c r="P26" s="116">
        <v>11.3</v>
      </c>
      <c r="Q26" s="116">
        <v>11.3</v>
      </c>
      <c r="R26" s="116">
        <v>10.6</v>
      </c>
      <c r="S26" s="116">
        <v>7.5</v>
      </c>
      <c r="T26" s="116">
        <v>8.4</v>
      </c>
      <c r="U26" s="116">
        <v>7.2</v>
      </c>
      <c r="V26" s="116">
        <v>6</v>
      </c>
      <c r="W26" s="116">
        <v>5.5</v>
      </c>
      <c r="X26" s="116">
        <v>8</v>
      </c>
      <c r="Y26" s="116">
        <v>9.6</v>
      </c>
      <c r="Z26" s="117">
        <f t="shared" si="0"/>
        <v>6.433333333333334</v>
      </c>
      <c r="AA26" s="118">
        <v>11.4</v>
      </c>
      <c r="AB26" s="119" t="s">
        <v>133</v>
      </c>
      <c r="AC26" s="118">
        <v>-0.2</v>
      </c>
      <c r="AD26" s="119" t="s">
        <v>157</v>
      </c>
    </row>
    <row r="27" spans="1:30" ht="11.25" customHeight="1">
      <c r="A27" s="78">
        <v>25</v>
      </c>
      <c r="B27" s="116">
        <v>9.1</v>
      </c>
      <c r="C27" s="116">
        <v>7.3</v>
      </c>
      <c r="D27" s="116">
        <v>6.2</v>
      </c>
      <c r="E27" s="116">
        <v>9.6</v>
      </c>
      <c r="F27" s="116">
        <v>9.9</v>
      </c>
      <c r="G27" s="116">
        <v>9.9</v>
      </c>
      <c r="H27" s="116">
        <v>10.2</v>
      </c>
      <c r="I27" s="116">
        <v>11.4</v>
      </c>
      <c r="J27" s="116">
        <v>12.6</v>
      </c>
      <c r="K27" s="116">
        <v>15.3</v>
      </c>
      <c r="L27" s="116">
        <v>15.1</v>
      </c>
      <c r="M27" s="116">
        <v>17.1</v>
      </c>
      <c r="N27" s="116">
        <v>18.2</v>
      </c>
      <c r="O27" s="116">
        <v>18.4</v>
      </c>
      <c r="P27" s="116">
        <v>15.8</v>
      </c>
      <c r="Q27" s="116">
        <v>14.9</v>
      </c>
      <c r="R27" s="116">
        <v>14.5</v>
      </c>
      <c r="S27" s="116">
        <v>11.3</v>
      </c>
      <c r="T27" s="116">
        <v>11.8</v>
      </c>
      <c r="U27" s="116">
        <v>11.2</v>
      </c>
      <c r="V27" s="116">
        <v>10.8</v>
      </c>
      <c r="W27" s="116">
        <v>9.4</v>
      </c>
      <c r="X27" s="116">
        <v>8.7</v>
      </c>
      <c r="Y27" s="116">
        <v>9.3</v>
      </c>
      <c r="Z27" s="117">
        <f t="shared" si="0"/>
        <v>12</v>
      </c>
      <c r="AA27" s="118">
        <v>18.7</v>
      </c>
      <c r="AB27" s="119" t="s">
        <v>73</v>
      </c>
      <c r="AC27" s="118">
        <v>6.1</v>
      </c>
      <c r="AD27" s="119" t="s">
        <v>158</v>
      </c>
    </row>
    <row r="28" spans="1:30" ht="11.25" customHeight="1">
      <c r="A28" s="78">
        <v>26</v>
      </c>
      <c r="B28" s="116">
        <v>9.5</v>
      </c>
      <c r="C28" s="116">
        <v>8.7</v>
      </c>
      <c r="D28" s="116">
        <v>8.6</v>
      </c>
      <c r="E28" s="116">
        <v>8.9</v>
      </c>
      <c r="F28" s="116">
        <v>8.3</v>
      </c>
      <c r="G28" s="116">
        <v>8</v>
      </c>
      <c r="H28" s="116">
        <v>7.5</v>
      </c>
      <c r="I28" s="116">
        <v>7.2</v>
      </c>
      <c r="J28" s="116">
        <v>7.7</v>
      </c>
      <c r="K28" s="116">
        <v>8</v>
      </c>
      <c r="L28" s="116">
        <v>8.3</v>
      </c>
      <c r="M28" s="116">
        <v>9</v>
      </c>
      <c r="N28" s="116">
        <v>9.8</v>
      </c>
      <c r="O28" s="116">
        <v>8.7</v>
      </c>
      <c r="P28" s="116">
        <v>8.8</v>
      </c>
      <c r="Q28" s="116">
        <v>8.8</v>
      </c>
      <c r="R28" s="116">
        <v>8.2</v>
      </c>
      <c r="S28" s="116">
        <v>7.8</v>
      </c>
      <c r="T28" s="116">
        <v>7.2</v>
      </c>
      <c r="U28" s="116">
        <v>6.3</v>
      </c>
      <c r="V28" s="116">
        <v>5</v>
      </c>
      <c r="W28" s="116">
        <v>3.4</v>
      </c>
      <c r="X28" s="116">
        <v>2.6</v>
      </c>
      <c r="Y28" s="116">
        <v>1.6</v>
      </c>
      <c r="Z28" s="117">
        <f t="shared" si="0"/>
        <v>7.4125000000000005</v>
      </c>
      <c r="AA28" s="118">
        <v>10.1</v>
      </c>
      <c r="AB28" s="119" t="s">
        <v>134</v>
      </c>
      <c r="AC28" s="118">
        <v>1.6</v>
      </c>
      <c r="AD28" s="119" t="s">
        <v>106</v>
      </c>
    </row>
    <row r="29" spans="1:30" ht="11.25" customHeight="1">
      <c r="A29" s="78">
        <v>27</v>
      </c>
      <c r="B29" s="116">
        <v>2.2</v>
      </c>
      <c r="C29" s="116">
        <v>1</v>
      </c>
      <c r="D29" s="116">
        <v>1.6</v>
      </c>
      <c r="E29" s="116">
        <v>2.4</v>
      </c>
      <c r="F29" s="116">
        <v>1</v>
      </c>
      <c r="G29" s="116">
        <v>0.7</v>
      </c>
      <c r="H29" s="116">
        <v>1.9</v>
      </c>
      <c r="I29" s="116">
        <v>5</v>
      </c>
      <c r="J29" s="116">
        <v>7.2</v>
      </c>
      <c r="K29" s="116">
        <v>8.6</v>
      </c>
      <c r="L29" s="116">
        <v>9.1</v>
      </c>
      <c r="M29" s="116">
        <v>9.3</v>
      </c>
      <c r="N29" s="116">
        <v>8.8</v>
      </c>
      <c r="O29" s="116">
        <v>9.4</v>
      </c>
      <c r="P29" s="116">
        <v>9.5</v>
      </c>
      <c r="Q29" s="116">
        <v>9.2</v>
      </c>
      <c r="R29" s="116">
        <v>9</v>
      </c>
      <c r="S29" s="116">
        <v>8.2</v>
      </c>
      <c r="T29" s="116">
        <v>8.4</v>
      </c>
      <c r="U29" s="116">
        <v>8.1</v>
      </c>
      <c r="V29" s="116">
        <v>8.1</v>
      </c>
      <c r="W29" s="116">
        <v>8.3</v>
      </c>
      <c r="X29" s="116">
        <v>7.6</v>
      </c>
      <c r="Y29" s="116">
        <v>6.4</v>
      </c>
      <c r="Z29" s="117">
        <f t="shared" si="0"/>
        <v>6.291666666666668</v>
      </c>
      <c r="AA29" s="118">
        <v>9.9</v>
      </c>
      <c r="AB29" s="119" t="s">
        <v>135</v>
      </c>
      <c r="AC29" s="118">
        <v>0.4</v>
      </c>
      <c r="AD29" s="119" t="s">
        <v>155</v>
      </c>
    </row>
    <row r="30" spans="1:30" ht="11.25" customHeight="1">
      <c r="A30" s="78">
        <v>28</v>
      </c>
      <c r="B30" s="116">
        <v>6.3</v>
      </c>
      <c r="C30" s="116">
        <v>6.5</v>
      </c>
      <c r="D30" s="116">
        <v>6.5</v>
      </c>
      <c r="E30" s="116">
        <v>6.8</v>
      </c>
      <c r="F30" s="116">
        <v>7.2</v>
      </c>
      <c r="G30" s="116">
        <v>7.9</v>
      </c>
      <c r="H30" s="116">
        <v>8.5</v>
      </c>
      <c r="I30" s="116">
        <v>9.5</v>
      </c>
      <c r="J30" s="116">
        <v>10.6</v>
      </c>
      <c r="K30" s="116">
        <v>10.7</v>
      </c>
      <c r="L30" s="116">
        <v>10.7</v>
      </c>
      <c r="M30" s="116">
        <v>10.6</v>
      </c>
      <c r="N30" s="116">
        <v>10.2</v>
      </c>
      <c r="O30" s="116">
        <v>9.2</v>
      </c>
      <c r="P30" s="116">
        <v>9</v>
      </c>
      <c r="Q30" s="116">
        <v>8.6</v>
      </c>
      <c r="R30" s="116">
        <v>8.3</v>
      </c>
      <c r="S30" s="116">
        <v>7.6</v>
      </c>
      <c r="T30" s="116">
        <v>7.2</v>
      </c>
      <c r="U30" s="116">
        <v>7</v>
      </c>
      <c r="V30" s="116">
        <v>7</v>
      </c>
      <c r="W30" s="116">
        <v>7</v>
      </c>
      <c r="X30" s="116">
        <v>6.5</v>
      </c>
      <c r="Y30" s="116">
        <v>6.5</v>
      </c>
      <c r="Z30" s="117">
        <f t="shared" si="0"/>
        <v>8.1625</v>
      </c>
      <c r="AA30" s="118">
        <v>10.9</v>
      </c>
      <c r="AB30" s="119" t="s">
        <v>136</v>
      </c>
      <c r="AC30" s="118">
        <v>6.2</v>
      </c>
      <c r="AD30" s="119" t="s">
        <v>159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3.9571428571428577</v>
      </c>
      <c r="C34" s="124">
        <f t="shared" si="1"/>
        <v>3.6678571428571423</v>
      </c>
      <c r="D34" s="124">
        <f t="shared" si="1"/>
        <v>3.528571428571429</v>
      </c>
      <c r="E34" s="124">
        <f t="shared" si="1"/>
        <v>3.4535714285714283</v>
      </c>
      <c r="F34" s="124">
        <f t="shared" si="1"/>
        <v>3.275</v>
      </c>
      <c r="G34" s="124">
        <f t="shared" si="1"/>
        <v>3.071428571428572</v>
      </c>
      <c r="H34" s="124">
        <f t="shared" si="1"/>
        <v>3.260714285714286</v>
      </c>
      <c r="I34" s="124">
        <f t="shared" si="1"/>
        <v>5.439285714285714</v>
      </c>
      <c r="J34" s="124">
        <f t="shared" si="1"/>
        <v>7.239285714285711</v>
      </c>
      <c r="K34" s="124">
        <f t="shared" si="1"/>
        <v>7.932142857142857</v>
      </c>
      <c r="L34" s="124">
        <f t="shared" si="1"/>
        <v>8.585714285714285</v>
      </c>
      <c r="M34" s="124">
        <f t="shared" si="1"/>
        <v>9.532142857142858</v>
      </c>
      <c r="N34" s="124">
        <f t="shared" si="1"/>
        <v>9.689285714285713</v>
      </c>
      <c r="O34" s="124">
        <f t="shared" si="1"/>
        <v>9.628571428571428</v>
      </c>
      <c r="P34" s="124">
        <f t="shared" si="1"/>
        <v>9.417857142857144</v>
      </c>
      <c r="Q34" s="124">
        <f t="shared" si="1"/>
        <v>8.725</v>
      </c>
      <c r="R34" s="124">
        <f t="shared" si="1"/>
        <v>7.735714285714285</v>
      </c>
      <c r="S34" s="124">
        <f t="shared" si="1"/>
        <v>6.346428571428572</v>
      </c>
      <c r="T34" s="124">
        <f t="shared" si="1"/>
        <v>5.921428571428571</v>
      </c>
      <c r="U34" s="124">
        <f t="shared" si="1"/>
        <v>5.42857142857143</v>
      </c>
      <c r="V34" s="124">
        <f t="shared" si="1"/>
        <v>5.096428571428571</v>
      </c>
      <c r="W34" s="124">
        <f t="shared" si="1"/>
        <v>4.707142857142857</v>
      </c>
      <c r="X34" s="124">
        <f t="shared" si="1"/>
        <v>4.424999999999999</v>
      </c>
      <c r="Y34" s="124">
        <f t="shared" si="1"/>
        <v>4.324999999999999</v>
      </c>
      <c r="Z34" s="124">
        <f>AVERAGE(B3:Y33)</f>
        <v>6.016220238095235</v>
      </c>
      <c r="AA34" s="125">
        <f>AVERAGE(AA3:AA33)</f>
        <v>10.725</v>
      </c>
      <c r="AB34" s="126"/>
      <c r="AC34" s="125">
        <f>AVERAGE(AC3:AC33)</f>
        <v>1.0928571428571427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18.7</v>
      </c>
      <c r="C46" s="106">
        <f>MATCH(B46,AA3:AA33,0)</f>
        <v>25</v>
      </c>
      <c r="D46" s="114" t="str">
        <f>INDEX(AB3:AB33,C46,1)</f>
        <v>13:31</v>
      </c>
      <c r="E46" s="120"/>
      <c r="F46" s="104"/>
      <c r="G46" s="105">
        <f>MIN(AC3:AC33)</f>
        <v>-2.9</v>
      </c>
      <c r="H46" s="106">
        <f>MATCH(G46,AC3:AC33,0)</f>
        <v>15</v>
      </c>
      <c r="I46" s="114" t="str">
        <f>INDEX(AD3:AD33,H46,1)</f>
        <v>06:07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6.1</v>
      </c>
      <c r="C3" s="116">
        <v>6</v>
      </c>
      <c r="D3" s="116">
        <v>5.9</v>
      </c>
      <c r="E3" s="116">
        <v>5.8</v>
      </c>
      <c r="F3" s="116">
        <v>5.7</v>
      </c>
      <c r="G3" s="116">
        <v>5.7</v>
      </c>
      <c r="H3" s="116">
        <v>5.9</v>
      </c>
      <c r="I3" s="116">
        <v>6.6</v>
      </c>
      <c r="J3" s="116">
        <v>7.7</v>
      </c>
      <c r="K3" s="116">
        <v>10.7</v>
      </c>
      <c r="L3" s="116">
        <v>11.2</v>
      </c>
      <c r="M3" s="116">
        <v>11.1</v>
      </c>
      <c r="N3" s="116">
        <v>10.7</v>
      </c>
      <c r="O3" s="116">
        <v>11.4</v>
      </c>
      <c r="P3" s="116">
        <v>11.9</v>
      </c>
      <c r="Q3" s="116">
        <v>11.3</v>
      </c>
      <c r="R3" s="116">
        <v>10.6</v>
      </c>
      <c r="S3" s="116">
        <v>8.3</v>
      </c>
      <c r="T3" s="116">
        <v>7.4</v>
      </c>
      <c r="U3" s="116">
        <v>6.2</v>
      </c>
      <c r="V3" s="116">
        <v>6.6</v>
      </c>
      <c r="W3" s="116">
        <v>6.6</v>
      </c>
      <c r="X3" s="116">
        <v>5.2</v>
      </c>
      <c r="Y3" s="116">
        <v>5.7</v>
      </c>
      <c r="Z3" s="117">
        <f aca="true" t="shared" si="0" ref="Z3:Z33">AVERAGE(B3:Y3)</f>
        <v>7.929166666666666</v>
      </c>
      <c r="AA3" s="118">
        <v>12.1</v>
      </c>
      <c r="AB3" s="119" t="s">
        <v>160</v>
      </c>
      <c r="AC3" s="118">
        <v>4.8</v>
      </c>
      <c r="AD3" s="119" t="s">
        <v>159</v>
      </c>
    </row>
    <row r="4" spans="1:30" ht="11.25" customHeight="1">
      <c r="A4" s="78">
        <v>2</v>
      </c>
      <c r="B4" s="116">
        <v>5.9</v>
      </c>
      <c r="C4" s="116">
        <v>3.6</v>
      </c>
      <c r="D4" s="116">
        <v>5</v>
      </c>
      <c r="E4" s="116">
        <v>2.3</v>
      </c>
      <c r="F4" s="116">
        <v>1.7</v>
      </c>
      <c r="G4" s="116">
        <v>2.8</v>
      </c>
      <c r="H4" s="116">
        <v>3.6</v>
      </c>
      <c r="I4" s="116">
        <v>6.5</v>
      </c>
      <c r="J4" s="116">
        <v>9</v>
      </c>
      <c r="K4" s="116">
        <v>10.1</v>
      </c>
      <c r="L4" s="116">
        <v>11.5</v>
      </c>
      <c r="M4" s="116">
        <v>12</v>
      </c>
      <c r="N4" s="116">
        <v>13</v>
      </c>
      <c r="O4" s="116">
        <v>13.4</v>
      </c>
      <c r="P4" s="116">
        <v>13.7</v>
      </c>
      <c r="Q4" s="116">
        <v>12.9</v>
      </c>
      <c r="R4" s="116">
        <v>11</v>
      </c>
      <c r="S4" s="120">
        <v>8.5</v>
      </c>
      <c r="T4" s="116">
        <v>6</v>
      </c>
      <c r="U4" s="116">
        <v>5.9</v>
      </c>
      <c r="V4" s="116">
        <v>4.7</v>
      </c>
      <c r="W4" s="116">
        <v>3.4</v>
      </c>
      <c r="X4" s="116">
        <v>4.2</v>
      </c>
      <c r="Y4" s="116">
        <v>4.6</v>
      </c>
      <c r="Z4" s="117">
        <f t="shared" si="0"/>
        <v>7.304166666666666</v>
      </c>
      <c r="AA4" s="118">
        <v>14.3</v>
      </c>
      <c r="AB4" s="119" t="s">
        <v>118</v>
      </c>
      <c r="AC4" s="118">
        <v>1.2</v>
      </c>
      <c r="AD4" s="119" t="s">
        <v>183</v>
      </c>
    </row>
    <row r="5" spans="1:30" ht="11.25" customHeight="1">
      <c r="A5" s="78">
        <v>3</v>
      </c>
      <c r="B5" s="116">
        <v>3.3</v>
      </c>
      <c r="C5" s="116">
        <v>3.2</v>
      </c>
      <c r="D5" s="116">
        <v>3.7</v>
      </c>
      <c r="E5" s="116">
        <v>3.7</v>
      </c>
      <c r="F5" s="116">
        <v>3.3</v>
      </c>
      <c r="G5" s="116">
        <v>3.9</v>
      </c>
      <c r="H5" s="116">
        <v>4.8</v>
      </c>
      <c r="I5" s="116">
        <v>7</v>
      </c>
      <c r="J5" s="116">
        <v>8.6</v>
      </c>
      <c r="K5" s="116">
        <v>9.2</v>
      </c>
      <c r="L5" s="116">
        <v>9.5</v>
      </c>
      <c r="M5" s="116">
        <v>9.7</v>
      </c>
      <c r="N5" s="116">
        <v>9.8</v>
      </c>
      <c r="O5" s="116">
        <v>8.9</v>
      </c>
      <c r="P5" s="116">
        <v>8.5</v>
      </c>
      <c r="Q5" s="116">
        <v>8.7</v>
      </c>
      <c r="R5" s="116">
        <v>8.4</v>
      </c>
      <c r="S5" s="116">
        <v>7.9</v>
      </c>
      <c r="T5" s="116">
        <v>7.8</v>
      </c>
      <c r="U5" s="116">
        <v>7.7</v>
      </c>
      <c r="V5" s="116">
        <v>7.8</v>
      </c>
      <c r="W5" s="116">
        <v>7.9</v>
      </c>
      <c r="X5" s="116">
        <v>8.1</v>
      </c>
      <c r="Y5" s="116">
        <v>8.4</v>
      </c>
      <c r="Z5" s="117">
        <f t="shared" si="0"/>
        <v>7.075000000000002</v>
      </c>
      <c r="AA5" s="118">
        <v>10</v>
      </c>
      <c r="AB5" s="119" t="s">
        <v>161</v>
      </c>
      <c r="AC5" s="118">
        <v>2.9</v>
      </c>
      <c r="AD5" s="119" t="s">
        <v>184</v>
      </c>
    </row>
    <row r="6" spans="1:30" ht="11.25" customHeight="1">
      <c r="A6" s="78">
        <v>4</v>
      </c>
      <c r="B6" s="116">
        <v>8.5</v>
      </c>
      <c r="C6" s="116">
        <v>8.7</v>
      </c>
      <c r="D6" s="116">
        <v>8.8</v>
      </c>
      <c r="E6" s="116">
        <v>8.9</v>
      </c>
      <c r="F6" s="116">
        <v>9</v>
      </c>
      <c r="G6" s="116">
        <v>9.2</v>
      </c>
      <c r="H6" s="116">
        <v>9.1</v>
      </c>
      <c r="I6" s="116">
        <v>9</v>
      </c>
      <c r="J6" s="116">
        <v>9</v>
      </c>
      <c r="K6" s="116">
        <v>8.9</v>
      </c>
      <c r="L6" s="116">
        <v>9.1</v>
      </c>
      <c r="M6" s="116">
        <v>9.2</v>
      </c>
      <c r="N6" s="116">
        <v>8.8</v>
      </c>
      <c r="O6" s="116">
        <v>8.5</v>
      </c>
      <c r="P6" s="116">
        <v>8.3</v>
      </c>
      <c r="Q6" s="116">
        <v>7.7</v>
      </c>
      <c r="R6" s="116">
        <v>6.7</v>
      </c>
      <c r="S6" s="116">
        <v>6.5</v>
      </c>
      <c r="T6" s="116">
        <v>6.5</v>
      </c>
      <c r="U6" s="116">
        <v>6.5</v>
      </c>
      <c r="V6" s="116">
        <v>6.8</v>
      </c>
      <c r="W6" s="116">
        <v>6.6</v>
      </c>
      <c r="X6" s="116">
        <v>6.7</v>
      </c>
      <c r="Y6" s="116">
        <v>7.1</v>
      </c>
      <c r="Z6" s="117">
        <f t="shared" si="0"/>
        <v>8.087499999999999</v>
      </c>
      <c r="AA6" s="118">
        <v>9.3</v>
      </c>
      <c r="AB6" s="119" t="s">
        <v>162</v>
      </c>
      <c r="AC6" s="118">
        <v>6.3</v>
      </c>
      <c r="AD6" s="119" t="s">
        <v>185</v>
      </c>
    </row>
    <row r="7" spans="1:30" ht="11.25" customHeight="1">
      <c r="A7" s="78">
        <v>5</v>
      </c>
      <c r="B7" s="116">
        <v>6.6</v>
      </c>
      <c r="C7" s="116">
        <v>6.6</v>
      </c>
      <c r="D7" s="116">
        <v>6.2</v>
      </c>
      <c r="E7" s="116">
        <v>5</v>
      </c>
      <c r="F7" s="116">
        <v>5.5</v>
      </c>
      <c r="G7" s="116">
        <v>5.6</v>
      </c>
      <c r="H7" s="116">
        <v>4.7</v>
      </c>
      <c r="I7" s="116">
        <v>6.6</v>
      </c>
      <c r="J7" s="116">
        <v>8.6</v>
      </c>
      <c r="K7" s="116">
        <v>9.3</v>
      </c>
      <c r="L7" s="116">
        <v>9.8</v>
      </c>
      <c r="M7" s="116">
        <v>9.7</v>
      </c>
      <c r="N7" s="116">
        <v>9.9</v>
      </c>
      <c r="O7" s="116">
        <v>11</v>
      </c>
      <c r="P7" s="116">
        <v>10.8</v>
      </c>
      <c r="Q7" s="116">
        <v>9.8</v>
      </c>
      <c r="R7" s="116">
        <v>9.7</v>
      </c>
      <c r="S7" s="116">
        <v>8.6</v>
      </c>
      <c r="T7" s="116">
        <v>7.2</v>
      </c>
      <c r="U7" s="116">
        <v>6</v>
      </c>
      <c r="V7" s="116">
        <v>5.9</v>
      </c>
      <c r="W7" s="116">
        <v>6.2</v>
      </c>
      <c r="X7" s="116">
        <v>5.8</v>
      </c>
      <c r="Y7" s="116">
        <v>6.2</v>
      </c>
      <c r="Z7" s="117">
        <f t="shared" si="0"/>
        <v>7.554166666666666</v>
      </c>
      <c r="AA7" s="118">
        <v>11.5</v>
      </c>
      <c r="AB7" s="119" t="s">
        <v>73</v>
      </c>
      <c r="AC7" s="118">
        <v>4.7</v>
      </c>
      <c r="AD7" s="119" t="s">
        <v>186</v>
      </c>
    </row>
    <row r="8" spans="1:30" ht="11.25" customHeight="1">
      <c r="A8" s="78">
        <v>6</v>
      </c>
      <c r="B8" s="116">
        <v>7.4</v>
      </c>
      <c r="C8" s="116">
        <v>6.2</v>
      </c>
      <c r="D8" s="116">
        <v>7.3</v>
      </c>
      <c r="E8" s="116">
        <v>7.8</v>
      </c>
      <c r="F8" s="116">
        <v>8</v>
      </c>
      <c r="G8" s="116">
        <v>8.3</v>
      </c>
      <c r="H8" s="116">
        <v>8.4</v>
      </c>
      <c r="I8" s="116">
        <v>9.8</v>
      </c>
      <c r="J8" s="116">
        <v>13.2</v>
      </c>
      <c r="K8" s="116">
        <v>13.5</v>
      </c>
      <c r="L8" s="116">
        <v>14.7</v>
      </c>
      <c r="M8" s="116">
        <v>15</v>
      </c>
      <c r="N8" s="116">
        <v>14.3</v>
      </c>
      <c r="O8" s="116">
        <v>14.8</v>
      </c>
      <c r="P8" s="116">
        <v>15.2</v>
      </c>
      <c r="Q8" s="116">
        <v>14.7</v>
      </c>
      <c r="R8" s="116">
        <v>13.8</v>
      </c>
      <c r="S8" s="116">
        <v>12.5</v>
      </c>
      <c r="T8" s="116">
        <v>11.2</v>
      </c>
      <c r="U8" s="116">
        <v>10.8</v>
      </c>
      <c r="V8" s="116">
        <v>10.4</v>
      </c>
      <c r="W8" s="116">
        <v>10</v>
      </c>
      <c r="X8" s="116">
        <v>11.1</v>
      </c>
      <c r="Y8" s="116">
        <v>11.2</v>
      </c>
      <c r="Z8" s="117">
        <f t="shared" si="0"/>
        <v>11.233333333333334</v>
      </c>
      <c r="AA8" s="118">
        <v>15.4</v>
      </c>
      <c r="AB8" s="119" t="s">
        <v>163</v>
      </c>
      <c r="AC8" s="118">
        <v>6.1</v>
      </c>
      <c r="AD8" s="119" t="s">
        <v>187</v>
      </c>
    </row>
    <row r="9" spans="1:30" ht="11.25" customHeight="1">
      <c r="A9" s="78">
        <v>7</v>
      </c>
      <c r="B9" s="116">
        <v>10.3</v>
      </c>
      <c r="C9" s="116">
        <v>10.2</v>
      </c>
      <c r="D9" s="116">
        <v>9.8</v>
      </c>
      <c r="E9" s="116">
        <v>9</v>
      </c>
      <c r="F9" s="116">
        <v>8.3</v>
      </c>
      <c r="G9" s="116">
        <v>7.8</v>
      </c>
      <c r="H9" s="116">
        <v>7.7</v>
      </c>
      <c r="I9" s="116">
        <v>7.7</v>
      </c>
      <c r="J9" s="116">
        <v>7.4</v>
      </c>
      <c r="K9" s="116">
        <v>8.1</v>
      </c>
      <c r="L9" s="116">
        <v>8.1</v>
      </c>
      <c r="M9" s="116">
        <v>8.5</v>
      </c>
      <c r="N9" s="116">
        <v>8.9</v>
      </c>
      <c r="O9" s="116">
        <v>9</v>
      </c>
      <c r="P9" s="116">
        <v>8.8</v>
      </c>
      <c r="Q9" s="116">
        <v>7.8</v>
      </c>
      <c r="R9" s="116">
        <v>7.3</v>
      </c>
      <c r="S9" s="116">
        <v>6.5</v>
      </c>
      <c r="T9" s="116">
        <v>5.8</v>
      </c>
      <c r="U9" s="116">
        <v>5.5</v>
      </c>
      <c r="V9" s="116">
        <v>5.5</v>
      </c>
      <c r="W9" s="116">
        <v>5.1</v>
      </c>
      <c r="X9" s="116">
        <v>4.5</v>
      </c>
      <c r="Y9" s="116">
        <v>4.3</v>
      </c>
      <c r="Z9" s="117">
        <f t="shared" si="0"/>
        <v>7.579166666666668</v>
      </c>
      <c r="AA9" s="118">
        <v>11.2</v>
      </c>
      <c r="AB9" s="119" t="s">
        <v>164</v>
      </c>
      <c r="AC9" s="118">
        <v>3.6</v>
      </c>
      <c r="AD9" s="119" t="s">
        <v>188</v>
      </c>
    </row>
    <row r="10" spans="1:30" ht="11.25" customHeight="1">
      <c r="A10" s="78">
        <v>8</v>
      </c>
      <c r="B10" s="116">
        <v>4.5</v>
      </c>
      <c r="C10" s="116">
        <v>5.2</v>
      </c>
      <c r="D10" s="116">
        <v>4.5</v>
      </c>
      <c r="E10" s="116">
        <v>3.4</v>
      </c>
      <c r="F10" s="116">
        <v>1.4</v>
      </c>
      <c r="G10" s="116">
        <v>1</v>
      </c>
      <c r="H10" s="116">
        <v>3.8</v>
      </c>
      <c r="I10" s="116">
        <v>5.7</v>
      </c>
      <c r="J10" s="116">
        <v>6.9</v>
      </c>
      <c r="K10" s="116">
        <v>7.7</v>
      </c>
      <c r="L10" s="116">
        <v>8</v>
      </c>
      <c r="M10" s="116">
        <v>7.5</v>
      </c>
      <c r="N10" s="116">
        <v>7.9</v>
      </c>
      <c r="O10" s="116">
        <v>8.5</v>
      </c>
      <c r="P10" s="116">
        <v>8.5</v>
      </c>
      <c r="Q10" s="116">
        <v>8.6</v>
      </c>
      <c r="R10" s="116">
        <v>7.5</v>
      </c>
      <c r="S10" s="116">
        <v>6</v>
      </c>
      <c r="T10" s="116">
        <v>3.7</v>
      </c>
      <c r="U10" s="116">
        <v>2.9</v>
      </c>
      <c r="V10" s="116">
        <v>2.7</v>
      </c>
      <c r="W10" s="116">
        <v>1.8</v>
      </c>
      <c r="X10" s="116">
        <v>0.9</v>
      </c>
      <c r="Y10" s="116">
        <v>1.1</v>
      </c>
      <c r="Z10" s="117">
        <f t="shared" si="0"/>
        <v>4.9875</v>
      </c>
      <c r="AA10" s="118">
        <v>9.1</v>
      </c>
      <c r="AB10" s="119" t="s">
        <v>165</v>
      </c>
      <c r="AC10" s="118">
        <v>0.7</v>
      </c>
      <c r="AD10" s="119" t="s">
        <v>189</v>
      </c>
    </row>
    <row r="11" spans="1:30" ht="11.25" customHeight="1">
      <c r="A11" s="78">
        <v>9</v>
      </c>
      <c r="B11" s="116">
        <v>0.9</v>
      </c>
      <c r="C11" s="116">
        <v>1</v>
      </c>
      <c r="D11" s="116">
        <v>1.7</v>
      </c>
      <c r="E11" s="116">
        <v>1.1</v>
      </c>
      <c r="F11" s="116">
        <v>1.2</v>
      </c>
      <c r="G11" s="116">
        <v>1.2</v>
      </c>
      <c r="H11" s="116">
        <v>2.6</v>
      </c>
      <c r="I11" s="116">
        <v>6.4</v>
      </c>
      <c r="J11" s="116">
        <v>9</v>
      </c>
      <c r="K11" s="116">
        <v>9.8</v>
      </c>
      <c r="L11" s="116">
        <v>12.1</v>
      </c>
      <c r="M11" s="116">
        <v>12.9</v>
      </c>
      <c r="N11" s="116">
        <v>14.5</v>
      </c>
      <c r="O11" s="116">
        <v>15.4</v>
      </c>
      <c r="P11" s="116">
        <v>15.2</v>
      </c>
      <c r="Q11" s="116">
        <v>15.6</v>
      </c>
      <c r="R11" s="116">
        <v>14.5</v>
      </c>
      <c r="S11" s="116">
        <v>12.1</v>
      </c>
      <c r="T11" s="116">
        <v>11.4</v>
      </c>
      <c r="U11" s="116">
        <v>11.5</v>
      </c>
      <c r="V11" s="116">
        <v>8.6</v>
      </c>
      <c r="W11" s="116">
        <v>9.2</v>
      </c>
      <c r="X11" s="116">
        <v>8.3</v>
      </c>
      <c r="Y11" s="116">
        <v>8.3</v>
      </c>
      <c r="Z11" s="117">
        <f t="shared" si="0"/>
        <v>8.520833333333334</v>
      </c>
      <c r="AA11" s="118">
        <v>15.7</v>
      </c>
      <c r="AB11" s="119" t="s">
        <v>166</v>
      </c>
      <c r="AC11" s="118">
        <v>0.6</v>
      </c>
      <c r="AD11" s="119" t="s">
        <v>190</v>
      </c>
    </row>
    <row r="12" spans="1:30" ht="11.25" customHeight="1">
      <c r="A12" s="82">
        <v>10</v>
      </c>
      <c r="B12" s="121">
        <v>7.3</v>
      </c>
      <c r="C12" s="121">
        <v>7</v>
      </c>
      <c r="D12" s="121">
        <v>6.6</v>
      </c>
      <c r="E12" s="121">
        <v>4.9</v>
      </c>
      <c r="F12" s="121">
        <v>7</v>
      </c>
      <c r="G12" s="121">
        <v>5.8</v>
      </c>
      <c r="H12" s="121">
        <v>8.8</v>
      </c>
      <c r="I12" s="121">
        <v>11.7</v>
      </c>
      <c r="J12" s="121">
        <v>14.2</v>
      </c>
      <c r="K12" s="121">
        <v>14.9</v>
      </c>
      <c r="L12" s="121">
        <v>15.2</v>
      </c>
      <c r="M12" s="121">
        <v>15.5</v>
      </c>
      <c r="N12" s="121">
        <v>16.3</v>
      </c>
      <c r="O12" s="121">
        <v>16.4</v>
      </c>
      <c r="P12" s="121">
        <v>14.9</v>
      </c>
      <c r="Q12" s="121">
        <v>14.6</v>
      </c>
      <c r="R12" s="121">
        <v>14.2</v>
      </c>
      <c r="S12" s="121">
        <v>12.3</v>
      </c>
      <c r="T12" s="121">
        <v>11.8</v>
      </c>
      <c r="U12" s="121">
        <v>11.7</v>
      </c>
      <c r="V12" s="121">
        <v>11.7</v>
      </c>
      <c r="W12" s="121">
        <v>11.8</v>
      </c>
      <c r="X12" s="121">
        <v>11.7</v>
      </c>
      <c r="Y12" s="121">
        <v>11.1</v>
      </c>
      <c r="Z12" s="122">
        <f t="shared" si="0"/>
        <v>11.558333333333335</v>
      </c>
      <c r="AA12" s="105">
        <v>16.9</v>
      </c>
      <c r="AB12" s="123" t="s">
        <v>167</v>
      </c>
      <c r="AC12" s="105">
        <v>4.6</v>
      </c>
      <c r="AD12" s="123" t="s">
        <v>191</v>
      </c>
    </row>
    <row r="13" spans="1:30" ht="11.25" customHeight="1">
      <c r="A13" s="78">
        <v>11</v>
      </c>
      <c r="B13" s="116">
        <v>11.2</v>
      </c>
      <c r="C13" s="116">
        <v>11.7</v>
      </c>
      <c r="D13" s="116">
        <v>10.3</v>
      </c>
      <c r="E13" s="116">
        <v>10</v>
      </c>
      <c r="F13" s="116">
        <v>11.6</v>
      </c>
      <c r="G13" s="116">
        <v>11.4</v>
      </c>
      <c r="H13" s="116">
        <v>10</v>
      </c>
      <c r="I13" s="116">
        <v>10.2</v>
      </c>
      <c r="J13" s="116">
        <v>10.5</v>
      </c>
      <c r="K13" s="116">
        <v>11.3</v>
      </c>
      <c r="L13" s="116">
        <v>11.2</v>
      </c>
      <c r="M13" s="116">
        <v>10.3</v>
      </c>
      <c r="N13" s="116">
        <v>11.2</v>
      </c>
      <c r="O13" s="116">
        <v>13.2</v>
      </c>
      <c r="P13" s="116">
        <v>13.9</v>
      </c>
      <c r="Q13" s="116">
        <v>14.3</v>
      </c>
      <c r="R13" s="116">
        <v>13.2</v>
      </c>
      <c r="S13" s="116">
        <v>12.1</v>
      </c>
      <c r="T13" s="116">
        <v>11.3</v>
      </c>
      <c r="U13" s="116">
        <v>11.6</v>
      </c>
      <c r="V13" s="116">
        <v>11.3</v>
      </c>
      <c r="W13" s="116">
        <v>10.8</v>
      </c>
      <c r="X13" s="116">
        <v>7.9</v>
      </c>
      <c r="Y13" s="116">
        <v>7.1</v>
      </c>
      <c r="Z13" s="117">
        <f t="shared" si="0"/>
        <v>11.15</v>
      </c>
      <c r="AA13" s="118">
        <v>14.4</v>
      </c>
      <c r="AB13" s="119" t="s">
        <v>168</v>
      </c>
      <c r="AC13" s="118">
        <v>6</v>
      </c>
      <c r="AD13" s="119" t="s">
        <v>192</v>
      </c>
    </row>
    <row r="14" spans="1:30" ht="11.25" customHeight="1">
      <c r="A14" s="78">
        <v>12</v>
      </c>
      <c r="B14" s="116">
        <v>5.6</v>
      </c>
      <c r="C14" s="116">
        <v>4.8</v>
      </c>
      <c r="D14" s="116">
        <v>4.5</v>
      </c>
      <c r="E14" s="116">
        <v>3.9</v>
      </c>
      <c r="F14" s="116">
        <v>3.2</v>
      </c>
      <c r="G14" s="116">
        <v>2.7</v>
      </c>
      <c r="H14" s="116">
        <v>5.4</v>
      </c>
      <c r="I14" s="116">
        <v>10.3</v>
      </c>
      <c r="J14" s="116">
        <v>11.4</v>
      </c>
      <c r="K14" s="116">
        <v>12.6</v>
      </c>
      <c r="L14" s="116">
        <v>13</v>
      </c>
      <c r="M14" s="116">
        <v>13.1</v>
      </c>
      <c r="N14" s="116">
        <v>14.3</v>
      </c>
      <c r="O14" s="116">
        <v>14.1</v>
      </c>
      <c r="P14" s="116">
        <v>14.1</v>
      </c>
      <c r="Q14" s="116">
        <v>13.7</v>
      </c>
      <c r="R14" s="116">
        <v>13.3</v>
      </c>
      <c r="S14" s="116">
        <v>11.2</v>
      </c>
      <c r="T14" s="116">
        <v>9.5</v>
      </c>
      <c r="U14" s="116">
        <v>9.6</v>
      </c>
      <c r="V14" s="116">
        <v>9.1</v>
      </c>
      <c r="W14" s="116">
        <v>8.3</v>
      </c>
      <c r="X14" s="116">
        <v>7.8</v>
      </c>
      <c r="Y14" s="116">
        <v>9.3</v>
      </c>
      <c r="Z14" s="117">
        <f t="shared" si="0"/>
        <v>9.366666666666665</v>
      </c>
      <c r="AA14" s="118">
        <v>14.5</v>
      </c>
      <c r="AB14" s="119" t="s">
        <v>169</v>
      </c>
      <c r="AC14" s="118">
        <v>2.5</v>
      </c>
      <c r="AD14" s="119" t="s">
        <v>193</v>
      </c>
    </row>
    <row r="15" spans="1:30" ht="11.25" customHeight="1">
      <c r="A15" s="78">
        <v>13</v>
      </c>
      <c r="B15" s="116">
        <v>8.6</v>
      </c>
      <c r="C15" s="116">
        <v>8.2</v>
      </c>
      <c r="D15" s="116">
        <v>6.8</v>
      </c>
      <c r="E15" s="116">
        <v>6.4</v>
      </c>
      <c r="F15" s="116">
        <v>5.6</v>
      </c>
      <c r="G15" s="116">
        <v>5.3</v>
      </c>
      <c r="H15" s="116">
        <v>7.1</v>
      </c>
      <c r="I15" s="116">
        <v>11.4</v>
      </c>
      <c r="J15" s="116">
        <v>13.4</v>
      </c>
      <c r="K15" s="116">
        <v>13.5</v>
      </c>
      <c r="L15" s="116">
        <v>14</v>
      </c>
      <c r="M15" s="116">
        <v>14.7</v>
      </c>
      <c r="N15" s="116">
        <v>16.1</v>
      </c>
      <c r="O15" s="116">
        <v>16</v>
      </c>
      <c r="P15" s="116">
        <v>12.9</v>
      </c>
      <c r="Q15" s="116">
        <v>13.1</v>
      </c>
      <c r="R15" s="116">
        <v>11.2</v>
      </c>
      <c r="S15" s="116">
        <v>9.8</v>
      </c>
      <c r="T15" s="116">
        <v>8.5</v>
      </c>
      <c r="U15" s="116">
        <v>6.5</v>
      </c>
      <c r="V15" s="116">
        <v>5.8</v>
      </c>
      <c r="W15" s="116">
        <v>5.1</v>
      </c>
      <c r="X15" s="116">
        <v>4.7</v>
      </c>
      <c r="Y15" s="116">
        <v>3.7</v>
      </c>
      <c r="Z15" s="117">
        <f t="shared" si="0"/>
        <v>9.516666666666666</v>
      </c>
      <c r="AA15" s="118">
        <v>16.4</v>
      </c>
      <c r="AB15" s="119" t="s">
        <v>170</v>
      </c>
      <c r="AC15" s="118">
        <v>3.7</v>
      </c>
      <c r="AD15" s="119" t="s">
        <v>194</v>
      </c>
    </row>
    <row r="16" spans="1:30" ht="11.25" customHeight="1">
      <c r="A16" s="78">
        <v>14</v>
      </c>
      <c r="B16" s="116">
        <v>2.9</v>
      </c>
      <c r="C16" s="116">
        <v>2.1</v>
      </c>
      <c r="D16" s="116">
        <v>2.3</v>
      </c>
      <c r="E16" s="116">
        <v>2.7</v>
      </c>
      <c r="F16" s="116">
        <v>2.3</v>
      </c>
      <c r="G16" s="116">
        <v>1.7</v>
      </c>
      <c r="H16" s="116">
        <v>4.6</v>
      </c>
      <c r="I16" s="116">
        <v>6.5</v>
      </c>
      <c r="J16" s="116">
        <v>8.1</v>
      </c>
      <c r="K16" s="116">
        <v>9.2</v>
      </c>
      <c r="L16" s="116">
        <v>10.3</v>
      </c>
      <c r="M16" s="116">
        <v>11.7</v>
      </c>
      <c r="N16" s="116">
        <v>11.6</v>
      </c>
      <c r="O16" s="116">
        <v>11.8</v>
      </c>
      <c r="P16" s="116">
        <v>11.6</v>
      </c>
      <c r="Q16" s="116">
        <v>11.1</v>
      </c>
      <c r="R16" s="116">
        <v>9.8</v>
      </c>
      <c r="S16" s="116">
        <v>8.2</v>
      </c>
      <c r="T16" s="116">
        <v>5.2</v>
      </c>
      <c r="U16" s="116">
        <v>4.4</v>
      </c>
      <c r="V16" s="116">
        <v>3.4</v>
      </c>
      <c r="W16" s="116">
        <v>2.6</v>
      </c>
      <c r="X16" s="116">
        <v>2.4</v>
      </c>
      <c r="Y16" s="116">
        <v>2.2</v>
      </c>
      <c r="Z16" s="117">
        <f t="shared" si="0"/>
        <v>6.195833333333332</v>
      </c>
      <c r="AA16" s="118">
        <v>12.3</v>
      </c>
      <c r="AB16" s="119" t="s">
        <v>171</v>
      </c>
      <c r="AC16" s="118">
        <v>1.4</v>
      </c>
      <c r="AD16" s="119" t="s">
        <v>195</v>
      </c>
    </row>
    <row r="17" spans="1:30" ht="11.25" customHeight="1">
      <c r="A17" s="78">
        <v>15</v>
      </c>
      <c r="B17" s="116">
        <v>2.3</v>
      </c>
      <c r="C17" s="116">
        <v>2.7</v>
      </c>
      <c r="D17" s="116">
        <v>1.6</v>
      </c>
      <c r="E17" s="116">
        <v>0.9</v>
      </c>
      <c r="F17" s="116">
        <v>0.9</v>
      </c>
      <c r="G17" s="116">
        <v>1.2</v>
      </c>
      <c r="H17" s="116">
        <v>3.3</v>
      </c>
      <c r="I17" s="116">
        <v>6.7</v>
      </c>
      <c r="J17" s="116">
        <v>8.6</v>
      </c>
      <c r="K17" s="116">
        <v>9.5</v>
      </c>
      <c r="L17" s="116">
        <v>10.3</v>
      </c>
      <c r="M17" s="116">
        <v>10.9</v>
      </c>
      <c r="N17" s="116">
        <v>10.9</v>
      </c>
      <c r="O17" s="116">
        <v>11.4</v>
      </c>
      <c r="P17" s="116">
        <v>11.3</v>
      </c>
      <c r="Q17" s="116">
        <v>10.7</v>
      </c>
      <c r="R17" s="116">
        <v>10.3</v>
      </c>
      <c r="S17" s="116">
        <v>10.2</v>
      </c>
      <c r="T17" s="116">
        <v>10.8</v>
      </c>
      <c r="U17" s="116">
        <v>9</v>
      </c>
      <c r="V17" s="116">
        <v>9.6</v>
      </c>
      <c r="W17" s="116">
        <v>9.7</v>
      </c>
      <c r="X17" s="116">
        <v>9.4</v>
      </c>
      <c r="Y17" s="116">
        <v>8.8</v>
      </c>
      <c r="Z17" s="117">
        <f t="shared" si="0"/>
        <v>7.541666666666667</v>
      </c>
      <c r="AA17" s="118">
        <v>11.7</v>
      </c>
      <c r="AB17" s="119" t="s">
        <v>171</v>
      </c>
      <c r="AC17" s="118">
        <v>0.7</v>
      </c>
      <c r="AD17" s="119" t="s">
        <v>196</v>
      </c>
    </row>
    <row r="18" spans="1:30" ht="11.25" customHeight="1">
      <c r="A18" s="78">
        <v>16</v>
      </c>
      <c r="B18" s="116">
        <v>8.5</v>
      </c>
      <c r="C18" s="116">
        <v>6.9</v>
      </c>
      <c r="D18" s="116">
        <v>6.1</v>
      </c>
      <c r="E18" s="116">
        <v>5</v>
      </c>
      <c r="F18" s="116">
        <v>3.8</v>
      </c>
      <c r="G18" s="116">
        <v>3.5</v>
      </c>
      <c r="H18" s="116">
        <v>5.5</v>
      </c>
      <c r="I18" s="116">
        <v>7</v>
      </c>
      <c r="J18" s="116">
        <v>8</v>
      </c>
      <c r="K18" s="116">
        <v>10.3</v>
      </c>
      <c r="L18" s="116">
        <v>11.3</v>
      </c>
      <c r="M18" s="116">
        <v>11.6</v>
      </c>
      <c r="N18" s="116">
        <v>10.2</v>
      </c>
      <c r="O18" s="116">
        <v>9.8</v>
      </c>
      <c r="P18" s="116">
        <v>10.5</v>
      </c>
      <c r="Q18" s="116">
        <v>10.3</v>
      </c>
      <c r="R18" s="116">
        <v>10.2</v>
      </c>
      <c r="S18" s="116">
        <v>8.2</v>
      </c>
      <c r="T18" s="116">
        <v>7.8</v>
      </c>
      <c r="U18" s="116">
        <v>7.3</v>
      </c>
      <c r="V18" s="116">
        <v>6.2</v>
      </c>
      <c r="W18" s="116">
        <v>3.8</v>
      </c>
      <c r="X18" s="116">
        <v>3.2</v>
      </c>
      <c r="Y18" s="116">
        <v>1.9</v>
      </c>
      <c r="Z18" s="117">
        <f t="shared" si="0"/>
        <v>7.370833333333333</v>
      </c>
      <c r="AA18" s="118">
        <v>12.1</v>
      </c>
      <c r="AB18" s="119" t="s">
        <v>172</v>
      </c>
      <c r="AC18" s="118">
        <v>1.9</v>
      </c>
      <c r="AD18" s="119" t="s">
        <v>106</v>
      </c>
    </row>
    <row r="19" spans="1:30" ht="11.25" customHeight="1">
      <c r="A19" s="78">
        <v>17</v>
      </c>
      <c r="B19" s="116">
        <v>1.5</v>
      </c>
      <c r="C19" s="116">
        <v>0.8</v>
      </c>
      <c r="D19" s="116">
        <v>0.5</v>
      </c>
      <c r="E19" s="116">
        <v>-0.1</v>
      </c>
      <c r="F19" s="116">
        <v>-0.4</v>
      </c>
      <c r="G19" s="116">
        <v>0.1</v>
      </c>
      <c r="H19" s="116">
        <v>2.9</v>
      </c>
      <c r="I19" s="116">
        <v>6.8</v>
      </c>
      <c r="J19" s="116">
        <v>8.5</v>
      </c>
      <c r="K19" s="116">
        <v>9</v>
      </c>
      <c r="L19" s="116">
        <v>10.1</v>
      </c>
      <c r="M19" s="116">
        <v>10.4</v>
      </c>
      <c r="N19" s="116">
        <v>9.6</v>
      </c>
      <c r="O19" s="116">
        <v>10.1</v>
      </c>
      <c r="P19" s="116">
        <v>9.6</v>
      </c>
      <c r="Q19" s="116">
        <v>9.7</v>
      </c>
      <c r="R19" s="116">
        <v>9.7</v>
      </c>
      <c r="S19" s="116">
        <v>8.3</v>
      </c>
      <c r="T19" s="116">
        <v>6.8</v>
      </c>
      <c r="U19" s="116">
        <v>6.3</v>
      </c>
      <c r="V19" s="116">
        <v>6.5</v>
      </c>
      <c r="W19" s="116">
        <v>6.3</v>
      </c>
      <c r="X19" s="116">
        <v>6</v>
      </c>
      <c r="Y19" s="116">
        <v>5.5</v>
      </c>
      <c r="Z19" s="117">
        <f t="shared" si="0"/>
        <v>6.020833333333333</v>
      </c>
      <c r="AA19" s="118">
        <v>10.8</v>
      </c>
      <c r="AB19" s="119" t="s">
        <v>173</v>
      </c>
      <c r="AC19" s="118">
        <v>-0.5</v>
      </c>
      <c r="AD19" s="119" t="s">
        <v>139</v>
      </c>
    </row>
    <row r="20" spans="1:30" ht="11.25" customHeight="1">
      <c r="A20" s="78">
        <v>18</v>
      </c>
      <c r="B20" s="116">
        <v>4.9</v>
      </c>
      <c r="C20" s="116">
        <v>2.7</v>
      </c>
      <c r="D20" s="116">
        <v>2.9</v>
      </c>
      <c r="E20" s="116">
        <v>2.2</v>
      </c>
      <c r="F20" s="116">
        <v>2</v>
      </c>
      <c r="G20" s="116">
        <v>0.4</v>
      </c>
      <c r="H20" s="116">
        <v>2.6</v>
      </c>
      <c r="I20" s="116">
        <v>5.8</v>
      </c>
      <c r="J20" s="116">
        <v>7.7</v>
      </c>
      <c r="K20" s="116">
        <v>9</v>
      </c>
      <c r="L20" s="116">
        <v>9.6</v>
      </c>
      <c r="M20" s="116">
        <v>10.1</v>
      </c>
      <c r="N20" s="116">
        <v>10.1</v>
      </c>
      <c r="O20" s="116">
        <v>10.4</v>
      </c>
      <c r="P20" s="116">
        <v>10.3</v>
      </c>
      <c r="Q20" s="116">
        <v>10.4</v>
      </c>
      <c r="R20" s="116">
        <v>9.7</v>
      </c>
      <c r="S20" s="116">
        <v>8.9</v>
      </c>
      <c r="T20" s="116">
        <v>7.8</v>
      </c>
      <c r="U20" s="116">
        <v>7.2</v>
      </c>
      <c r="V20" s="116">
        <v>7.1</v>
      </c>
      <c r="W20" s="116">
        <v>9.5</v>
      </c>
      <c r="X20" s="116">
        <v>10.3</v>
      </c>
      <c r="Y20" s="116">
        <v>10.5</v>
      </c>
      <c r="Z20" s="117">
        <f t="shared" si="0"/>
        <v>7.170833333333334</v>
      </c>
      <c r="AA20" s="118">
        <v>10.8</v>
      </c>
      <c r="AB20" s="119" t="s">
        <v>59</v>
      </c>
      <c r="AC20" s="118">
        <v>0.4</v>
      </c>
      <c r="AD20" s="119" t="s">
        <v>197</v>
      </c>
    </row>
    <row r="21" spans="1:30" ht="11.25" customHeight="1">
      <c r="A21" s="78">
        <v>19</v>
      </c>
      <c r="B21" s="116">
        <v>10.3</v>
      </c>
      <c r="C21" s="116">
        <v>8.9</v>
      </c>
      <c r="D21" s="116">
        <v>8.6</v>
      </c>
      <c r="E21" s="116">
        <v>7.5</v>
      </c>
      <c r="F21" s="116">
        <v>7.9</v>
      </c>
      <c r="G21" s="116">
        <v>7.9</v>
      </c>
      <c r="H21" s="116">
        <v>10.2</v>
      </c>
      <c r="I21" s="116">
        <v>12.4</v>
      </c>
      <c r="J21" s="116">
        <v>14.9</v>
      </c>
      <c r="K21" s="116">
        <v>14.5</v>
      </c>
      <c r="L21" s="116">
        <v>17</v>
      </c>
      <c r="M21" s="116">
        <v>15.6</v>
      </c>
      <c r="N21" s="116">
        <v>15.8</v>
      </c>
      <c r="O21" s="116">
        <v>16.5</v>
      </c>
      <c r="P21" s="116">
        <v>17.6</v>
      </c>
      <c r="Q21" s="116">
        <v>16.7</v>
      </c>
      <c r="R21" s="116">
        <v>16.1</v>
      </c>
      <c r="S21" s="116">
        <v>13.9</v>
      </c>
      <c r="T21" s="116">
        <v>11.6</v>
      </c>
      <c r="U21" s="116">
        <v>11.4</v>
      </c>
      <c r="V21" s="116">
        <v>10.3</v>
      </c>
      <c r="W21" s="116">
        <v>9.5</v>
      </c>
      <c r="X21" s="116">
        <v>9.5</v>
      </c>
      <c r="Y21" s="116">
        <v>7.6</v>
      </c>
      <c r="Z21" s="117">
        <f t="shared" si="0"/>
        <v>12.175000000000002</v>
      </c>
      <c r="AA21" s="118">
        <v>17.6</v>
      </c>
      <c r="AB21" s="119" t="s">
        <v>174</v>
      </c>
      <c r="AC21" s="118">
        <v>7.3</v>
      </c>
      <c r="AD21" s="119" t="s">
        <v>198</v>
      </c>
    </row>
    <row r="22" spans="1:30" ht="11.25" customHeight="1">
      <c r="A22" s="82">
        <v>20</v>
      </c>
      <c r="B22" s="121">
        <v>7.4</v>
      </c>
      <c r="C22" s="121">
        <v>7.7</v>
      </c>
      <c r="D22" s="121">
        <v>7.2</v>
      </c>
      <c r="E22" s="121">
        <v>6.5</v>
      </c>
      <c r="F22" s="121">
        <v>6.9</v>
      </c>
      <c r="G22" s="121">
        <v>6.3</v>
      </c>
      <c r="H22" s="121">
        <v>9.2</v>
      </c>
      <c r="I22" s="121">
        <v>13.2</v>
      </c>
      <c r="J22" s="121">
        <v>14.5</v>
      </c>
      <c r="K22" s="121">
        <v>15.3</v>
      </c>
      <c r="L22" s="121">
        <v>15.4</v>
      </c>
      <c r="M22" s="121">
        <v>15.3</v>
      </c>
      <c r="N22" s="121">
        <v>16.3</v>
      </c>
      <c r="O22" s="121">
        <v>16.6</v>
      </c>
      <c r="P22" s="121">
        <v>15.7</v>
      </c>
      <c r="Q22" s="121">
        <v>15.5</v>
      </c>
      <c r="R22" s="121">
        <v>14.7</v>
      </c>
      <c r="S22" s="121">
        <v>12.7</v>
      </c>
      <c r="T22" s="121">
        <v>11.2</v>
      </c>
      <c r="U22" s="121">
        <v>10.4</v>
      </c>
      <c r="V22" s="121">
        <v>10.5</v>
      </c>
      <c r="W22" s="121">
        <v>10.4</v>
      </c>
      <c r="X22" s="121">
        <v>10.7</v>
      </c>
      <c r="Y22" s="121">
        <v>10.6</v>
      </c>
      <c r="Z22" s="122">
        <f t="shared" si="0"/>
        <v>11.674999999999999</v>
      </c>
      <c r="AA22" s="105">
        <v>16.8</v>
      </c>
      <c r="AB22" s="123" t="s">
        <v>175</v>
      </c>
      <c r="AC22" s="105">
        <v>6.2</v>
      </c>
      <c r="AD22" s="123" t="s">
        <v>199</v>
      </c>
    </row>
    <row r="23" spans="1:30" ht="11.25" customHeight="1">
      <c r="A23" s="78">
        <v>21</v>
      </c>
      <c r="B23" s="116">
        <v>11.1</v>
      </c>
      <c r="C23" s="116">
        <v>12.2</v>
      </c>
      <c r="D23" s="116">
        <v>13.3</v>
      </c>
      <c r="E23" s="116">
        <v>13.9</v>
      </c>
      <c r="F23" s="116">
        <v>14.1</v>
      </c>
      <c r="G23" s="116">
        <v>14.3</v>
      </c>
      <c r="H23" s="116">
        <v>14.4</v>
      </c>
      <c r="I23" s="116">
        <v>14.4</v>
      </c>
      <c r="J23" s="116">
        <v>13.3</v>
      </c>
      <c r="K23" s="116">
        <v>14.6</v>
      </c>
      <c r="L23" s="116">
        <v>14.6</v>
      </c>
      <c r="M23" s="116">
        <v>16.5</v>
      </c>
      <c r="N23" s="116">
        <v>17.3</v>
      </c>
      <c r="O23" s="116">
        <v>19.7</v>
      </c>
      <c r="P23" s="116">
        <v>21.6</v>
      </c>
      <c r="Q23" s="116">
        <v>21.1</v>
      </c>
      <c r="R23" s="116">
        <v>19.7</v>
      </c>
      <c r="S23" s="116">
        <v>18.3</v>
      </c>
      <c r="T23" s="116">
        <v>17.6</v>
      </c>
      <c r="U23" s="116">
        <v>17.5</v>
      </c>
      <c r="V23" s="116">
        <v>17.2</v>
      </c>
      <c r="W23" s="116">
        <v>16.9</v>
      </c>
      <c r="X23" s="116">
        <v>16.9</v>
      </c>
      <c r="Y23" s="116">
        <v>16.9</v>
      </c>
      <c r="Z23" s="117">
        <f t="shared" si="0"/>
        <v>16.141666666666662</v>
      </c>
      <c r="AA23" s="118">
        <v>21.7</v>
      </c>
      <c r="AB23" s="119" t="s">
        <v>176</v>
      </c>
      <c r="AC23" s="118">
        <v>10.6</v>
      </c>
      <c r="AD23" s="119" t="s">
        <v>200</v>
      </c>
    </row>
    <row r="24" spans="1:30" ht="11.25" customHeight="1">
      <c r="A24" s="78">
        <v>22</v>
      </c>
      <c r="B24" s="116">
        <v>15.4</v>
      </c>
      <c r="C24" s="116">
        <v>14.3</v>
      </c>
      <c r="D24" s="116">
        <v>13.3</v>
      </c>
      <c r="E24" s="116">
        <v>12.6</v>
      </c>
      <c r="F24" s="116">
        <v>12.2</v>
      </c>
      <c r="G24" s="116">
        <v>12.3</v>
      </c>
      <c r="H24" s="116">
        <v>13.8</v>
      </c>
      <c r="I24" s="116">
        <v>14.9</v>
      </c>
      <c r="J24" s="116">
        <v>18.2</v>
      </c>
      <c r="K24" s="116">
        <v>20.4</v>
      </c>
      <c r="L24" s="116">
        <v>20.8</v>
      </c>
      <c r="M24" s="116">
        <v>20.6</v>
      </c>
      <c r="N24" s="116">
        <v>19.2</v>
      </c>
      <c r="O24" s="116">
        <v>17</v>
      </c>
      <c r="P24" s="116">
        <v>17.3</v>
      </c>
      <c r="Q24" s="116">
        <v>14.4</v>
      </c>
      <c r="R24" s="116">
        <v>11.9</v>
      </c>
      <c r="S24" s="116">
        <v>10.1</v>
      </c>
      <c r="T24" s="116">
        <v>9.2</v>
      </c>
      <c r="U24" s="116">
        <v>9</v>
      </c>
      <c r="V24" s="116">
        <v>8.9</v>
      </c>
      <c r="W24" s="116">
        <v>8.3</v>
      </c>
      <c r="X24" s="116">
        <v>7.8</v>
      </c>
      <c r="Y24" s="116">
        <v>7.7</v>
      </c>
      <c r="Z24" s="117">
        <f t="shared" si="0"/>
        <v>13.733333333333333</v>
      </c>
      <c r="AA24" s="118">
        <v>21.2</v>
      </c>
      <c r="AB24" s="119" t="s">
        <v>177</v>
      </c>
      <c r="AC24" s="118">
        <v>7.7</v>
      </c>
      <c r="AD24" s="119" t="s">
        <v>106</v>
      </c>
    </row>
    <row r="25" spans="1:30" ht="11.25" customHeight="1">
      <c r="A25" s="78">
        <v>23</v>
      </c>
      <c r="B25" s="116">
        <v>7.3</v>
      </c>
      <c r="C25" s="116">
        <v>6.7</v>
      </c>
      <c r="D25" s="116">
        <v>6.2</v>
      </c>
      <c r="E25" s="116">
        <v>5.9</v>
      </c>
      <c r="F25" s="116">
        <v>5.7</v>
      </c>
      <c r="G25" s="116">
        <v>5.7</v>
      </c>
      <c r="H25" s="116">
        <v>5.7</v>
      </c>
      <c r="I25" s="116">
        <v>5.8</v>
      </c>
      <c r="J25" s="116">
        <v>6.2</v>
      </c>
      <c r="K25" s="116">
        <v>6.6</v>
      </c>
      <c r="L25" s="116">
        <v>6.6</v>
      </c>
      <c r="M25" s="116">
        <v>6</v>
      </c>
      <c r="N25" s="116">
        <v>5.7</v>
      </c>
      <c r="O25" s="116">
        <v>5.9</v>
      </c>
      <c r="P25" s="116">
        <v>6.8</v>
      </c>
      <c r="Q25" s="116">
        <v>6.4</v>
      </c>
      <c r="R25" s="116">
        <v>6.2</v>
      </c>
      <c r="S25" s="116">
        <v>6</v>
      </c>
      <c r="T25" s="116">
        <v>5.1</v>
      </c>
      <c r="U25" s="116">
        <v>4.1</v>
      </c>
      <c r="V25" s="116">
        <v>2.7</v>
      </c>
      <c r="W25" s="116">
        <v>2</v>
      </c>
      <c r="X25" s="116">
        <v>1.1</v>
      </c>
      <c r="Y25" s="116">
        <v>-0.2</v>
      </c>
      <c r="Z25" s="117">
        <f t="shared" si="0"/>
        <v>5.258333333333334</v>
      </c>
      <c r="AA25" s="118">
        <v>7.7</v>
      </c>
      <c r="AB25" s="119" t="s">
        <v>119</v>
      </c>
      <c r="AC25" s="118">
        <v>-0.2</v>
      </c>
      <c r="AD25" s="119" t="s">
        <v>106</v>
      </c>
    </row>
    <row r="26" spans="1:30" ht="11.25" customHeight="1">
      <c r="A26" s="78">
        <v>24</v>
      </c>
      <c r="B26" s="116">
        <v>-0.2</v>
      </c>
      <c r="C26" s="116">
        <v>-0.3</v>
      </c>
      <c r="D26" s="116">
        <v>-0.2</v>
      </c>
      <c r="E26" s="116">
        <v>-0.4</v>
      </c>
      <c r="F26" s="116">
        <v>0.1</v>
      </c>
      <c r="G26" s="116">
        <v>1.2</v>
      </c>
      <c r="H26" s="116">
        <v>3</v>
      </c>
      <c r="I26" s="116">
        <v>5.5</v>
      </c>
      <c r="J26" s="116">
        <v>7.6</v>
      </c>
      <c r="K26" s="116">
        <v>9.1</v>
      </c>
      <c r="L26" s="116">
        <v>9.9</v>
      </c>
      <c r="M26" s="116">
        <v>10.7</v>
      </c>
      <c r="N26" s="116">
        <v>11.5</v>
      </c>
      <c r="O26" s="116">
        <v>11.7</v>
      </c>
      <c r="P26" s="116">
        <v>11.8</v>
      </c>
      <c r="Q26" s="116">
        <v>10.9</v>
      </c>
      <c r="R26" s="116">
        <v>10.2</v>
      </c>
      <c r="S26" s="116">
        <v>7.9</v>
      </c>
      <c r="T26" s="116">
        <v>6.8</v>
      </c>
      <c r="U26" s="116">
        <v>5.2</v>
      </c>
      <c r="V26" s="116">
        <v>4.7</v>
      </c>
      <c r="W26" s="116">
        <v>4.2</v>
      </c>
      <c r="X26" s="116">
        <v>3.1</v>
      </c>
      <c r="Y26" s="116">
        <v>2.7</v>
      </c>
      <c r="Z26" s="117">
        <f t="shared" si="0"/>
        <v>5.695833333333333</v>
      </c>
      <c r="AA26" s="118">
        <v>12.1</v>
      </c>
      <c r="AB26" s="119" t="s">
        <v>62</v>
      </c>
      <c r="AC26" s="118">
        <v>-0.9</v>
      </c>
      <c r="AD26" s="119" t="s">
        <v>92</v>
      </c>
    </row>
    <row r="27" spans="1:30" ht="11.25" customHeight="1">
      <c r="A27" s="78">
        <v>25</v>
      </c>
      <c r="B27" s="116">
        <v>2.1</v>
      </c>
      <c r="C27" s="116">
        <v>1.8</v>
      </c>
      <c r="D27" s="116">
        <v>1.9</v>
      </c>
      <c r="E27" s="116">
        <v>1.4</v>
      </c>
      <c r="F27" s="116">
        <v>2.1</v>
      </c>
      <c r="G27" s="116">
        <v>2.2</v>
      </c>
      <c r="H27" s="116">
        <v>4.8</v>
      </c>
      <c r="I27" s="116">
        <v>7.5</v>
      </c>
      <c r="J27" s="116">
        <v>9.1</v>
      </c>
      <c r="K27" s="116">
        <v>10.1</v>
      </c>
      <c r="L27" s="116">
        <v>9.9</v>
      </c>
      <c r="M27" s="116">
        <v>10.9</v>
      </c>
      <c r="N27" s="116">
        <v>11.4</v>
      </c>
      <c r="O27" s="116">
        <v>12</v>
      </c>
      <c r="P27" s="116">
        <v>12</v>
      </c>
      <c r="Q27" s="116">
        <v>11.9</v>
      </c>
      <c r="R27" s="116">
        <v>11.4</v>
      </c>
      <c r="S27" s="116">
        <v>10.7</v>
      </c>
      <c r="T27" s="116">
        <v>9.8</v>
      </c>
      <c r="U27" s="116">
        <v>9.5</v>
      </c>
      <c r="V27" s="116">
        <v>9.6</v>
      </c>
      <c r="W27" s="116">
        <v>9.3</v>
      </c>
      <c r="X27" s="116">
        <v>8.5</v>
      </c>
      <c r="Y27" s="116">
        <v>7.9</v>
      </c>
      <c r="Z27" s="117">
        <f t="shared" si="0"/>
        <v>7.825000000000002</v>
      </c>
      <c r="AA27" s="118">
        <v>12.5</v>
      </c>
      <c r="AB27" s="119" t="s">
        <v>178</v>
      </c>
      <c r="AC27" s="118">
        <v>1.1</v>
      </c>
      <c r="AD27" s="119" t="s">
        <v>201</v>
      </c>
    </row>
    <row r="28" spans="1:30" ht="11.25" customHeight="1">
      <c r="A28" s="78">
        <v>26</v>
      </c>
      <c r="B28" s="116">
        <v>7.2</v>
      </c>
      <c r="C28" s="116">
        <v>6.5</v>
      </c>
      <c r="D28" s="116">
        <v>6.1</v>
      </c>
      <c r="E28" s="116">
        <v>5.7</v>
      </c>
      <c r="F28" s="116">
        <v>6.1</v>
      </c>
      <c r="G28" s="116">
        <v>6.5</v>
      </c>
      <c r="H28" s="116">
        <v>7.8</v>
      </c>
      <c r="I28" s="116">
        <v>10.8</v>
      </c>
      <c r="J28" s="116">
        <v>12.4</v>
      </c>
      <c r="K28" s="116"/>
      <c r="L28" s="116">
        <v>13.8</v>
      </c>
      <c r="M28" s="116">
        <v>14.3</v>
      </c>
      <c r="N28" s="116">
        <v>14.6</v>
      </c>
      <c r="O28" s="116">
        <v>15</v>
      </c>
      <c r="P28" s="116">
        <v>15.5</v>
      </c>
      <c r="Q28" s="116">
        <v>14.4</v>
      </c>
      <c r="R28" s="116">
        <v>13.4</v>
      </c>
      <c r="S28" s="116">
        <v>11.5</v>
      </c>
      <c r="T28" s="116">
        <v>9.7</v>
      </c>
      <c r="U28" s="116">
        <v>8.9</v>
      </c>
      <c r="V28" s="116">
        <v>9.2</v>
      </c>
      <c r="W28" s="116">
        <v>8.5</v>
      </c>
      <c r="X28" s="116">
        <v>9.8</v>
      </c>
      <c r="Y28" s="116">
        <v>9</v>
      </c>
      <c r="Z28" s="117">
        <f t="shared" si="0"/>
        <v>10.291304347826086</v>
      </c>
      <c r="AA28" s="118">
        <v>15.6</v>
      </c>
      <c r="AB28" s="119" t="s">
        <v>179</v>
      </c>
      <c r="AC28" s="118">
        <v>5.5</v>
      </c>
      <c r="AD28" s="119" t="s">
        <v>202</v>
      </c>
    </row>
    <row r="29" spans="1:30" ht="11.25" customHeight="1">
      <c r="A29" s="78">
        <v>27</v>
      </c>
      <c r="B29" s="116">
        <v>8.6</v>
      </c>
      <c r="C29" s="116">
        <v>8.2</v>
      </c>
      <c r="D29" s="116">
        <v>5.3</v>
      </c>
      <c r="E29" s="116">
        <v>4.4</v>
      </c>
      <c r="F29" s="116">
        <v>3</v>
      </c>
      <c r="G29" s="116">
        <v>5.6</v>
      </c>
      <c r="H29" s="116">
        <v>8</v>
      </c>
      <c r="I29" s="116">
        <v>11.1</v>
      </c>
      <c r="J29" s="116">
        <v>13.1</v>
      </c>
      <c r="K29" s="116">
        <v>14.3</v>
      </c>
      <c r="L29" s="116">
        <v>13.6</v>
      </c>
      <c r="M29" s="116">
        <v>15.2</v>
      </c>
      <c r="N29" s="116">
        <v>15.2</v>
      </c>
      <c r="O29" s="116">
        <v>16.4</v>
      </c>
      <c r="P29" s="116">
        <v>17</v>
      </c>
      <c r="Q29" s="116">
        <v>14.7</v>
      </c>
      <c r="R29" s="116">
        <v>14.6</v>
      </c>
      <c r="S29" s="116">
        <v>13.2</v>
      </c>
      <c r="T29" s="116">
        <v>11.8</v>
      </c>
      <c r="U29" s="116">
        <v>10.4</v>
      </c>
      <c r="V29" s="116">
        <v>11.2</v>
      </c>
      <c r="W29" s="116">
        <v>14.9</v>
      </c>
      <c r="X29" s="116">
        <v>15.3</v>
      </c>
      <c r="Y29" s="116">
        <v>15.2</v>
      </c>
      <c r="Z29" s="117">
        <f t="shared" si="0"/>
        <v>11.679166666666665</v>
      </c>
      <c r="AA29" s="118">
        <v>17.1</v>
      </c>
      <c r="AB29" s="119" t="s">
        <v>180</v>
      </c>
      <c r="AC29" s="118">
        <v>3</v>
      </c>
      <c r="AD29" s="119" t="s">
        <v>203</v>
      </c>
    </row>
    <row r="30" spans="1:30" ht="11.25" customHeight="1">
      <c r="A30" s="78">
        <v>28</v>
      </c>
      <c r="B30" s="116">
        <v>14.6</v>
      </c>
      <c r="C30" s="116">
        <v>13.2</v>
      </c>
      <c r="D30" s="116">
        <v>10</v>
      </c>
      <c r="E30" s="116">
        <v>9.2</v>
      </c>
      <c r="F30" s="116">
        <v>9.8</v>
      </c>
      <c r="G30" s="116">
        <v>10.6</v>
      </c>
      <c r="H30" s="116">
        <v>8.9</v>
      </c>
      <c r="I30" s="116">
        <v>11.1</v>
      </c>
      <c r="J30" s="116">
        <v>12.7</v>
      </c>
      <c r="K30" s="116">
        <v>13.3</v>
      </c>
      <c r="L30" s="116">
        <v>12.8</v>
      </c>
      <c r="M30" s="116">
        <v>13.1</v>
      </c>
      <c r="N30" s="116">
        <v>14.6</v>
      </c>
      <c r="O30" s="116">
        <v>16</v>
      </c>
      <c r="P30" s="116">
        <v>15.3</v>
      </c>
      <c r="Q30" s="116">
        <v>10.3</v>
      </c>
      <c r="R30" s="116">
        <v>10.5</v>
      </c>
      <c r="S30" s="116">
        <v>9.9</v>
      </c>
      <c r="T30" s="116">
        <v>8.8</v>
      </c>
      <c r="U30" s="116">
        <v>7.3</v>
      </c>
      <c r="V30" s="116">
        <v>6.1</v>
      </c>
      <c r="W30" s="116">
        <v>5.5</v>
      </c>
      <c r="X30" s="116">
        <v>4.6</v>
      </c>
      <c r="Y30" s="116">
        <v>3.9</v>
      </c>
      <c r="Z30" s="117">
        <f t="shared" si="0"/>
        <v>10.504166666666668</v>
      </c>
      <c r="AA30" s="118">
        <v>16.1</v>
      </c>
      <c r="AB30" s="119" t="s">
        <v>165</v>
      </c>
      <c r="AC30" s="118">
        <v>3.7</v>
      </c>
      <c r="AD30" s="119" t="s">
        <v>82</v>
      </c>
    </row>
    <row r="31" spans="1:30" ht="11.25" customHeight="1">
      <c r="A31" s="78">
        <v>29</v>
      </c>
      <c r="B31" s="116">
        <v>2.7</v>
      </c>
      <c r="C31" s="116">
        <v>2.3</v>
      </c>
      <c r="D31" s="116">
        <v>2.9</v>
      </c>
      <c r="E31" s="116">
        <v>3.4</v>
      </c>
      <c r="F31" s="116">
        <v>3.7</v>
      </c>
      <c r="G31" s="116">
        <v>3.9</v>
      </c>
      <c r="H31" s="116">
        <v>4.2</v>
      </c>
      <c r="I31" s="116">
        <v>4.6</v>
      </c>
      <c r="J31" s="116">
        <v>5.2</v>
      </c>
      <c r="K31" s="116">
        <v>6</v>
      </c>
      <c r="L31" s="116">
        <v>6.6</v>
      </c>
      <c r="M31" s="116">
        <v>6.9</v>
      </c>
      <c r="N31" s="116">
        <v>6.8</v>
      </c>
      <c r="O31" s="116">
        <v>6.8</v>
      </c>
      <c r="P31" s="116">
        <v>7.5</v>
      </c>
      <c r="Q31" s="116">
        <v>7.9</v>
      </c>
      <c r="R31" s="116">
        <v>7.5</v>
      </c>
      <c r="S31" s="116">
        <v>6.6</v>
      </c>
      <c r="T31" s="116">
        <v>5.6</v>
      </c>
      <c r="U31" s="116">
        <v>5.9</v>
      </c>
      <c r="V31" s="116">
        <v>5.9</v>
      </c>
      <c r="W31" s="116">
        <v>6.2</v>
      </c>
      <c r="X31" s="116">
        <v>6.3</v>
      </c>
      <c r="Y31" s="116">
        <v>5.7</v>
      </c>
      <c r="Z31" s="117">
        <f t="shared" si="0"/>
        <v>5.4624999999999995</v>
      </c>
      <c r="AA31" s="118">
        <v>8.1</v>
      </c>
      <c r="AB31" s="119" t="s">
        <v>181</v>
      </c>
      <c r="AC31" s="118">
        <v>2.1</v>
      </c>
      <c r="AD31" s="119" t="s">
        <v>204</v>
      </c>
    </row>
    <row r="32" spans="1:30" ht="11.25" customHeight="1">
      <c r="A32" s="78">
        <v>30</v>
      </c>
      <c r="B32" s="116">
        <v>6</v>
      </c>
      <c r="C32" s="116">
        <v>6.1</v>
      </c>
      <c r="D32" s="116">
        <v>6.3</v>
      </c>
      <c r="E32" s="116">
        <v>6.5</v>
      </c>
      <c r="F32" s="116">
        <v>6.5</v>
      </c>
      <c r="G32" s="116">
        <v>6</v>
      </c>
      <c r="H32" s="116">
        <v>5.4</v>
      </c>
      <c r="I32" s="116">
        <v>5.3</v>
      </c>
      <c r="J32" s="116">
        <v>5.4</v>
      </c>
      <c r="K32" s="116">
        <v>5.7</v>
      </c>
      <c r="L32" s="116">
        <v>5.8</v>
      </c>
      <c r="M32" s="116">
        <v>6.2</v>
      </c>
      <c r="N32" s="116">
        <v>6.2</v>
      </c>
      <c r="O32" s="116">
        <v>6.3</v>
      </c>
      <c r="P32" s="116">
        <v>6.4</v>
      </c>
      <c r="Q32" s="116">
        <v>6.5</v>
      </c>
      <c r="R32" s="116">
        <v>6.7</v>
      </c>
      <c r="S32" s="116">
        <v>6.9</v>
      </c>
      <c r="T32" s="116">
        <v>6.8</v>
      </c>
      <c r="U32" s="116">
        <v>7.4</v>
      </c>
      <c r="V32" s="116">
        <v>6.7</v>
      </c>
      <c r="W32" s="116">
        <v>7.2</v>
      </c>
      <c r="X32" s="116">
        <v>5.4</v>
      </c>
      <c r="Y32" s="116">
        <v>4.5</v>
      </c>
      <c r="Z32" s="117">
        <f t="shared" si="0"/>
        <v>6.175000000000001</v>
      </c>
      <c r="AA32" s="118">
        <v>7.4</v>
      </c>
      <c r="AB32" s="119" t="s">
        <v>182</v>
      </c>
      <c r="AC32" s="118">
        <v>4.4</v>
      </c>
      <c r="AD32" s="119" t="s">
        <v>205</v>
      </c>
    </row>
    <row r="33" spans="1:30" ht="11.25" customHeight="1">
      <c r="A33" s="78">
        <v>31</v>
      </c>
      <c r="B33" s="116">
        <v>4.4</v>
      </c>
      <c r="C33" s="116">
        <v>4.5</v>
      </c>
      <c r="D33" s="116">
        <v>4.5</v>
      </c>
      <c r="E33" s="116">
        <v>4</v>
      </c>
      <c r="F33" s="116">
        <v>3.9</v>
      </c>
      <c r="G33" s="116">
        <v>3.8</v>
      </c>
      <c r="H33" s="116">
        <v>4.1</v>
      </c>
      <c r="I33" s="116">
        <v>5</v>
      </c>
      <c r="J33" s="116">
        <v>5.3</v>
      </c>
      <c r="K33" s="116">
        <v>6.1</v>
      </c>
      <c r="L33" s="116">
        <v>7.5</v>
      </c>
      <c r="M33" s="116">
        <v>7.7</v>
      </c>
      <c r="N33" s="116">
        <v>8.3</v>
      </c>
      <c r="O33" s="116">
        <v>10.9</v>
      </c>
      <c r="P33" s="116">
        <v>10.7</v>
      </c>
      <c r="Q33" s="116">
        <v>9.1</v>
      </c>
      <c r="R33" s="116">
        <v>8.8</v>
      </c>
      <c r="S33" s="116">
        <v>8.5</v>
      </c>
      <c r="T33" s="116">
        <v>7.7</v>
      </c>
      <c r="U33" s="116">
        <v>6.6</v>
      </c>
      <c r="V33" s="116">
        <v>5.4</v>
      </c>
      <c r="W33" s="116">
        <v>7.5</v>
      </c>
      <c r="X33" s="116">
        <v>7.3</v>
      </c>
      <c r="Y33" s="116">
        <v>7</v>
      </c>
      <c r="Z33" s="117">
        <f t="shared" si="0"/>
        <v>6.608333333333334</v>
      </c>
      <c r="AA33" s="118">
        <v>11.5</v>
      </c>
      <c r="AB33" s="119" t="s">
        <v>55</v>
      </c>
      <c r="AC33" s="118">
        <v>3.8</v>
      </c>
      <c r="AD33" s="119" t="s">
        <v>206</v>
      </c>
    </row>
    <row r="34" spans="1:30" ht="15" customHeight="1">
      <c r="A34" s="79" t="s">
        <v>9</v>
      </c>
      <c r="B34" s="124">
        <f aca="true" t="shared" si="1" ref="B34:Y34">AVERAGE(B3:B33)</f>
        <v>6.554838709677419</v>
      </c>
      <c r="C34" s="124">
        <f t="shared" si="1"/>
        <v>6.119354838709677</v>
      </c>
      <c r="D34" s="124">
        <f t="shared" si="1"/>
        <v>5.803225806451614</v>
      </c>
      <c r="E34" s="124">
        <f t="shared" si="1"/>
        <v>5.274193548387097</v>
      </c>
      <c r="F34" s="124">
        <f t="shared" si="1"/>
        <v>5.229032258064516</v>
      </c>
      <c r="G34" s="124">
        <f t="shared" si="1"/>
        <v>5.287096774193548</v>
      </c>
      <c r="H34" s="124">
        <f t="shared" si="1"/>
        <v>6.461290322580646</v>
      </c>
      <c r="I34" s="124">
        <f t="shared" si="1"/>
        <v>8.493548387096777</v>
      </c>
      <c r="J34" s="124">
        <f t="shared" si="1"/>
        <v>9.925806451612901</v>
      </c>
      <c r="K34" s="124">
        <f t="shared" si="1"/>
        <v>10.753333333333336</v>
      </c>
      <c r="L34" s="124">
        <f t="shared" si="1"/>
        <v>11.396774193548389</v>
      </c>
      <c r="M34" s="124">
        <f t="shared" si="1"/>
        <v>11.706451612903223</v>
      </c>
      <c r="N34" s="124">
        <f t="shared" si="1"/>
        <v>11.96774193548387</v>
      </c>
      <c r="O34" s="124">
        <f t="shared" si="1"/>
        <v>12.416129032258064</v>
      </c>
      <c r="P34" s="124">
        <f t="shared" si="1"/>
        <v>12.425806451612905</v>
      </c>
      <c r="Q34" s="124">
        <f t="shared" si="1"/>
        <v>11.767741935483865</v>
      </c>
      <c r="R34" s="124">
        <f t="shared" si="1"/>
        <v>11.058064516129031</v>
      </c>
      <c r="S34" s="124">
        <f t="shared" si="1"/>
        <v>9.751612903225805</v>
      </c>
      <c r="T34" s="124">
        <f t="shared" si="1"/>
        <v>8.651612903225805</v>
      </c>
      <c r="U34" s="124">
        <f t="shared" si="1"/>
        <v>8.070967741935483</v>
      </c>
      <c r="V34" s="124">
        <f t="shared" si="1"/>
        <v>7.680645161290321</v>
      </c>
      <c r="W34" s="124">
        <f t="shared" si="1"/>
        <v>7.583870967741936</v>
      </c>
      <c r="X34" s="124">
        <f t="shared" si="1"/>
        <v>7.24193548387097</v>
      </c>
      <c r="Y34" s="124">
        <f t="shared" si="1"/>
        <v>6.951612903225805</v>
      </c>
      <c r="Z34" s="124">
        <f>AVERAGE(B3:Y33)</f>
        <v>8.687752355316283</v>
      </c>
      <c r="AA34" s="125">
        <f>AVERAGE(AA3:AA33)</f>
        <v>13.35161290322581</v>
      </c>
      <c r="AB34" s="126"/>
      <c r="AC34" s="125">
        <f>AVERAGE(AC3:AC33)</f>
        <v>3.416129032258064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21.7</v>
      </c>
      <c r="C46" s="106">
        <f>MATCH(B46,AA3:AA33,0)</f>
        <v>21</v>
      </c>
      <c r="D46" s="114" t="str">
        <f>INDEX(AB3:AB33,C46,1)</f>
        <v>15:20</v>
      </c>
      <c r="E46" s="120"/>
      <c r="F46" s="104"/>
      <c r="G46" s="105">
        <f>MIN(AC3:AC33)</f>
        <v>-0.9</v>
      </c>
      <c r="H46" s="106">
        <f>MATCH(G46,AC3:AC33,0)</f>
        <v>24</v>
      </c>
      <c r="I46" s="114" t="str">
        <f>INDEX(AD3:AD33,H46,1)</f>
        <v>02:31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7.2</v>
      </c>
      <c r="C3" s="116">
        <v>6.7</v>
      </c>
      <c r="D3" s="116">
        <v>6.7</v>
      </c>
      <c r="E3" s="116">
        <v>6.8</v>
      </c>
      <c r="F3" s="116">
        <v>6.7</v>
      </c>
      <c r="G3" s="116">
        <v>7.1</v>
      </c>
      <c r="H3" s="116">
        <v>8.8</v>
      </c>
      <c r="I3" s="116">
        <v>10.4</v>
      </c>
      <c r="J3" s="116">
        <v>11.8</v>
      </c>
      <c r="K3" s="116">
        <v>11.3</v>
      </c>
      <c r="L3" s="116">
        <v>10.9</v>
      </c>
      <c r="M3" s="116">
        <v>9.7</v>
      </c>
      <c r="N3" s="116">
        <v>7.9</v>
      </c>
      <c r="O3" s="116">
        <v>7.4</v>
      </c>
      <c r="P3" s="116">
        <v>7</v>
      </c>
      <c r="Q3" s="116">
        <v>7.2</v>
      </c>
      <c r="R3" s="116">
        <v>7.1</v>
      </c>
      <c r="S3" s="116">
        <v>6.5</v>
      </c>
      <c r="T3" s="116">
        <v>5.8</v>
      </c>
      <c r="U3" s="116">
        <v>5.6</v>
      </c>
      <c r="V3" s="116">
        <v>5.3</v>
      </c>
      <c r="W3" s="116">
        <v>5.3</v>
      </c>
      <c r="X3" s="116">
        <v>5</v>
      </c>
      <c r="Y3" s="116">
        <v>5</v>
      </c>
      <c r="Z3" s="117">
        <f aca="true" t="shared" si="0" ref="Z3:Z32">AVERAGE(B3:Y3)</f>
        <v>7.466666666666669</v>
      </c>
      <c r="AA3" s="118">
        <v>12.3</v>
      </c>
      <c r="AB3" s="119" t="s">
        <v>207</v>
      </c>
      <c r="AC3" s="118">
        <v>4.9</v>
      </c>
      <c r="AD3" s="119" t="s">
        <v>104</v>
      </c>
    </row>
    <row r="4" spans="1:30" ht="11.25" customHeight="1">
      <c r="A4" s="78">
        <v>2</v>
      </c>
      <c r="B4" s="116">
        <v>4.8</v>
      </c>
      <c r="C4" s="116">
        <v>4.3</v>
      </c>
      <c r="D4" s="116">
        <v>3.9</v>
      </c>
      <c r="E4" s="116">
        <v>3.6</v>
      </c>
      <c r="F4" s="116">
        <v>3.6</v>
      </c>
      <c r="G4" s="116">
        <v>2.7</v>
      </c>
      <c r="H4" s="116">
        <v>4.8</v>
      </c>
      <c r="I4" s="116">
        <v>7.4</v>
      </c>
      <c r="J4" s="116">
        <v>9.1</v>
      </c>
      <c r="K4" s="116">
        <v>9.4</v>
      </c>
      <c r="L4" s="116">
        <v>10.4</v>
      </c>
      <c r="M4" s="116">
        <v>10.6</v>
      </c>
      <c r="N4" s="116">
        <v>11.2</v>
      </c>
      <c r="O4" s="116">
        <v>8.4</v>
      </c>
      <c r="P4" s="116">
        <v>9</v>
      </c>
      <c r="Q4" s="116">
        <v>9</v>
      </c>
      <c r="R4" s="116">
        <v>8.1</v>
      </c>
      <c r="S4" s="120">
        <v>6.4</v>
      </c>
      <c r="T4" s="116">
        <v>5</v>
      </c>
      <c r="U4" s="116">
        <v>3.5</v>
      </c>
      <c r="V4" s="116">
        <v>2.1</v>
      </c>
      <c r="W4" s="116">
        <v>1</v>
      </c>
      <c r="X4" s="116">
        <v>0.9</v>
      </c>
      <c r="Y4" s="116">
        <v>1.4</v>
      </c>
      <c r="Z4" s="117">
        <f t="shared" si="0"/>
        <v>5.858333333333333</v>
      </c>
      <c r="AA4" s="118">
        <v>11.5</v>
      </c>
      <c r="AB4" s="119" t="s">
        <v>208</v>
      </c>
      <c r="AC4" s="118">
        <v>0.2</v>
      </c>
      <c r="AD4" s="119" t="s">
        <v>230</v>
      </c>
    </row>
    <row r="5" spans="1:30" ht="11.25" customHeight="1">
      <c r="A5" s="78">
        <v>3</v>
      </c>
      <c r="B5" s="116">
        <v>2.8</v>
      </c>
      <c r="C5" s="116">
        <v>1.3</v>
      </c>
      <c r="D5" s="116">
        <v>1</v>
      </c>
      <c r="E5" s="116">
        <v>0.2</v>
      </c>
      <c r="F5" s="116">
        <v>-0.8</v>
      </c>
      <c r="G5" s="116">
        <v>-0.7</v>
      </c>
      <c r="H5" s="116">
        <v>3.8</v>
      </c>
      <c r="I5" s="116">
        <v>5.8</v>
      </c>
      <c r="J5" s="116">
        <v>7.3</v>
      </c>
      <c r="K5" s="116">
        <v>7.7</v>
      </c>
      <c r="L5" s="116">
        <v>9.6</v>
      </c>
      <c r="M5" s="116">
        <v>10.3</v>
      </c>
      <c r="N5" s="116">
        <v>10.9</v>
      </c>
      <c r="O5" s="116">
        <v>11.2</v>
      </c>
      <c r="P5" s="116">
        <v>11.7</v>
      </c>
      <c r="Q5" s="116">
        <v>10.9</v>
      </c>
      <c r="R5" s="116">
        <v>9.6</v>
      </c>
      <c r="S5" s="116">
        <v>7.8</v>
      </c>
      <c r="T5" s="116">
        <v>6.8</v>
      </c>
      <c r="U5" s="116">
        <v>6</v>
      </c>
      <c r="V5" s="116">
        <v>4.3</v>
      </c>
      <c r="W5" s="116">
        <v>2.7</v>
      </c>
      <c r="X5" s="116">
        <v>6.1</v>
      </c>
      <c r="Y5" s="116">
        <v>5.4</v>
      </c>
      <c r="Z5" s="117">
        <f t="shared" si="0"/>
        <v>5.904166666666666</v>
      </c>
      <c r="AA5" s="118">
        <v>12.1</v>
      </c>
      <c r="AB5" s="119" t="s">
        <v>209</v>
      </c>
      <c r="AC5" s="118">
        <v>-1.1</v>
      </c>
      <c r="AD5" s="119" t="s">
        <v>195</v>
      </c>
    </row>
    <row r="6" spans="1:30" ht="11.25" customHeight="1">
      <c r="A6" s="78">
        <v>4</v>
      </c>
      <c r="B6" s="116">
        <v>5.1</v>
      </c>
      <c r="C6" s="116">
        <v>4.8</v>
      </c>
      <c r="D6" s="116">
        <v>4.5</v>
      </c>
      <c r="E6" s="116">
        <v>3.3</v>
      </c>
      <c r="F6" s="116">
        <v>4.2</v>
      </c>
      <c r="G6" s="116">
        <v>4.6</v>
      </c>
      <c r="H6" s="116">
        <v>7.4</v>
      </c>
      <c r="I6" s="116">
        <v>10.4</v>
      </c>
      <c r="J6" s="116">
        <v>11.3</v>
      </c>
      <c r="K6" s="116">
        <v>12.1</v>
      </c>
      <c r="L6" s="116">
        <v>13.6</v>
      </c>
      <c r="M6" s="116">
        <v>15.2</v>
      </c>
      <c r="N6" s="116">
        <v>16</v>
      </c>
      <c r="O6" s="116">
        <v>16.5</v>
      </c>
      <c r="P6" s="116">
        <v>15.2</v>
      </c>
      <c r="Q6" s="116">
        <v>15</v>
      </c>
      <c r="R6" s="116">
        <v>14.1</v>
      </c>
      <c r="S6" s="116">
        <v>11.8</v>
      </c>
      <c r="T6" s="116">
        <v>9.3</v>
      </c>
      <c r="U6" s="116">
        <v>9</v>
      </c>
      <c r="V6" s="116">
        <v>9.1</v>
      </c>
      <c r="W6" s="116">
        <v>9.6</v>
      </c>
      <c r="X6" s="116">
        <v>7.8</v>
      </c>
      <c r="Y6" s="116">
        <v>10.2</v>
      </c>
      <c r="Z6" s="117">
        <f t="shared" si="0"/>
        <v>10.004166666666666</v>
      </c>
      <c r="AA6" s="118">
        <v>17</v>
      </c>
      <c r="AB6" s="119" t="s">
        <v>60</v>
      </c>
      <c r="AC6" s="118">
        <v>3.1</v>
      </c>
      <c r="AD6" s="119" t="s">
        <v>231</v>
      </c>
    </row>
    <row r="7" spans="1:30" ht="11.25" customHeight="1">
      <c r="A7" s="78">
        <v>5</v>
      </c>
      <c r="B7" s="116">
        <v>10.4</v>
      </c>
      <c r="C7" s="116">
        <v>8.4</v>
      </c>
      <c r="D7" s="116">
        <v>8.7</v>
      </c>
      <c r="E7" s="116">
        <v>9.7</v>
      </c>
      <c r="F7" s="116">
        <v>7.7</v>
      </c>
      <c r="G7" s="116">
        <v>9.5</v>
      </c>
      <c r="H7" s="116">
        <v>12</v>
      </c>
      <c r="I7" s="116">
        <v>14.7</v>
      </c>
      <c r="J7" s="116">
        <v>18.1</v>
      </c>
      <c r="K7" s="116">
        <v>19.8</v>
      </c>
      <c r="L7" s="116">
        <v>17.4</v>
      </c>
      <c r="M7" s="116">
        <v>18.6</v>
      </c>
      <c r="N7" s="116">
        <v>19</v>
      </c>
      <c r="O7" s="116">
        <v>21.8</v>
      </c>
      <c r="P7" s="116">
        <v>21.9</v>
      </c>
      <c r="Q7" s="116">
        <v>21.3</v>
      </c>
      <c r="R7" s="116">
        <v>20.3</v>
      </c>
      <c r="S7" s="116">
        <v>18.8</v>
      </c>
      <c r="T7" s="116">
        <v>16.8</v>
      </c>
      <c r="U7" s="116">
        <v>15</v>
      </c>
      <c r="V7" s="116">
        <v>12.9</v>
      </c>
      <c r="W7" s="116">
        <v>13.1</v>
      </c>
      <c r="X7" s="116">
        <v>12.5</v>
      </c>
      <c r="Y7" s="116">
        <v>11.4</v>
      </c>
      <c r="Z7" s="117">
        <f t="shared" si="0"/>
        <v>14.991666666666667</v>
      </c>
      <c r="AA7" s="118">
        <v>22.4</v>
      </c>
      <c r="AB7" s="119" t="s">
        <v>210</v>
      </c>
      <c r="AC7" s="118">
        <v>7.6</v>
      </c>
      <c r="AD7" s="119" t="s">
        <v>232</v>
      </c>
    </row>
    <row r="8" spans="1:30" ht="11.25" customHeight="1">
      <c r="A8" s="78">
        <v>6</v>
      </c>
      <c r="B8" s="116">
        <v>11.6</v>
      </c>
      <c r="C8" s="116">
        <v>11.6</v>
      </c>
      <c r="D8" s="116">
        <v>12</v>
      </c>
      <c r="E8" s="116">
        <v>9.9</v>
      </c>
      <c r="F8" s="116">
        <v>10.3</v>
      </c>
      <c r="G8" s="116">
        <v>11.3</v>
      </c>
      <c r="H8" s="116">
        <v>12.6</v>
      </c>
      <c r="I8" s="116">
        <v>14.7</v>
      </c>
      <c r="J8" s="116">
        <v>16.1</v>
      </c>
      <c r="K8" s="116">
        <v>17.1</v>
      </c>
      <c r="L8" s="116">
        <v>18</v>
      </c>
      <c r="M8" s="116">
        <v>18.6</v>
      </c>
      <c r="N8" s="116">
        <v>18.4</v>
      </c>
      <c r="O8" s="116">
        <v>17.4</v>
      </c>
      <c r="P8" s="116">
        <v>17</v>
      </c>
      <c r="Q8" s="116">
        <v>16.2</v>
      </c>
      <c r="R8" s="116">
        <v>15.3</v>
      </c>
      <c r="S8" s="116">
        <v>14.1</v>
      </c>
      <c r="T8" s="116">
        <v>12.4</v>
      </c>
      <c r="U8" s="116">
        <v>11.5</v>
      </c>
      <c r="V8" s="116">
        <v>10.8</v>
      </c>
      <c r="W8" s="116">
        <v>11.5</v>
      </c>
      <c r="X8" s="116">
        <v>11.6</v>
      </c>
      <c r="Y8" s="116">
        <v>11.4</v>
      </c>
      <c r="Z8" s="117">
        <f t="shared" si="0"/>
        <v>13.808333333333332</v>
      </c>
      <c r="AA8" s="118">
        <v>20.3</v>
      </c>
      <c r="AB8" s="119" t="s">
        <v>211</v>
      </c>
      <c r="AC8" s="118">
        <v>8.4</v>
      </c>
      <c r="AD8" s="119" t="s">
        <v>233</v>
      </c>
    </row>
    <row r="9" spans="1:30" ht="11.25" customHeight="1">
      <c r="A9" s="78">
        <v>7</v>
      </c>
      <c r="B9" s="116">
        <v>11.4</v>
      </c>
      <c r="C9" s="116">
        <v>11.3</v>
      </c>
      <c r="D9" s="116">
        <v>11.1</v>
      </c>
      <c r="E9" s="116">
        <v>11.2</v>
      </c>
      <c r="F9" s="116">
        <v>11.1</v>
      </c>
      <c r="G9" s="116">
        <v>10.4</v>
      </c>
      <c r="H9" s="116">
        <v>11.5</v>
      </c>
      <c r="I9" s="116">
        <v>12.1</v>
      </c>
      <c r="J9" s="116">
        <v>13.7</v>
      </c>
      <c r="K9" s="116">
        <v>13.2</v>
      </c>
      <c r="L9" s="116">
        <v>13.7</v>
      </c>
      <c r="M9" s="116">
        <v>15.3</v>
      </c>
      <c r="N9" s="116">
        <v>15.4</v>
      </c>
      <c r="O9" s="116">
        <v>15.6</v>
      </c>
      <c r="P9" s="116">
        <v>15.4</v>
      </c>
      <c r="Q9" s="116">
        <v>15.7</v>
      </c>
      <c r="R9" s="116">
        <v>15.6</v>
      </c>
      <c r="S9" s="116">
        <v>14.1</v>
      </c>
      <c r="T9" s="116">
        <v>12.5</v>
      </c>
      <c r="U9" s="116">
        <v>11.3</v>
      </c>
      <c r="V9" s="116">
        <v>10.7</v>
      </c>
      <c r="W9" s="116">
        <v>10.6</v>
      </c>
      <c r="X9" s="116">
        <v>10.5</v>
      </c>
      <c r="Y9" s="116">
        <v>10</v>
      </c>
      <c r="Z9" s="117">
        <f t="shared" si="0"/>
        <v>12.641666666666666</v>
      </c>
      <c r="AA9" s="118">
        <v>16.4</v>
      </c>
      <c r="AB9" s="119" t="s">
        <v>212</v>
      </c>
      <c r="AC9" s="118">
        <v>10</v>
      </c>
      <c r="AD9" s="119" t="s">
        <v>106</v>
      </c>
    </row>
    <row r="10" spans="1:30" ht="11.25" customHeight="1">
      <c r="A10" s="78">
        <v>8</v>
      </c>
      <c r="B10" s="116">
        <v>8.9</v>
      </c>
      <c r="C10" s="116">
        <v>8.5</v>
      </c>
      <c r="D10" s="116">
        <v>8.1</v>
      </c>
      <c r="E10" s="116">
        <v>7.4</v>
      </c>
      <c r="F10" s="116">
        <v>7.2</v>
      </c>
      <c r="G10" s="116">
        <v>7</v>
      </c>
      <c r="H10" s="116">
        <v>7.2</v>
      </c>
      <c r="I10" s="116">
        <v>7.3</v>
      </c>
      <c r="J10" s="116">
        <v>8.1</v>
      </c>
      <c r="K10" s="116">
        <v>8.1</v>
      </c>
      <c r="L10" s="116">
        <v>8.1</v>
      </c>
      <c r="M10" s="116">
        <v>9</v>
      </c>
      <c r="N10" s="116">
        <v>9.4</v>
      </c>
      <c r="O10" s="116">
        <v>9.3</v>
      </c>
      <c r="P10" s="116">
        <v>11.2</v>
      </c>
      <c r="Q10" s="116">
        <v>9</v>
      </c>
      <c r="R10" s="116">
        <v>9.2</v>
      </c>
      <c r="S10" s="116">
        <v>8.5</v>
      </c>
      <c r="T10" s="116">
        <v>7</v>
      </c>
      <c r="U10" s="116">
        <v>7.8</v>
      </c>
      <c r="V10" s="116">
        <v>7.9</v>
      </c>
      <c r="W10" s="116">
        <v>4.9</v>
      </c>
      <c r="X10" s="116">
        <v>4.6</v>
      </c>
      <c r="Y10" s="116">
        <v>4.9</v>
      </c>
      <c r="Z10" s="117">
        <f t="shared" si="0"/>
        <v>7.858333333333334</v>
      </c>
      <c r="AA10" s="118">
        <v>11.6</v>
      </c>
      <c r="AB10" s="119" t="s">
        <v>118</v>
      </c>
      <c r="AC10" s="118">
        <v>4.3</v>
      </c>
      <c r="AD10" s="119" t="s">
        <v>234</v>
      </c>
    </row>
    <row r="11" spans="1:30" ht="11.25" customHeight="1">
      <c r="A11" s="78">
        <v>9</v>
      </c>
      <c r="B11" s="116">
        <v>4.8</v>
      </c>
      <c r="C11" s="116">
        <v>4.8</v>
      </c>
      <c r="D11" s="116">
        <v>3.3</v>
      </c>
      <c r="E11" s="116">
        <v>3.1</v>
      </c>
      <c r="F11" s="116">
        <v>2.5</v>
      </c>
      <c r="G11" s="116">
        <v>3.3</v>
      </c>
      <c r="H11" s="116">
        <v>8.4</v>
      </c>
      <c r="I11" s="116">
        <v>9.8</v>
      </c>
      <c r="J11" s="116">
        <v>10.7</v>
      </c>
      <c r="K11" s="116">
        <v>12.2</v>
      </c>
      <c r="L11" s="116">
        <v>13.1</v>
      </c>
      <c r="M11" s="116">
        <v>13.7</v>
      </c>
      <c r="N11" s="116">
        <v>14.4</v>
      </c>
      <c r="O11" s="116">
        <v>13.2</v>
      </c>
      <c r="P11" s="116">
        <v>12.6</v>
      </c>
      <c r="Q11" s="116">
        <v>11.2</v>
      </c>
      <c r="R11" s="116">
        <v>10.8</v>
      </c>
      <c r="S11" s="116">
        <v>9.8</v>
      </c>
      <c r="T11" s="116">
        <v>9.1</v>
      </c>
      <c r="U11" s="116">
        <v>7.3</v>
      </c>
      <c r="V11" s="116">
        <v>7.1</v>
      </c>
      <c r="W11" s="116">
        <v>7.8</v>
      </c>
      <c r="X11" s="116">
        <v>7.1</v>
      </c>
      <c r="Y11" s="116">
        <v>7.1</v>
      </c>
      <c r="Z11" s="117">
        <f t="shared" si="0"/>
        <v>8.633333333333335</v>
      </c>
      <c r="AA11" s="118">
        <v>14.8</v>
      </c>
      <c r="AB11" s="119" t="s">
        <v>213</v>
      </c>
      <c r="AC11" s="118">
        <v>2.2</v>
      </c>
      <c r="AD11" s="119" t="s">
        <v>235</v>
      </c>
    </row>
    <row r="12" spans="1:30" ht="11.25" customHeight="1">
      <c r="A12" s="82">
        <v>10</v>
      </c>
      <c r="B12" s="121">
        <v>5.3</v>
      </c>
      <c r="C12" s="121">
        <v>4.5</v>
      </c>
      <c r="D12" s="121">
        <v>4.9</v>
      </c>
      <c r="E12" s="121">
        <v>5.4</v>
      </c>
      <c r="F12" s="121">
        <v>5.5</v>
      </c>
      <c r="G12" s="121">
        <v>6.2</v>
      </c>
      <c r="H12" s="121">
        <v>6.8</v>
      </c>
      <c r="I12" s="121">
        <v>7.9</v>
      </c>
      <c r="J12" s="121">
        <v>6.4</v>
      </c>
      <c r="K12" s="121">
        <v>6.3</v>
      </c>
      <c r="L12" s="121">
        <v>6.5</v>
      </c>
      <c r="M12" s="121">
        <v>6</v>
      </c>
      <c r="N12" s="121">
        <v>6.1</v>
      </c>
      <c r="O12" s="121">
        <v>5.7</v>
      </c>
      <c r="P12" s="121">
        <v>4.9</v>
      </c>
      <c r="Q12" s="121">
        <v>4.2</v>
      </c>
      <c r="R12" s="121">
        <v>3</v>
      </c>
      <c r="S12" s="121">
        <v>3.4</v>
      </c>
      <c r="T12" s="121">
        <v>4.3</v>
      </c>
      <c r="U12" s="121">
        <v>5.2</v>
      </c>
      <c r="V12" s="121">
        <v>4.9</v>
      </c>
      <c r="W12" s="121">
        <v>4.9</v>
      </c>
      <c r="X12" s="121">
        <v>5.1</v>
      </c>
      <c r="Y12" s="121">
        <v>5.2</v>
      </c>
      <c r="Z12" s="122">
        <f t="shared" si="0"/>
        <v>5.358333333333333</v>
      </c>
      <c r="AA12" s="105">
        <v>8</v>
      </c>
      <c r="AB12" s="123" t="s">
        <v>214</v>
      </c>
      <c r="AC12" s="105">
        <v>2.9</v>
      </c>
      <c r="AD12" s="123" t="s">
        <v>236</v>
      </c>
    </row>
    <row r="13" spans="1:30" ht="11.25" customHeight="1">
      <c r="A13" s="78">
        <v>11</v>
      </c>
      <c r="B13" s="116">
        <v>5.5</v>
      </c>
      <c r="C13" s="116">
        <v>5.6</v>
      </c>
      <c r="D13" s="116">
        <v>5.7</v>
      </c>
      <c r="E13" s="116">
        <v>5</v>
      </c>
      <c r="F13" s="116">
        <v>5.5</v>
      </c>
      <c r="G13" s="116">
        <v>5.3</v>
      </c>
      <c r="H13" s="116">
        <v>7.6</v>
      </c>
      <c r="I13" s="116">
        <v>9.1</v>
      </c>
      <c r="J13" s="116">
        <v>9.1</v>
      </c>
      <c r="K13" s="116">
        <v>10.6</v>
      </c>
      <c r="L13" s="116">
        <v>11</v>
      </c>
      <c r="M13" s="116">
        <v>11.7</v>
      </c>
      <c r="N13" s="116">
        <v>12.1</v>
      </c>
      <c r="O13" s="116">
        <v>12</v>
      </c>
      <c r="P13" s="116">
        <v>11.4</v>
      </c>
      <c r="Q13" s="116">
        <v>10.9</v>
      </c>
      <c r="R13" s="116">
        <v>8.2</v>
      </c>
      <c r="S13" s="116">
        <v>7.9</v>
      </c>
      <c r="T13" s="116">
        <v>7.5</v>
      </c>
      <c r="U13" s="116">
        <v>7.1</v>
      </c>
      <c r="V13" s="116">
        <v>6.5</v>
      </c>
      <c r="W13" s="116">
        <v>5.4</v>
      </c>
      <c r="X13" s="116">
        <v>4.7</v>
      </c>
      <c r="Y13" s="116">
        <v>4.6</v>
      </c>
      <c r="Z13" s="117">
        <f t="shared" si="0"/>
        <v>7.916666666666665</v>
      </c>
      <c r="AA13" s="118">
        <v>12.9</v>
      </c>
      <c r="AB13" s="119" t="s">
        <v>215</v>
      </c>
      <c r="AC13" s="118">
        <v>4.4</v>
      </c>
      <c r="AD13" s="119" t="s">
        <v>111</v>
      </c>
    </row>
    <row r="14" spans="1:30" ht="11.25" customHeight="1">
      <c r="A14" s="78">
        <v>12</v>
      </c>
      <c r="B14" s="116">
        <v>4.1</v>
      </c>
      <c r="C14" s="116">
        <v>4</v>
      </c>
      <c r="D14" s="116">
        <v>3.3</v>
      </c>
      <c r="E14" s="116">
        <v>2.5</v>
      </c>
      <c r="F14" s="116">
        <v>2.7</v>
      </c>
      <c r="G14" s="116">
        <v>3.4</v>
      </c>
      <c r="H14" s="116">
        <v>7.8</v>
      </c>
      <c r="I14" s="116">
        <v>9.8</v>
      </c>
      <c r="J14" s="116">
        <v>11.4</v>
      </c>
      <c r="K14" s="116">
        <v>10.8</v>
      </c>
      <c r="L14" s="116">
        <v>11.3</v>
      </c>
      <c r="M14" s="116">
        <v>11</v>
      </c>
      <c r="N14" s="116">
        <v>11.5</v>
      </c>
      <c r="O14" s="116">
        <v>11.1</v>
      </c>
      <c r="P14" s="116">
        <v>11.8</v>
      </c>
      <c r="Q14" s="116">
        <v>10.9</v>
      </c>
      <c r="R14" s="116">
        <v>10.2</v>
      </c>
      <c r="S14" s="116">
        <v>9.4</v>
      </c>
      <c r="T14" s="116">
        <v>6.8</v>
      </c>
      <c r="U14" s="116">
        <v>7.4</v>
      </c>
      <c r="V14" s="116">
        <v>7.1</v>
      </c>
      <c r="W14" s="116">
        <v>7</v>
      </c>
      <c r="X14" s="116">
        <v>6.6</v>
      </c>
      <c r="Y14" s="116">
        <v>5.2</v>
      </c>
      <c r="Z14" s="117">
        <f t="shared" si="0"/>
        <v>7.795833333333333</v>
      </c>
      <c r="AA14" s="118">
        <v>12.5</v>
      </c>
      <c r="AB14" s="119" t="s">
        <v>216</v>
      </c>
      <c r="AC14" s="118">
        <v>2.1</v>
      </c>
      <c r="AD14" s="119" t="s">
        <v>237</v>
      </c>
    </row>
    <row r="15" spans="1:30" ht="11.25" customHeight="1">
      <c r="A15" s="78">
        <v>13</v>
      </c>
      <c r="B15" s="116">
        <v>4.8</v>
      </c>
      <c r="C15" s="116">
        <v>4.1</v>
      </c>
      <c r="D15" s="116">
        <v>3.8</v>
      </c>
      <c r="E15" s="116">
        <v>6.7</v>
      </c>
      <c r="F15" s="116">
        <v>5.5</v>
      </c>
      <c r="G15" s="116">
        <v>7.5</v>
      </c>
      <c r="H15" s="116">
        <v>11</v>
      </c>
      <c r="I15" s="116">
        <v>12.2</v>
      </c>
      <c r="J15" s="116">
        <v>12.4</v>
      </c>
      <c r="K15" s="116">
        <v>13.4</v>
      </c>
      <c r="L15" s="116">
        <v>12.9</v>
      </c>
      <c r="M15" s="116">
        <v>12.5</v>
      </c>
      <c r="N15" s="116">
        <v>12.4</v>
      </c>
      <c r="O15" s="116">
        <v>13</v>
      </c>
      <c r="P15" s="116">
        <v>12.7</v>
      </c>
      <c r="Q15" s="116">
        <v>12.6</v>
      </c>
      <c r="R15" s="116">
        <v>12.6</v>
      </c>
      <c r="S15" s="116">
        <v>11.7</v>
      </c>
      <c r="T15" s="116">
        <v>9.1</v>
      </c>
      <c r="U15" s="116">
        <v>9</v>
      </c>
      <c r="V15" s="116">
        <v>8.9</v>
      </c>
      <c r="W15" s="116">
        <v>9.1</v>
      </c>
      <c r="X15" s="116">
        <v>8.2</v>
      </c>
      <c r="Y15" s="116">
        <v>9.5</v>
      </c>
      <c r="Z15" s="117">
        <f t="shared" si="0"/>
        <v>9.816666666666665</v>
      </c>
      <c r="AA15" s="118">
        <v>13.8</v>
      </c>
      <c r="AB15" s="119" t="s">
        <v>217</v>
      </c>
      <c r="AC15" s="118">
        <v>3.5</v>
      </c>
      <c r="AD15" s="119" t="s">
        <v>238</v>
      </c>
    </row>
    <row r="16" spans="1:30" ht="11.25" customHeight="1">
      <c r="A16" s="78">
        <v>14</v>
      </c>
      <c r="B16" s="116">
        <v>9.7</v>
      </c>
      <c r="C16" s="116">
        <v>8.3</v>
      </c>
      <c r="D16" s="116">
        <v>8.7</v>
      </c>
      <c r="E16" s="116">
        <v>8.5</v>
      </c>
      <c r="F16" s="116">
        <v>8.6</v>
      </c>
      <c r="G16" s="116">
        <v>8.9</v>
      </c>
      <c r="H16" s="116">
        <v>11</v>
      </c>
      <c r="I16" s="116">
        <v>13.7</v>
      </c>
      <c r="J16" s="116">
        <v>16.1</v>
      </c>
      <c r="K16" s="116">
        <v>15.9</v>
      </c>
      <c r="L16" s="116">
        <v>15.4</v>
      </c>
      <c r="M16" s="116">
        <v>15.4</v>
      </c>
      <c r="N16" s="116">
        <v>14.8</v>
      </c>
      <c r="O16" s="116">
        <v>14.6</v>
      </c>
      <c r="P16" s="116">
        <v>16.7</v>
      </c>
      <c r="Q16" s="116">
        <v>16.5</v>
      </c>
      <c r="R16" s="116">
        <v>15.9</v>
      </c>
      <c r="S16" s="116">
        <v>15.6</v>
      </c>
      <c r="T16" s="116">
        <v>14.5</v>
      </c>
      <c r="U16" s="116">
        <v>14.5</v>
      </c>
      <c r="V16" s="116">
        <v>13.5</v>
      </c>
      <c r="W16" s="116">
        <v>12.9</v>
      </c>
      <c r="X16" s="116">
        <v>13</v>
      </c>
      <c r="Y16" s="116">
        <v>12.9</v>
      </c>
      <c r="Z16" s="117">
        <f t="shared" si="0"/>
        <v>13.149999999999999</v>
      </c>
      <c r="AA16" s="118">
        <v>17</v>
      </c>
      <c r="AB16" s="119" t="s">
        <v>218</v>
      </c>
      <c r="AC16" s="118">
        <v>7.3</v>
      </c>
      <c r="AD16" s="119" t="s">
        <v>239</v>
      </c>
    </row>
    <row r="17" spans="1:30" ht="11.25" customHeight="1">
      <c r="A17" s="78">
        <v>15</v>
      </c>
      <c r="B17" s="116">
        <v>13.2</v>
      </c>
      <c r="C17" s="116">
        <v>13</v>
      </c>
      <c r="D17" s="116">
        <v>12.6</v>
      </c>
      <c r="E17" s="116">
        <v>12.4</v>
      </c>
      <c r="F17" s="116">
        <v>12.4</v>
      </c>
      <c r="G17" s="116">
        <v>12.3</v>
      </c>
      <c r="H17" s="116">
        <v>12.5</v>
      </c>
      <c r="I17" s="116">
        <v>13.2</v>
      </c>
      <c r="J17" s="116">
        <v>15.1</v>
      </c>
      <c r="K17" s="116">
        <v>17.8</v>
      </c>
      <c r="L17" s="116">
        <v>18.8</v>
      </c>
      <c r="M17" s="116">
        <v>20</v>
      </c>
      <c r="N17" s="116">
        <v>20.1</v>
      </c>
      <c r="O17" s="116">
        <v>19.9</v>
      </c>
      <c r="P17" s="116">
        <v>19.4</v>
      </c>
      <c r="Q17" s="116">
        <v>18.4</v>
      </c>
      <c r="R17" s="116">
        <v>17.3</v>
      </c>
      <c r="S17" s="116">
        <v>14.7</v>
      </c>
      <c r="T17" s="116">
        <v>13.3</v>
      </c>
      <c r="U17" s="116">
        <v>12.7</v>
      </c>
      <c r="V17" s="116">
        <v>11.8</v>
      </c>
      <c r="W17" s="116">
        <v>10.9</v>
      </c>
      <c r="X17" s="116">
        <v>9.4</v>
      </c>
      <c r="Y17" s="116">
        <v>7.4</v>
      </c>
      <c r="Z17" s="117">
        <f t="shared" si="0"/>
        <v>14.524999999999999</v>
      </c>
      <c r="AA17" s="118">
        <v>20.8</v>
      </c>
      <c r="AB17" s="119" t="s">
        <v>173</v>
      </c>
      <c r="AC17" s="118">
        <v>7.4</v>
      </c>
      <c r="AD17" s="119" t="s">
        <v>106</v>
      </c>
    </row>
    <row r="18" spans="1:30" ht="11.25" customHeight="1">
      <c r="A18" s="78">
        <v>16</v>
      </c>
      <c r="B18" s="116">
        <v>7</v>
      </c>
      <c r="C18" s="116">
        <v>8.1</v>
      </c>
      <c r="D18" s="116">
        <v>6.3</v>
      </c>
      <c r="E18" s="116">
        <v>5.9</v>
      </c>
      <c r="F18" s="116">
        <v>5.6</v>
      </c>
      <c r="G18" s="116">
        <v>6.8</v>
      </c>
      <c r="H18" s="116">
        <v>11.1</v>
      </c>
      <c r="I18" s="116">
        <v>12.8</v>
      </c>
      <c r="J18" s="116">
        <v>13.8</v>
      </c>
      <c r="K18" s="116">
        <v>14.1</v>
      </c>
      <c r="L18" s="116">
        <v>16.1</v>
      </c>
      <c r="M18" s="116">
        <v>13.7</v>
      </c>
      <c r="N18" s="116">
        <v>15.4</v>
      </c>
      <c r="O18" s="116">
        <v>15.1</v>
      </c>
      <c r="P18" s="116">
        <v>15.6</v>
      </c>
      <c r="Q18" s="116">
        <v>15.4</v>
      </c>
      <c r="R18" s="116">
        <v>14.8</v>
      </c>
      <c r="S18" s="116">
        <v>13.8</v>
      </c>
      <c r="T18" s="116">
        <v>12.9</v>
      </c>
      <c r="U18" s="116">
        <v>11.2</v>
      </c>
      <c r="V18" s="116">
        <v>10.6</v>
      </c>
      <c r="W18" s="116">
        <v>10.1</v>
      </c>
      <c r="X18" s="116">
        <v>9.3</v>
      </c>
      <c r="Y18" s="116">
        <v>9.6</v>
      </c>
      <c r="Z18" s="117">
        <f t="shared" si="0"/>
        <v>11.4625</v>
      </c>
      <c r="AA18" s="118">
        <v>17</v>
      </c>
      <c r="AB18" s="119" t="s">
        <v>219</v>
      </c>
      <c r="AC18" s="118">
        <v>5</v>
      </c>
      <c r="AD18" s="119" t="s">
        <v>183</v>
      </c>
    </row>
    <row r="19" spans="1:30" ht="11.25" customHeight="1">
      <c r="A19" s="78">
        <v>17</v>
      </c>
      <c r="B19" s="116">
        <v>9.7</v>
      </c>
      <c r="C19" s="116">
        <v>8.8</v>
      </c>
      <c r="D19" s="116">
        <v>9.2</v>
      </c>
      <c r="E19" s="116">
        <v>8.8</v>
      </c>
      <c r="F19" s="116">
        <v>8.7</v>
      </c>
      <c r="G19" s="116">
        <v>10.4</v>
      </c>
      <c r="H19" s="116">
        <v>14.7</v>
      </c>
      <c r="I19" s="116">
        <v>17.2</v>
      </c>
      <c r="J19" s="116">
        <v>18.7</v>
      </c>
      <c r="K19" s="116">
        <v>19.7</v>
      </c>
      <c r="L19" s="116">
        <v>18</v>
      </c>
      <c r="M19" s="116">
        <v>16.7</v>
      </c>
      <c r="N19" s="116">
        <v>16.8</v>
      </c>
      <c r="O19" s="116">
        <v>16.6</v>
      </c>
      <c r="P19" s="116">
        <v>16.4</v>
      </c>
      <c r="Q19" s="116">
        <v>16.2</v>
      </c>
      <c r="R19" s="116">
        <v>15.8</v>
      </c>
      <c r="S19" s="116">
        <v>15.3</v>
      </c>
      <c r="T19" s="116">
        <v>14.6</v>
      </c>
      <c r="U19" s="116">
        <v>13.3</v>
      </c>
      <c r="V19" s="116">
        <v>12.7</v>
      </c>
      <c r="W19" s="116">
        <v>12.6</v>
      </c>
      <c r="X19" s="116">
        <v>12</v>
      </c>
      <c r="Y19" s="116">
        <v>11.5</v>
      </c>
      <c r="Z19" s="117">
        <f t="shared" si="0"/>
        <v>13.933333333333335</v>
      </c>
      <c r="AA19" s="118">
        <v>19.8</v>
      </c>
      <c r="AB19" s="119" t="s">
        <v>220</v>
      </c>
      <c r="AC19" s="118">
        <v>8.2</v>
      </c>
      <c r="AD19" s="119" t="s">
        <v>240</v>
      </c>
    </row>
    <row r="20" spans="1:30" ht="11.25" customHeight="1">
      <c r="A20" s="78">
        <v>18</v>
      </c>
      <c r="B20" s="116">
        <v>11.5</v>
      </c>
      <c r="C20" s="116">
        <v>11.4</v>
      </c>
      <c r="D20" s="116">
        <v>11.6</v>
      </c>
      <c r="E20" s="116">
        <v>11.5</v>
      </c>
      <c r="F20" s="116">
        <v>11.3</v>
      </c>
      <c r="G20" s="116">
        <v>11.6</v>
      </c>
      <c r="H20" s="116">
        <v>13.1</v>
      </c>
      <c r="I20" s="116">
        <v>15.5</v>
      </c>
      <c r="J20" s="116">
        <v>18</v>
      </c>
      <c r="K20" s="116">
        <v>17.9</v>
      </c>
      <c r="L20" s="116">
        <v>18.9</v>
      </c>
      <c r="M20" s="116">
        <v>19</v>
      </c>
      <c r="N20" s="116">
        <v>18.6</v>
      </c>
      <c r="O20" s="116">
        <v>17.8</v>
      </c>
      <c r="P20" s="116">
        <v>17.6</v>
      </c>
      <c r="Q20" s="116">
        <v>18.2</v>
      </c>
      <c r="R20" s="116">
        <v>15.8</v>
      </c>
      <c r="S20" s="116">
        <v>15</v>
      </c>
      <c r="T20" s="116">
        <v>14</v>
      </c>
      <c r="U20" s="116">
        <v>13.6</v>
      </c>
      <c r="V20" s="116">
        <v>14.1</v>
      </c>
      <c r="W20" s="116">
        <v>13.7</v>
      </c>
      <c r="X20" s="116">
        <v>12.9</v>
      </c>
      <c r="Y20" s="116">
        <v>13</v>
      </c>
      <c r="Z20" s="117">
        <f t="shared" si="0"/>
        <v>14.816666666666665</v>
      </c>
      <c r="AA20" s="118">
        <v>19.6</v>
      </c>
      <c r="AB20" s="119" t="s">
        <v>221</v>
      </c>
      <c r="AC20" s="118">
        <v>11.3</v>
      </c>
      <c r="AD20" s="119" t="s">
        <v>241</v>
      </c>
    </row>
    <row r="21" spans="1:30" ht="11.25" customHeight="1">
      <c r="A21" s="78">
        <v>19</v>
      </c>
      <c r="B21" s="116">
        <v>13.2</v>
      </c>
      <c r="C21" s="116">
        <v>14.2</v>
      </c>
      <c r="D21" s="116">
        <v>14.1</v>
      </c>
      <c r="E21" s="116">
        <v>12.5</v>
      </c>
      <c r="F21" s="116">
        <v>13.7</v>
      </c>
      <c r="G21" s="116">
        <v>13.8</v>
      </c>
      <c r="H21" s="116">
        <v>15.6</v>
      </c>
      <c r="I21" s="116">
        <v>16.4</v>
      </c>
      <c r="J21" s="116">
        <v>17.6</v>
      </c>
      <c r="K21" s="116">
        <v>18.1</v>
      </c>
      <c r="L21" s="116">
        <v>18.7</v>
      </c>
      <c r="M21" s="116">
        <v>19.1</v>
      </c>
      <c r="N21" s="116">
        <v>17.7</v>
      </c>
      <c r="O21" s="116">
        <v>18.3</v>
      </c>
      <c r="P21" s="116">
        <v>19</v>
      </c>
      <c r="Q21" s="116">
        <v>17</v>
      </c>
      <c r="R21" s="116">
        <v>16.2</v>
      </c>
      <c r="S21" s="116">
        <v>15.4</v>
      </c>
      <c r="T21" s="116">
        <v>15.2</v>
      </c>
      <c r="U21" s="116">
        <v>14</v>
      </c>
      <c r="V21" s="116">
        <v>13.5</v>
      </c>
      <c r="W21" s="116">
        <v>13.2</v>
      </c>
      <c r="X21" s="116">
        <v>11.6</v>
      </c>
      <c r="Y21" s="116">
        <v>10.7</v>
      </c>
      <c r="Z21" s="117">
        <f t="shared" si="0"/>
        <v>15.366666666666665</v>
      </c>
      <c r="AA21" s="118">
        <v>19.5</v>
      </c>
      <c r="AB21" s="119" t="s">
        <v>222</v>
      </c>
      <c r="AC21" s="118">
        <v>10.7</v>
      </c>
      <c r="AD21" s="119" t="s">
        <v>106</v>
      </c>
    </row>
    <row r="22" spans="1:30" ht="11.25" customHeight="1">
      <c r="A22" s="82">
        <v>20</v>
      </c>
      <c r="B22" s="121">
        <v>10.4</v>
      </c>
      <c r="C22" s="121">
        <v>9</v>
      </c>
      <c r="D22" s="121">
        <v>8.3</v>
      </c>
      <c r="E22" s="121">
        <v>7.6</v>
      </c>
      <c r="F22" s="121">
        <v>6.6</v>
      </c>
      <c r="G22" s="121">
        <v>7.9</v>
      </c>
      <c r="H22" s="121">
        <v>9.4</v>
      </c>
      <c r="I22" s="121">
        <v>10.3</v>
      </c>
      <c r="J22" s="121">
        <v>11.1</v>
      </c>
      <c r="K22" s="121">
        <v>13.1</v>
      </c>
      <c r="L22" s="121">
        <v>12.2</v>
      </c>
      <c r="M22" s="121">
        <v>12.8</v>
      </c>
      <c r="N22" s="121">
        <v>13.1</v>
      </c>
      <c r="O22" s="121">
        <v>13</v>
      </c>
      <c r="P22" s="121">
        <v>13</v>
      </c>
      <c r="Q22" s="121">
        <v>12</v>
      </c>
      <c r="R22" s="121">
        <v>11.5</v>
      </c>
      <c r="S22" s="121">
        <v>11.2</v>
      </c>
      <c r="T22" s="121">
        <v>10</v>
      </c>
      <c r="U22" s="121">
        <v>9.3</v>
      </c>
      <c r="V22" s="121">
        <v>9.4</v>
      </c>
      <c r="W22" s="121">
        <v>9.6</v>
      </c>
      <c r="X22" s="121">
        <v>10</v>
      </c>
      <c r="Y22" s="121">
        <v>10.7</v>
      </c>
      <c r="Z22" s="122">
        <f t="shared" si="0"/>
        <v>10.479166666666666</v>
      </c>
      <c r="AA22" s="105">
        <v>13.6</v>
      </c>
      <c r="AB22" s="123" t="s">
        <v>223</v>
      </c>
      <c r="AC22" s="105">
        <v>6.3</v>
      </c>
      <c r="AD22" s="123" t="s">
        <v>242</v>
      </c>
    </row>
    <row r="23" spans="1:30" ht="11.25" customHeight="1">
      <c r="A23" s="78">
        <v>21</v>
      </c>
      <c r="B23" s="116">
        <v>11.4</v>
      </c>
      <c r="C23" s="116">
        <v>11.2</v>
      </c>
      <c r="D23" s="116">
        <v>11.1</v>
      </c>
      <c r="E23" s="116">
        <v>10.5</v>
      </c>
      <c r="F23" s="116">
        <v>9.9</v>
      </c>
      <c r="G23" s="116">
        <v>10.7</v>
      </c>
      <c r="H23" s="116">
        <v>11.4</v>
      </c>
      <c r="I23" s="116">
        <v>12.1</v>
      </c>
      <c r="J23" s="116">
        <v>12.6</v>
      </c>
      <c r="K23" s="116">
        <v>13.7</v>
      </c>
      <c r="L23" s="116">
        <v>13.7</v>
      </c>
      <c r="M23" s="116">
        <v>14.6</v>
      </c>
      <c r="N23" s="116">
        <v>15.4</v>
      </c>
      <c r="O23" s="116">
        <v>13.9</v>
      </c>
      <c r="P23" s="116">
        <v>13.7</v>
      </c>
      <c r="Q23" s="116">
        <v>13.4</v>
      </c>
      <c r="R23" s="116">
        <v>14</v>
      </c>
      <c r="S23" s="116">
        <v>14</v>
      </c>
      <c r="T23" s="116">
        <v>14</v>
      </c>
      <c r="U23" s="116">
        <v>13.9</v>
      </c>
      <c r="V23" s="116">
        <v>14</v>
      </c>
      <c r="W23" s="116">
        <v>13.9</v>
      </c>
      <c r="X23" s="116">
        <v>14.6</v>
      </c>
      <c r="Y23" s="116">
        <v>14.1</v>
      </c>
      <c r="Z23" s="117">
        <f t="shared" si="0"/>
        <v>12.991666666666667</v>
      </c>
      <c r="AA23" s="118">
        <v>15.9</v>
      </c>
      <c r="AB23" s="119" t="s">
        <v>114</v>
      </c>
      <c r="AC23" s="118">
        <v>9.6</v>
      </c>
      <c r="AD23" s="119" t="s">
        <v>243</v>
      </c>
    </row>
    <row r="24" spans="1:30" ht="11.25" customHeight="1">
      <c r="A24" s="78">
        <v>22</v>
      </c>
      <c r="B24" s="116">
        <v>14.1</v>
      </c>
      <c r="C24" s="116">
        <v>13.5</v>
      </c>
      <c r="D24" s="116">
        <v>13.2</v>
      </c>
      <c r="E24" s="116">
        <v>12.6</v>
      </c>
      <c r="F24" s="116">
        <v>12.8</v>
      </c>
      <c r="G24" s="116">
        <v>13.6</v>
      </c>
      <c r="H24" s="116">
        <v>15.7</v>
      </c>
      <c r="I24" s="116">
        <v>18.7</v>
      </c>
      <c r="J24" s="116">
        <v>18.7</v>
      </c>
      <c r="K24" s="116">
        <v>17.6</v>
      </c>
      <c r="L24" s="116">
        <v>17.9</v>
      </c>
      <c r="M24" s="116">
        <v>19.7</v>
      </c>
      <c r="N24" s="116">
        <v>18.6</v>
      </c>
      <c r="O24" s="116">
        <v>17.4</v>
      </c>
      <c r="P24" s="116">
        <v>17.8</v>
      </c>
      <c r="Q24" s="116">
        <v>17.2</v>
      </c>
      <c r="R24" s="116">
        <v>17.1</v>
      </c>
      <c r="S24" s="116">
        <v>16.3</v>
      </c>
      <c r="T24" s="116">
        <v>15</v>
      </c>
      <c r="U24" s="116">
        <v>14.6</v>
      </c>
      <c r="V24" s="116">
        <v>14.4</v>
      </c>
      <c r="W24" s="116">
        <v>14.1</v>
      </c>
      <c r="X24" s="116">
        <v>14.1</v>
      </c>
      <c r="Y24" s="116">
        <v>13.9</v>
      </c>
      <c r="Z24" s="117">
        <f t="shared" si="0"/>
        <v>15.775000000000004</v>
      </c>
      <c r="AA24" s="118">
        <v>20.3</v>
      </c>
      <c r="AB24" s="119" t="s">
        <v>224</v>
      </c>
      <c r="AC24" s="118">
        <v>12.1</v>
      </c>
      <c r="AD24" s="119" t="s">
        <v>139</v>
      </c>
    </row>
    <row r="25" spans="1:30" ht="11.25" customHeight="1">
      <c r="A25" s="78">
        <v>23</v>
      </c>
      <c r="B25" s="116">
        <v>13.6</v>
      </c>
      <c r="C25" s="116">
        <v>12.9</v>
      </c>
      <c r="D25" s="116">
        <v>12.7</v>
      </c>
      <c r="E25" s="116">
        <v>11.3</v>
      </c>
      <c r="F25" s="116">
        <v>11</v>
      </c>
      <c r="G25" s="116">
        <v>12.2</v>
      </c>
      <c r="H25" s="116">
        <v>15.3</v>
      </c>
      <c r="I25" s="116">
        <v>16.4</v>
      </c>
      <c r="J25" s="116">
        <v>17.9</v>
      </c>
      <c r="K25" s="116">
        <v>18</v>
      </c>
      <c r="L25" s="116">
        <v>18.1</v>
      </c>
      <c r="M25" s="116">
        <v>18.3</v>
      </c>
      <c r="N25" s="116">
        <v>18.2</v>
      </c>
      <c r="O25" s="116">
        <v>18.3</v>
      </c>
      <c r="P25" s="116">
        <v>18.4</v>
      </c>
      <c r="Q25" s="116">
        <v>18.4</v>
      </c>
      <c r="R25" s="116">
        <v>18</v>
      </c>
      <c r="S25" s="116">
        <v>17.1</v>
      </c>
      <c r="T25" s="116">
        <v>16.6</v>
      </c>
      <c r="U25" s="116">
        <v>16.5</v>
      </c>
      <c r="V25" s="116">
        <v>16.3</v>
      </c>
      <c r="W25" s="116">
        <v>16.6</v>
      </c>
      <c r="X25" s="116">
        <v>16.7</v>
      </c>
      <c r="Y25" s="116">
        <v>16.7</v>
      </c>
      <c r="Z25" s="117">
        <f t="shared" si="0"/>
        <v>16.062500000000004</v>
      </c>
      <c r="AA25" s="118">
        <v>19.4</v>
      </c>
      <c r="AB25" s="119" t="s">
        <v>225</v>
      </c>
      <c r="AC25" s="118">
        <v>10.8</v>
      </c>
      <c r="AD25" s="119" t="s">
        <v>244</v>
      </c>
    </row>
    <row r="26" spans="1:30" ht="11.25" customHeight="1">
      <c r="A26" s="78">
        <v>24</v>
      </c>
      <c r="B26" s="116">
        <v>17.2</v>
      </c>
      <c r="C26" s="116">
        <v>17.6</v>
      </c>
      <c r="D26" s="116">
        <v>17.7</v>
      </c>
      <c r="E26" s="116">
        <v>17.8</v>
      </c>
      <c r="F26" s="116">
        <v>17.7</v>
      </c>
      <c r="G26" s="116">
        <v>17.3</v>
      </c>
      <c r="H26" s="116">
        <v>17.7</v>
      </c>
      <c r="I26" s="116">
        <v>17.7</v>
      </c>
      <c r="J26" s="116">
        <v>19</v>
      </c>
      <c r="K26" s="116">
        <v>18.8</v>
      </c>
      <c r="L26" s="116">
        <v>19.1</v>
      </c>
      <c r="M26" s="116">
        <v>20.3</v>
      </c>
      <c r="N26" s="116">
        <v>20.2</v>
      </c>
      <c r="O26" s="116">
        <v>20</v>
      </c>
      <c r="P26" s="116">
        <v>18.7</v>
      </c>
      <c r="Q26" s="116">
        <v>18.3</v>
      </c>
      <c r="R26" s="116">
        <v>18.8</v>
      </c>
      <c r="S26" s="116">
        <v>18</v>
      </c>
      <c r="T26" s="116">
        <v>17.5</v>
      </c>
      <c r="U26" s="116">
        <v>17.6</v>
      </c>
      <c r="V26" s="116">
        <v>17.3</v>
      </c>
      <c r="W26" s="116">
        <v>16.9</v>
      </c>
      <c r="X26" s="116">
        <v>17.8</v>
      </c>
      <c r="Y26" s="116">
        <v>17.3</v>
      </c>
      <c r="Z26" s="117">
        <f t="shared" si="0"/>
        <v>18.17916666666667</v>
      </c>
      <c r="AA26" s="118">
        <v>21.1</v>
      </c>
      <c r="AB26" s="119" t="s">
        <v>226</v>
      </c>
      <c r="AC26" s="118">
        <v>16.7</v>
      </c>
      <c r="AD26" s="119" t="s">
        <v>245</v>
      </c>
    </row>
    <row r="27" spans="1:30" ht="11.25" customHeight="1">
      <c r="A27" s="78">
        <v>25</v>
      </c>
      <c r="B27" s="116">
        <v>17.2</v>
      </c>
      <c r="C27" s="116">
        <v>17.2</v>
      </c>
      <c r="D27" s="116">
        <v>17</v>
      </c>
      <c r="E27" s="116">
        <v>16.6</v>
      </c>
      <c r="F27" s="116">
        <v>16.5</v>
      </c>
      <c r="G27" s="116">
        <v>16.4</v>
      </c>
      <c r="H27" s="116">
        <v>16.7</v>
      </c>
      <c r="I27" s="116">
        <v>16.7</v>
      </c>
      <c r="J27" s="116">
        <v>17.6</v>
      </c>
      <c r="K27" s="116">
        <v>18</v>
      </c>
      <c r="L27" s="116">
        <v>18.9</v>
      </c>
      <c r="M27" s="116">
        <v>20.4</v>
      </c>
      <c r="N27" s="116">
        <v>21.3</v>
      </c>
      <c r="O27" s="116">
        <v>22</v>
      </c>
      <c r="P27" s="116">
        <v>20.9</v>
      </c>
      <c r="Q27" s="116">
        <v>19.7</v>
      </c>
      <c r="R27" s="116">
        <v>21.3</v>
      </c>
      <c r="S27" s="116">
        <v>19.4</v>
      </c>
      <c r="T27" s="116">
        <v>18.1</v>
      </c>
      <c r="U27" s="116">
        <v>16.1</v>
      </c>
      <c r="V27" s="116">
        <v>12.7</v>
      </c>
      <c r="W27" s="116">
        <v>13.4</v>
      </c>
      <c r="X27" s="116">
        <v>13.2</v>
      </c>
      <c r="Y27" s="116">
        <v>13</v>
      </c>
      <c r="Z27" s="117">
        <f t="shared" si="0"/>
        <v>17.5125</v>
      </c>
      <c r="AA27" s="118">
        <v>22.5</v>
      </c>
      <c r="AB27" s="119" t="s">
        <v>55</v>
      </c>
      <c r="AC27" s="118">
        <v>12.7</v>
      </c>
      <c r="AD27" s="119" t="s">
        <v>246</v>
      </c>
    </row>
    <row r="28" spans="1:30" ht="11.25" customHeight="1">
      <c r="A28" s="78">
        <v>26</v>
      </c>
      <c r="B28" s="116">
        <v>13.1</v>
      </c>
      <c r="C28" s="116">
        <v>13.5</v>
      </c>
      <c r="D28" s="116">
        <v>13</v>
      </c>
      <c r="E28" s="116">
        <v>11.6</v>
      </c>
      <c r="F28" s="116">
        <v>9.9</v>
      </c>
      <c r="G28" s="116">
        <v>9.3</v>
      </c>
      <c r="H28" s="116">
        <v>8.5</v>
      </c>
      <c r="I28" s="116">
        <v>8.2</v>
      </c>
      <c r="J28" s="116">
        <v>8.4</v>
      </c>
      <c r="K28" s="116">
        <v>8.8</v>
      </c>
      <c r="L28" s="116">
        <v>8.8</v>
      </c>
      <c r="M28" s="116">
        <v>8.5</v>
      </c>
      <c r="N28" s="116">
        <v>8.5</v>
      </c>
      <c r="O28" s="116">
        <v>8.6</v>
      </c>
      <c r="P28" s="116">
        <v>8.7</v>
      </c>
      <c r="Q28" s="116">
        <v>8.3</v>
      </c>
      <c r="R28" s="116">
        <v>8.4</v>
      </c>
      <c r="S28" s="116">
        <v>7.9</v>
      </c>
      <c r="T28" s="116">
        <v>7.5</v>
      </c>
      <c r="U28" s="116">
        <v>7.3</v>
      </c>
      <c r="V28" s="116">
        <v>7.3</v>
      </c>
      <c r="W28" s="116">
        <v>7.3</v>
      </c>
      <c r="X28" s="116">
        <v>7.1</v>
      </c>
      <c r="Y28" s="116">
        <v>7.1</v>
      </c>
      <c r="Z28" s="117">
        <f t="shared" si="0"/>
        <v>8.983333333333336</v>
      </c>
      <c r="AA28" s="118">
        <v>13.6</v>
      </c>
      <c r="AB28" s="119" t="s">
        <v>227</v>
      </c>
      <c r="AC28" s="118">
        <v>7</v>
      </c>
      <c r="AD28" s="119" t="s">
        <v>188</v>
      </c>
    </row>
    <row r="29" spans="1:30" ht="11.25" customHeight="1">
      <c r="A29" s="78">
        <v>27</v>
      </c>
      <c r="B29" s="116">
        <v>6.8</v>
      </c>
      <c r="C29" s="116">
        <v>6.3</v>
      </c>
      <c r="D29" s="116">
        <v>6.2</v>
      </c>
      <c r="E29" s="116">
        <v>6.1</v>
      </c>
      <c r="F29" s="116">
        <v>6</v>
      </c>
      <c r="G29" s="116">
        <v>6.1</v>
      </c>
      <c r="H29" s="116">
        <v>6.7</v>
      </c>
      <c r="I29" s="116">
        <v>7</v>
      </c>
      <c r="J29" s="116">
        <v>7.8</v>
      </c>
      <c r="K29" s="116">
        <v>7.9</v>
      </c>
      <c r="L29" s="116">
        <v>8.4</v>
      </c>
      <c r="M29" s="116">
        <v>9.8</v>
      </c>
      <c r="N29" s="116">
        <v>9.4</v>
      </c>
      <c r="O29" s="116">
        <v>8.6</v>
      </c>
      <c r="P29" s="116">
        <v>9</v>
      </c>
      <c r="Q29" s="116">
        <v>8.7</v>
      </c>
      <c r="R29" s="116">
        <v>9.6</v>
      </c>
      <c r="S29" s="116">
        <v>9.2</v>
      </c>
      <c r="T29" s="116">
        <v>7.9</v>
      </c>
      <c r="U29" s="116">
        <v>7.4</v>
      </c>
      <c r="V29" s="116">
        <v>7.4</v>
      </c>
      <c r="W29" s="116">
        <v>6.3</v>
      </c>
      <c r="X29" s="116">
        <v>5.5</v>
      </c>
      <c r="Y29" s="116">
        <v>5.3</v>
      </c>
      <c r="Z29" s="117">
        <f t="shared" si="0"/>
        <v>7.475000000000001</v>
      </c>
      <c r="AA29" s="118">
        <v>11.4</v>
      </c>
      <c r="AB29" s="119" t="s">
        <v>228</v>
      </c>
      <c r="AC29" s="118">
        <v>4.6</v>
      </c>
      <c r="AD29" s="119" t="s">
        <v>247</v>
      </c>
    </row>
    <row r="30" spans="1:30" ht="11.25" customHeight="1">
      <c r="A30" s="78">
        <v>28</v>
      </c>
      <c r="B30" s="116">
        <v>6.3</v>
      </c>
      <c r="C30" s="116">
        <v>4.8</v>
      </c>
      <c r="D30" s="116">
        <v>3.6</v>
      </c>
      <c r="E30" s="116">
        <v>4</v>
      </c>
      <c r="F30" s="116">
        <v>3</v>
      </c>
      <c r="G30" s="116">
        <v>6.1</v>
      </c>
      <c r="H30" s="116">
        <v>9.5</v>
      </c>
      <c r="I30" s="116">
        <v>11.3</v>
      </c>
      <c r="J30" s="116">
        <v>12.1</v>
      </c>
      <c r="K30" s="116">
        <v>12.3</v>
      </c>
      <c r="L30" s="116">
        <v>12.9</v>
      </c>
      <c r="M30" s="116">
        <v>13.7</v>
      </c>
      <c r="N30" s="116">
        <v>13.5</v>
      </c>
      <c r="O30" s="116">
        <v>13.2</v>
      </c>
      <c r="P30" s="116">
        <v>13.3</v>
      </c>
      <c r="Q30" s="116">
        <v>12.6</v>
      </c>
      <c r="R30" s="116">
        <v>12.2</v>
      </c>
      <c r="S30" s="116">
        <v>11.8</v>
      </c>
      <c r="T30" s="116">
        <v>10.4</v>
      </c>
      <c r="U30" s="116">
        <v>10.1</v>
      </c>
      <c r="V30" s="116">
        <v>9.9</v>
      </c>
      <c r="W30" s="116">
        <v>10.4</v>
      </c>
      <c r="X30" s="116">
        <v>9.7</v>
      </c>
      <c r="Y30" s="116">
        <v>9.5</v>
      </c>
      <c r="Z30" s="117">
        <f t="shared" si="0"/>
        <v>9.841666666666667</v>
      </c>
      <c r="AA30" s="118">
        <v>14.8</v>
      </c>
      <c r="AB30" s="119" t="s">
        <v>75</v>
      </c>
      <c r="AC30" s="118">
        <v>2.9</v>
      </c>
      <c r="AD30" s="119" t="s">
        <v>248</v>
      </c>
    </row>
    <row r="31" spans="1:30" ht="11.25" customHeight="1">
      <c r="A31" s="78">
        <v>29</v>
      </c>
      <c r="B31" s="116">
        <v>9.5</v>
      </c>
      <c r="C31" s="116">
        <v>9</v>
      </c>
      <c r="D31" s="116">
        <v>9.1</v>
      </c>
      <c r="E31" s="116">
        <v>8.3</v>
      </c>
      <c r="F31" s="116">
        <v>7.5</v>
      </c>
      <c r="G31" s="116">
        <v>9.4</v>
      </c>
      <c r="H31" s="116">
        <v>12.6</v>
      </c>
      <c r="I31" s="116">
        <v>14.2</v>
      </c>
      <c r="J31" s="116">
        <v>15.2</v>
      </c>
      <c r="K31" s="116">
        <v>16.1</v>
      </c>
      <c r="L31" s="116">
        <v>15.8</v>
      </c>
      <c r="M31" s="116">
        <v>15.4</v>
      </c>
      <c r="N31" s="116">
        <v>16.1</v>
      </c>
      <c r="O31" s="116">
        <v>16.4</v>
      </c>
      <c r="P31" s="116">
        <v>16.5</v>
      </c>
      <c r="Q31" s="116">
        <v>15.9</v>
      </c>
      <c r="R31" s="116">
        <v>15.9</v>
      </c>
      <c r="S31" s="116">
        <v>15</v>
      </c>
      <c r="T31" s="116">
        <v>14.7</v>
      </c>
      <c r="U31" s="116">
        <v>14.9</v>
      </c>
      <c r="V31" s="116">
        <v>14.7</v>
      </c>
      <c r="W31" s="116">
        <v>14.7</v>
      </c>
      <c r="X31" s="116">
        <v>14.6</v>
      </c>
      <c r="Y31" s="116">
        <v>14.2</v>
      </c>
      <c r="Z31" s="117">
        <f t="shared" si="0"/>
        <v>13.570833333333333</v>
      </c>
      <c r="AA31" s="118">
        <v>16.8</v>
      </c>
      <c r="AB31" s="119" t="s">
        <v>229</v>
      </c>
      <c r="AC31" s="118">
        <v>7.5</v>
      </c>
      <c r="AD31" s="119" t="s">
        <v>120</v>
      </c>
    </row>
    <row r="32" spans="1:30" ht="11.25" customHeight="1">
      <c r="A32" s="78">
        <v>30</v>
      </c>
      <c r="B32" s="116">
        <v>14.2</v>
      </c>
      <c r="C32" s="116">
        <v>13.6</v>
      </c>
      <c r="D32" s="116">
        <v>12.8</v>
      </c>
      <c r="E32" s="116">
        <v>12.6</v>
      </c>
      <c r="F32" s="116">
        <v>12.6</v>
      </c>
      <c r="G32" s="116">
        <v>12.7</v>
      </c>
      <c r="H32" s="116">
        <v>13.4</v>
      </c>
      <c r="I32" s="116">
        <v>13.5</v>
      </c>
      <c r="J32" s="116">
        <v>13.4</v>
      </c>
      <c r="K32" s="116">
        <v>13.9</v>
      </c>
      <c r="L32" s="116">
        <v>13.8</v>
      </c>
      <c r="M32" s="116">
        <v>14.8</v>
      </c>
      <c r="N32" s="116">
        <v>15.6</v>
      </c>
      <c r="O32" s="116">
        <v>15</v>
      </c>
      <c r="P32" s="116">
        <v>15.7</v>
      </c>
      <c r="Q32" s="116">
        <v>14.7</v>
      </c>
      <c r="R32" s="116">
        <v>14.7</v>
      </c>
      <c r="S32" s="116">
        <v>14.9</v>
      </c>
      <c r="T32" s="116">
        <v>14.7</v>
      </c>
      <c r="U32" s="116">
        <v>14.3</v>
      </c>
      <c r="V32" s="116">
        <v>14.2</v>
      </c>
      <c r="W32" s="116">
        <v>13.9</v>
      </c>
      <c r="X32" s="116">
        <v>13.9</v>
      </c>
      <c r="Y32" s="116">
        <v>14.2</v>
      </c>
      <c r="Z32" s="117">
        <f t="shared" si="0"/>
        <v>14.045833333333333</v>
      </c>
      <c r="AA32" s="118">
        <v>15.9</v>
      </c>
      <c r="AB32" s="119" t="s">
        <v>62</v>
      </c>
      <c r="AC32" s="118">
        <v>12.4</v>
      </c>
      <c r="AD32" s="119" t="s">
        <v>249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9.493333333333332</v>
      </c>
      <c r="C34" s="124">
        <f t="shared" si="1"/>
        <v>9.076666666666664</v>
      </c>
      <c r="D34" s="124">
        <f t="shared" si="1"/>
        <v>8.806666666666665</v>
      </c>
      <c r="E34" s="124">
        <f t="shared" si="1"/>
        <v>8.446666666666667</v>
      </c>
      <c r="F34" s="124">
        <f t="shared" si="1"/>
        <v>8.183333333333334</v>
      </c>
      <c r="G34" s="124">
        <f t="shared" si="1"/>
        <v>8.770000000000001</v>
      </c>
      <c r="H34" s="124">
        <f t="shared" si="1"/>
        <v>10.819999999999999</v>
      </c>
      <c r="I34" s="124">
        <f t="shared" si="1"/>
        <v>12.216666666666665</v>
      </c>
      <c r="J34" s="124">
        <f t="shared" si="1"/>
        <v>13.286666666666665</v>
      </c>
      <c r="K34" s="124">
        <f t="shared" si="1"/>
        <v>13.790000000000001</v>
      </c>
      <c r="L34" s="124">
        <f t="shared" si="1"/>
        <v>14.066666666666666</v>
      </c>
      <c r="M34" s="124">
        <f t="shared" si="1"/>
        <v>14.479999999999999</v>
      </c>
      <c r="N34" s="124">
        <f t="shared" si="1"/>
        <v>14.600000000000001</v>
      </c>
      <c r="O34" s="124">
        <f t="shared" si="1"/>
        <v>14.376666666666665</v>
      </c>
      <c r="P34" s="124">
        <f t="shared" si="1"/>
        <v>14.406666666666665</v>
      </c>
      <c r="Q34" s="124">
        <f t="shared" si="1"/>
        <v>13.833333333333332</v>
      </c>
      <c r="R34" s="124">
        <f t="shared" si="1"/>
        <v>13.38</v>
      </c>
      <c r="S34" s="124">
        <f t="shared" si="1"/>
        <v>12.493333333333332</v>
      </c>
      <c r="T34" s="124">
        <f t="shared" si="1"/>
        <v>11.443333333333332</v>
      </c>
      <c r="U34" s="124">
        <f t="shared" si="1"/>
        <v>10.900000000000002</v>
      </c>
      <c r="V34" s="124">
        <f t="shared" si="1"/>
        <v>10.379999999999999</v>
      </c>
      <c r="W34" s="124">
        <f t="shared" si="1"/>
        <v>10.113333333333332</v>
      </c>
      <c r="X34" s="124">
        <f t="shared" si="1"/>
        <v>9.87</v>
      </c>
      <c r="Y34" s="124">
        <f t="shared" si="1"/>
        <v>9.746666666666666</v>
      </c>
      <c r="Z34" s="124">
        <f>AVERAGE(B3:Y33)</f>
        <v>11.540833333333337</v>
      </c>
      <c r="AA34" s="125">
        <f>AVERAGE(AA3:AA33)</f>
        <v>16.153333333333336</v>
      </c>
      <c r="AB34" s="126"/>
      <c r="AC34" s="125">
        <f>AVERAGE(AC3:AC33)</f>
        <v>6.833333333333333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22.5</v>
      </c>
      <c r="C46" s="106">
        <f>MATCH(B46,AA3:AA33,0)</f>
        <v>25</v>
      </c>
      <c r="D46" s="114" t="str">
        <f>INDEX(AB3:AB33,C46,1)</f>
        <v>14:07</v>
      </c>
      <c r="E46" s="120"/>
      <c r="F46" s="104"/>
      <c r="G46" s="105">
        <f>MIN(AC3:AC33)</f>
        <v>-1.1</v>
      </c>
      <c r="H46" s="106">
        <f>MATCH(G46,AC3:AC33,0)</f>
        <v>3</v>
      </c>
      <c r="I46" s="114" t="str">
        <f>INDEX(AD3:AD33,H46,1)</f>
        <v>05:40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14.5</v>
      </c>
      <c r="C3" s="116">
        <v>14.4</v>
      </c>
      <c r="D3" s="116">
        <v>14.3</v>
      </c>
      <c r="E3" s="116">
        <v>14.6</v>
      </c>
      <c r="F3" s="116">
        <v>15</v>
      </c>
      <c r="G3" s="116">
        <v>15.3</v>
      </c>
      <c r="H3" s="116">
        <v>16</v>
      </c>
      <c r="I3" s="116">
        <v>16.9</v>
      </c>
      <c r="J3" s="116">
        <v>18.1</v>
      </c>
      <c r="K3" s="116">
        <v>19.2</v>
      </c>
      <c r="L3" s="116">
        <v>20.6</v>
      </c>
      <c r="M3" s="116">
        <v>18.6</v>
      </c>
      <c r="N3" s="116">
        <v>18.2</v>
      </c>
      <c r="O3" s="116">
        <v>17</v>
      </c>
      <c r="P3" s="116">
        <v>16.7</v>
      </c>
      <c r="Q3" s="116">
        <v>15.5</v>
      </c>
      <c r="R3" s="116">
        <v>14.8</v>
      </c>
      <c r="S3" s="116">
        <v>15.1</v>
      </c>
      <c r="T3" s="116">
        <v>14.5</v>
      </c>
      <c r="U3" s="116">
        <v>14.8</v>
      </c>
      <c r="V3" s="116">
        <v>15.3</v>
      </c>
      <c r="W3" s="116">
        <v>15.2</v>
      </c>
      <c r="X3" s="116">
        <v>14.7</v>
      </c>
      <c r="Y3" s="116">
        <v>14.6</v>
      </c>
      <c r="Z3" s="117">
        <f aca="true" t="shared" si="0" ref="Z3:Z33">AVERAGE(B3:Y3)</f>
        <v>15.995833333333335</v>
      </c>
      <c r="AA3" s="118">
        <v>21.1</v>
      </c>
      <c r="AB3" s="119" t="s">
        <v>250</v>
      </c>
      <c r="AC3" s="118">
        <v>14.2</v>
      </c>
      <c r="AD3" s="119" t="s">
        <v>270</v>
      </c>
    </row>
    <row r="4" spans="1:30" ht="11.25" customHeight="1">
      <c r="A4" s="78">
        <v>2</v>
      </c>
      <c r="B4" s="116">
        <v>14.3</v>
      </c>
      <c r="C4" s="116">
        <v>13.9</v>
      </c>
      <c r="D4" s="116">
        <v>13.8</v>
      </c>
      <c r="E4" s="116">
        <v>13.8</v>
      </c>
      <c r="F4" s="116">
        <v>13.1</v>
      </c>
      <c r="G4" s="116">
        <v>13.5</v>
      </c>
      <c r="H4" s="116">
        <v>14.4</v>
      </c>
      <c r="I4" s="116">
        <v>15.4</v>
      </c>
      <c r="J4" s="116">
        <v>15.5</v>
      </c>
      <c r="K4" s="116">
        <v>14.2</v>
      </c>
      <c r="L4" s="116">
        <v>15.7</v>
      </c>
      <c r="M4" s="116">
        <v>17.7</v>
      </c>
      <c r="N4" s="116">
        <v>18.9</v>
      </c>
      <c r="O4" s="116">
        <v>22.3</v>
      </c>
      <c r="P4" s="116">
        <v>22.7</v>
      </c>
      <c r="Q4" s="116">
        <v>19.7</v>
      </c>
      <c r="R4" s="116">
        <v>18.9</v>
      </c>
      <c r="S4" s="120">
        <v>18</v>
      </c>
      <c r="T4" s="116">
        <v>13.9</v>
      </c>
      <c r="U4" s="116">
        <v>12.9</v>
      </c>
      <c r="V4" s="116">
        <v>12.7</v>
      </c>
      <c r="W4" s="116">
        <v>12.6</v>
      </c>
      <c r="X4" s="116">
        <v>12.2</v>
      </c>
      <c r="Y4" s="116">
        <v>11.6</v>
      </c>
      <c r="Z4" s="117">
        <f t="shared" si="0"/>
        <v>15.487499999999997</v>
      </c>
      <c r="AA4" s="118">
        <v>23.4</v>
      </c>
      <c r="AB4" s="119" t="s">
        <v>251</v>
      </c>
      <c r="AC4" s="118">
        <v>11.6</v>
      </c>
      <c r="AD4" s="119" t="s">
        <v>106</v>
      </c>
    </row>
    <row r="5" spans="1:30" ht="11.25" customHeight="1">
      <c r="A5" s="78">
        <v>3</v>
      </c>
      <c r="B5" s="116">
        <v>10.7</v>
      </c>
      <c r="C5" s="116">
        <v>10.5</v>
      </c>
      <c r="D5" s="116">
        <v>10.2</v>
      </c>
      <c r="E5" s="116">
        <v>10.2</v>
      </c>
      <c r="F5" s="116">
        <v>12</v>
      </c>
      <c r="G5" s="116">
        <v>14.2</v>
      </c>
      <c r="H5" s="116">
        <v>17.9</v>
      </c>
      <c r="I5" s="116">
        <v>19.1</v>
      </c>
      <c r="J5" s="116">
        <v>18.8</v>
      </c>
      <c r="K5" s="116">
        <v>18.7</v>
      </c>
      <c r="L5" s="116">
        <v>19.8</v>
      </c>
      <c r="M5" s="116">
        <v>18.8</v>
      </c>
      <c r="N5" s="116">
        <v>19.3</v>
      </c>
      <c r="O5" s="116">
        <v>19.5</v>
      </c>
      <c r="P5" s="116">
        <v>19.7</v>
      </c>
      <c r="Q5" s="116">
        <v>19.1</v>
      </c>
      <c r="R5" s="116">
        <v>19</v>
      </c>
      <c r="S5" s="116">
        <v>18.5</v>
      </c>
      <c r="T5" s="116">
        <v>16.9</v>
      </c>
      <c r="U5" s="116">
        <v>16</v>
      </c>
      <c r="V5" s="116">
        <v>15.3</v>
      </c>
      <c r="W5" s="116">
        <v>14.9</v>
      </c>
      <c r="X5" s="116">
        <v>14.3</v>
      </c>
      <c r="Y5" s="116">
        <v>14.3</v>
      </c>
      <c r="Z5" s="117">
        <f t="shared" si="0"/>
        <v>16.154166666666665</v>
      </c>
      <c r="AA5" s="118">
        <v>19.9</v>
      </c>
      <c r="AB5" s="119" t="s">
        <v>252</v>
      </c>
      <c r="AC5" s="118">
        <v>9.5</v>
      </c>
      <c r="AD5" s="119" t="s">
        <v>271</v>
      </c>
    </row>
    <row r="6" spans="1:30" ht="11.25" customHeight="1">
      <c r="A6" s="78">
        <v>4</v>
      </c>
      <c r="B6" s="116">
        <v>14.3</v>
      </c>
      <c r="C6" s="116">
        <v>13.5</v>
      </c>
      <c r="D6" s="116">
        <v>12.6</v>
      </c>
      <c r="E6" s="116">
        <v>11.6</v>
      </c>
      <c r="F6" s="116">
        <v>10.8</v>
      </c>
      <c r="G6" s="116">
        <v>12.8</v>
      </c>
      <c r="H6" s="116">
        <v>15.9</v>
      </c>
      <c r="I6" s="116">
        <v>16.5</v>
      </c>
      <c r="J6" s="116">
        <v>18</v>
      </c>
      <c r="K6" s="116">
        <v>17.5</v>
      </c>
      <c r="L6" s="116">
        <v>16.9</v>
      </c>
      <c r="M6" s="116">
        <v>17.4</v>
      </c>
      <c r="N6" s="116">
        <v>17.8</v>
      </c>
      <c r="O6" s="116">
        <v>18.6</v>
      </c>
      <c r="P6" s="116">
        <v>18.1</v>
      </c>
      <c r="Q6" s="116">
        <v>16.4</v>
      </c>
      <c r="R6" s="116">
        <v>16.7</v>
      </c>
      <c r="S6" s="116">
        <v>16.2</v>
      </c>
      <c r="T6" s="116">
        <v>14.3</v>
      </c>
      <c r="U6" s="116">
        <v>13.9</v>
      </c>
      <c r="V6" s="116">
        <v>14.1</v>
      </c>
      <c r="W6" s="116">
        <v>13.7</v>
      </c>
      <c r="X6" s="116">
        <v>13.4</v>
      </c>
      <c r="Y6" s="116">
        <v>13.1</v>
      </c>
      <c r="Z6" s="117">
        <f t="shared" si="0"/>
        <v>15.170833333333334</v>
      </c>
      <c r="AA6" s="118">
        <v>19.1</v>
      </c>
      <c r="AB6" s="119" t="s">
        <v>77</v>
      </c>
      <c r="AC6" s="118">
        <v>10.8</v>
      </c>
      <c r="AD6" s="119" t="s">
        <v>272</v>
      </c>
    </row>
    <row r="7" spans="1:30" ht="11.25" customHeight="1">
      <c r="A7" s="78">
        <v>5</v>
      </c>
      <c r="B7" s="116">
        <v>12.7</v>
      </c>
      <c r="C7" s="116">
        <v>12.7</v>
      </c>
      <c r="D7" s="116">
        <v>11.7</v>
      </c>
      <c r="E7" s="116">
        <v>11.1</v>
      </c>
      <c r="F7" s="116">
        <v>12.1</v>
      </c>
      <c r="G7" s="116">
        <v>13.4</v>
      </c>
      <c r="H7" s="116">
        <v>16.9</v>
      </c>
      <c r="I7" s="116">
        <v>17.2</v>
      </c>
      <c r="J7" s="116">
        <v>19.2</v>
      </c>
      <c r="K7" s="116">
        <v>18.9</v>
      </c>
      <c r="L7" s="116">
        <v>22.1</v>
      </c>
      <c r="M7" s="116">
        <v>21.7</v>
      </c>
      <c r="N7" s="116">
        <v>21.6</v>
      </c>
      <c r="O7" s="116">
        <v>20.7</v>
      </c>
      <c r="P7" s="116">
        <v>20.9</v>
      </c>
      <c r="Q7" s="116">
        <v>20.7</v>
      </c>
      <c r="R7" s="116">
        <v>20.2</v>
      </c>
      <c r="S7" s="116">
        <v>19.4</v>
      </c>
      <c r="T7" s="116">
        <v>18.6</v>
      </c>
      <c r="U7" s="116">
        <v>18.3</v>
      </c>
      <c r="V7" s="116">
        <v>18.1</v>
      </c>
      <c r="W7" s="116">
        <v>17.8</v>
      </c>
      <c r="X7" s="116">
        <v>18</v>
      </c>
      <c r="Y7" s="116">
        <v>17.7</v>
      </c>
      <c r="Z7" s="117">
        <f t="shared" si="0"/>
        <v>17.570833333333333</v>
      </c>
      <c r="AA7" s="118">
        <v>22.2</v>
      </c>
      <c r="AB7" s="119" t="s">
        <v>253</v>
      </c>
      <c r="AC7" s="118">
        <v>10.8</v>
      </c>
      <c r="AD7" s="119" t="s">
        <v>273</v>
      </c>
    </row>
    <row r="8" spans="1:30" ht="11.25" customHeight="1">
      <c r="A8" s="78">
        <v>6</v>
      </c>
      <c r="B8" s="116">
        <v>17.8</v>
      </c>
      <c r="C8" s="116">
        <v>17.7</v>
      </c>
      <c r="D8" s="116">
        <v>17.1</v>
      </c>
      <c r="E8" s="116">
        <v>16.8</v>
      </c>
      <c r="F8" s="116">
        <v>16.9</v>
      </c>
      <c r="G8" s="116">
        <v>17.8</v>
      </c>
      <c r="H8" s="116">
        <v>18.7</v>
      </c>
      <c r="I8" s="116">
        <v>18.8</v>
      </c>
      <c r="J8" s="116">
        <v>19.3</v>
      </c>
      <c r="K8" s="116">
        <v>20.3</v>
      </c>
      <c r="L8" s="116">
        <v>20.8</v>
      </c>
      <c r="M8" s="116">
        <v>20.3</v>
      </c>
      <c r="N8" s="116">
        <v>20.5</v>
      </c>
      <c r="O8" s="116">
        <v>19.8</v>
      </c>
      <c r="P8" s="116">
        <v>19</v>
      </c>
      <c r="Q8" s="116">
        <v>18.9</v>
      </c>
      <c r="R8" s="116">
        <v>18.2</v>
      </c>
      <c r="S8" s="116">
        <v>17.8</v>
      </c>
      <c r="T8" s="116">
        <v>17.7</v>
      </c>
      <c r="U8" s="116">
        <v>17.3</v>
      </c>
      <c r="V8" s="116">
        <v>17.1</v>
      </c>
      <c r="W8" s="116">
        <v>17.2</v>
      </c>
      <c r="X8" s="116">
        <v>16.5</v>
      </c>
      <c r="Y8" s="116">
        <v>16</v>
      </c>
      <c r="Z8" s="117">
        <f t="shared" si="0"/>
        <v>18.262500000000003</v>
      </c>
      <c r="AA8" s="118">
        <v>21.1</v>
      </c>
      <c r="AB8" s="119" t="s">
        <v>254</v>
      </c>
      <c r="AC8" s="118">
        <v>15.9</v>
      </c>
      <c r="AD8" s="119" t="s">
        <v>205</v>
      </c>
    </row>
    <row r="9" spans="1:30" ht="11.25" customHeight="1">
      <c r="A9" s="78">
        <v>7</v>
      </c>
      <c r="B9" s="116">
        <v>12.5</v>
      </c>
      <c r="C9" s="116">
        <v>12.2</v>
      </c>
      <c r="D9" s="116">
        <v>12</v>
      </c>
      <c r="E9" s="116">
        <v>12.1</v>
      </c>
      <c r="F9" s="116">
        <v>11.7</v>
      </c>
      <c r="G9" s="116">
        <v>11.6</v>
      </c>
      <c r="H9" s="116">
        <v>13.7</v>
      </c>
      <c r="I9" s="116">
        <v>15.2</v>
      </c>
      <c r="J9" s="116">
        <v>14.3</v>
      </c>
      <c r="K9" s="116">
        <v>15.8</v>
      </c>
      <c r="L9" s="116">
        <v>15.4</v>
      </c>
      <c r="M9" s="116">
        <v>13.9</v>
      </c>
      <c r="N9" s="116">
        <v>14.7</v>
      </c>
      <c r="O9" s="116">
        <v>17</v>
      </c>
      <c r="P9" s="116">
        <v>16</v>
      </c>
      <c r="Q9" s="116">
        <v>17.2</v>
      </c>
      <c r="R9" s="116">
        <v>16.6</v>
      </c>
      <c r="S9" s="116">
        <v>15</v>
      </c>
      <c r="T9" s="116">
        <v>12.4</v>
      </c>
      <c r="U9" s="116">
        <v>10.3</v>
      </c>
      <c r="V9" s="116">
        <v>9.3</v>
      </c>
      <c r="W9" s="116">
        <v>7.9</v>
      </c>
      <c r="X9" s="116">
        <v>7.5</v>
      </c>
      <c r="Y9" s="116">
        <v>8.4</v>
      </c>
      <c r="Z9" s="117">
        <f t="shared" si="0"/>
        <v>13.029166666666663</v>
      </c>
      <c r="AA9" s="118">
        <v>17.6</v>
      </c>
      <c r="AB9" s="119" t="s">
        <v>126</v>
      </c>
      <c r="AC9" s="118">
        <v>7.3</v>
      </c>
      <c r="AD9" s="119" t="s">
        <v>274</v>
      </c>
    </row>
    <row r="10" spans="1:30" ht="11.25" customHeight="1">
      <c r="A10" s="78">
        <v>8</v>
      </c>
      <c r="B10" s="116">
        <v>6.8</v>
      </c>
      <c r="C10" s="116">
        <v>5.9</v>
      </c>
      <c r="D10" s="116">
        <v>7.4</v>
      </c>
      <c r="E10" s="116">
        <v>9.8</v>
      </c>
      <c r="F10" s="116">
        <v>9</v>
      </c>
      <c r="G10" s="116">
        <v>11.8</v>
      </c>
      <c r="H10" s="116">
        <v>14.8</v>
      </c>
      <c r="I10" s="116">
        <v>16.9</v>
      </c>
      <c r="J10" s="116">
        <v>18</v>
      </c>
      <c r="K10" s="116">
        <v>18.1</v>
      </c>
      <c r="L10" s="116">
        <v>18.9</v>
      </c>
      <c r="M10" s="116">
        <v>21.1</v>
      </c>
      <c r="N10" s="116">
        <v>20.8</v>
      </c>
      <c r="O10" s="116">
        <v>19.6</v>
      </c>
      <c r="P10" s="116">
        <v>19.8</v>
      </c>
      <c r="Q10" s="116">
        <v>19.5</v>
      </c>
      <c r="R10" s="116">
        <v>18.7</v>
      </c>
      <c r="S10" s="116">
        <v>17.9</v>
      </c>
      <c r="T10" s="116">
        <v>18</v>
      </c>
      <c r="U10" s="116">
        <v>17.7</v>
      </c>
      <c r="V10" s="116">
        <v>17</v>
      </c>
      <c r="W10" s="116">
        <v>15.6</v>
      </c>
      <c r="X10" s="116">
        <v>16.3</v>
      </c>
      <c r="Y10" s="116">
        <v>15.7</v>
      </c>
      <c r="Z10" s="117">
        <f t="shared" si="0"/>
        <v>15.629166666666668</v>
      </c>
      <c r="AA10" s="118">
        <v>21.7</v>
      </c>
      <c r="AB10" s="119" t="s">
        <v>75</v>
      </c>
      <c r="AC10" s="118">
        <v>5.5</v>
      </c>
      <c r="AD10" s="119" t="s">
        <v>275</v>
      </c>
    </row>
    <row r="11" spans="1:30" ht="11.25" customHeight="1">
      <c r="A11" s="78">
        <v>9</v>
      </c>
      <c r="B11" s="116">
        <v>14.6</v>
      </c>
      <c r="C11" s="116">
        <v>13.4</v>
      </c>
      <c r="D11" s="116">
        <v>12.9</v>
      </c>
      <c r="E11" s="116">
        <v>13.1</v>
      </c>
      <c r="F11" s="116">
        <v>12.6</v>
      </c>
      <c r="G11" s="116">
        <v>13.8</v>
      </c>
      <c r="H11" s="116">
        <v>16.3</v>
      </c>
      <c r="I11" s="116">
        <v>17.8</v>
      </c>
      <c r="J11" s="116">
        <v>21.2</v>
      </c>
      <c r="K11" s="116">
        <v>23.3</v>
      </c>
      <c r="L11" s="116">
        <v>23.3</v>
      </c>
      <c r="M11" s="116">
        <v>23.5</v>
      </c>
      <c r="N11" s="116">
        <v>23.4</v>
      </c>
      <c r="O11" s="116">
        <v>23.9</v>
      </c>
      <c r="P11" s="116">
        <v>24.1</v>
      </c>
      <c r="Q11" s="116">
        <v>22.2</v>
      </c>
      <c r="R11" s="116">
        <v>22.1</v>
      </c>
      <c r="S11" s="116">
        <v>21.5</v>
      </c>
      <c r="T11" s="116">
        <v>19.8</v>
      </c>
      <c r="U11" s="116">
        <v>18.5</v>
      </c>
      <c r="V11" s="116">
        <v>18.4</v>
      </c>
      <c r="W11" s="116">
        <v>17.1</v>
      </c>
      <c r="X11" s="116">
        <v>15.6</v>
      </c>
      <c r="Y11" s="116">
        <v>15.4</v>
      </c>
      <c r="Z11" s="117">
        <f t="shared" si="0"/>
        <v>18.658333333333335</v>
      </c>
      <c r="AA11" s="118">
        <v>25</v>
      </c>
      <c r="AB11" s="119" t="s">
        <v>218</v>
      </c>
      <c r="AC11" s="118">
        <v>12.6</v>
      </c>
      <c r="AD11" s="119" t="s">
        <v>120</v>
      </c>
    </row>
    <row r="12" spans="1:30" ht="11.25" customHeight="1">
      <c r="A12" s="82">
        <v>10</v>
      </c>
      <c r="B12" s="121">
        <v>14.8</v>
      </c>
      <c r="C12" s="121">
        <v>13.7</v>
      </c>
      <c r="D12" s="121">
        <v>13.1</v>
      </c>
      <c r="E12" s="121">
        <v>12.7</v>
      </c>
      <c r="F12" s="121">
        <v>12.3</v>
      </c>
      <c r="G12" s="121">
        <v>14.7</v>
      </c>
      <c r="H12" s="121">
        <v>19.1</v>
      </c>
      <c r="I12" s="121">
        <v>20.9</v>
      </c>
      <c r="J12" s="121">
        <v>22.4</v>
      </c>
      <c r="K12" s="121">
        <v>22.7</v>
      </c>
      <c r="L12" s="121">
        <v>22.4</v>
      </c>
      <c r="M12" s="121">
        <v>22.6</v>
      </c>
      <c r="N12" s="121">
        <v>22.4</v>
      </c>
      <c r="O12" s="121">
        <v>21.8</v>
      </c>
      <c r="P12" s="121">
        <v>22.2</v>
      </c>
      <c r="Q12" s="121">
        <v>22.2</v>
      </c>
      <c r="R12" s="121">
        <v>21.5</v>
      </c>
      <c r="S12" s="121">
        <v>20.9</v>
      </c>
      <c r="T12" s="121">
        <v>19.8</v>
      </c>
      <c r="U12" s="121">
        <v>18</v>
      </c>
      <c r="V12" s="121">
        <v>17.3</v>
      </c>
      <c r="W12" s="121">
        <v>18.5</v>
      </c>
      <c r="X12" s="121">
        <v>18.9</v>
      </c>
      <c r="Y12" s="121">
        <v>16</v>
      </c>
      <c r="Z12" s="122">
        <f t="shared" si="0"/>
        <v>18.787499999999998</v>
      </c>
      <c r="AA12" s="105">
        <v>22.9</v>
      </c>
      <c r="AB12" s="123" t="s">
        <v>181</v>
      </c>
      <c r="AC12" s="105">
        <v>12.1</v>
      </c>
      <c r="AD12" s="123" t="s">
        <v>276</v>
      </c>
    </row>
    <row r="13" spans="1:30" ht="11.25" customHeight="1">
      <c r="A13" s="78">
        <v>11</v>
      </c>
      <c r="B13" s="116">
        <v>15.2</v>
      </c>
      <c r="C13" s="116">
        <v>15</v>
      </c>
      <c r="D13" s="116">
        <v>16.5</v>
      </c>
      <c r="E13" s="116">
        <v>13.5</v>
      </c>
      <c r="F13" s="116">
        <v>14</v>
      </c>
      <c r="G13" s="116">
        <v>15.7</v>
      </c>
      <c r="H13" s="116">
        <v>17.7</v>
      </c>
      <c r="I13" s="116">
        <v>19.9</v>
      </c>
      <c r="J13" s="116">
        <v>20.2</v>
      </c>
      <c r="K13" s="116">
        <v>19.5</v>
      </c>
      <c r="L13" s="116">
        <v>18.3</v>
      </c>
      <c r="M13" s="116">
        <v>19.8</v>
      </c>
      <c r="N13" s="116">
        <v>17.8</v>
      </c>
      <c r="O13" s="116">
        <v>17.1</v>
      </c>
      <c r="P13" s="116">
        <v>17.2</v>
      </c>
      <c r="Q13" s="116">
        <v>17.2</v>
      </c>
      <c r="R13" s="116">
        <v>17.9</v>
      </c>
      <c r="S13" s="116">
        <v>15.2</v>
      </c>
      <c r="T13" s="116">
        <v>15.2</v>
      </c>
      <c r="U13" s="116">
        <v>14.9</v>
      </c>
      <c r="V13" s="116">
        <v>13.2</v>
      </c>
      <c r="W13" s="116">
        <v>12.4</v>
      </c>
      <c r="X13" s="116">
        <v>12.2</v>
      </c>
      <c r="Y13" s="116">
        <v>12.1</v>
      </c>
      <c r="Z13" s="117">
        <f t="shared" si="0"/>
        <v>16.154166666666665</v>
      </c>
      <c r="AA13" s="118">
        <v>21</v>
      </c>
      <c r="AB13" s="119" t="s">
        <v>255</v>
      </c>
      <c r="AC13" s="118">
        <v>11.9</v>
      </c>
      <c r="AD13" s="119" t="s">
        <v>277</v>
      </c>
    </row>
    <row r="14" spans="1:30" ht="11.25" customHeight="1">
      <c r="A14" s="78">
        <v>12</v>
      </c>
      <c r="B14" s="116">
        <v>11.8</v>
      </c>
      <c r="C14" s="116">
        <v>11.5</v>
      </c>
      <c r="D14" s="116">
        <v>11.3</v>
      </c>
      <c r="E14" s="116">
        <v>11.2</v>
      </c>
      <c r="F14" s="116">
        <v>11</v>
      </c>
      <c r="G14" s="116">
        <v>12</v>
      </c>
      <c r="H14" s="116">
        <v>13.1</v>
      </c>
      <c r="I14" s="116">
        <v>13.4</v>
      </c>
      <c r="J14" s="116">
        <v>13.3</v>
      </c>
      <c r="K14" s="116">
        <v>13.6</v>
      </c>
      <c r="L14" s="116">
        <v>13.3</v>
      </c>
      <c r="M14" s="116">
        <v>13.3</v>
      </c>
      <c r="N14" s="116">
        <v>13.2</v>
      </c>
      <c r="O14" s="116">
        <v>13.6</v>
      </c>
      <c r="P14" s="116">
        <v>13.5</v>
      </c>
      <c r="Q14" s="116">
        <v>13.5</v>
      </c>
      <c r="R14" s="116">
        <v>13.1</v>
      </c>
      <c r="S14" s="116">
        <v>11.9</v>
      </c>
      <c r="T14" s="116">
        <v>11.2</v>
      </c>
      <c r="U14" s="116">
        <v>10.4</v>
      </c>
      <c r="V14" s="116">
        <v>10.2</v>
      </c>
      <c r="W14" s="116">
        <v>10</v>
      </c>
      <c r="X14" s="116">
        <v>9.1</v>
      </c>
      <c r="Y14" s="116">
        <v>9.3</v>
      </c>
      <c r="Z14" s="117">
        <f t="shared" si="0"/>
        <v>11.991666666666667</v>
      </c>
      <c r="AA14" s="118">
        <v>14.5</v>
      </c>
      <c r="AB14" s="119" t="s">
        <v>256</v>
      </c>
      <c r="AC14" s="118">
        <v>8.9</v>
      </c>
      <c r="AD14" s="119" t="s">
        <v>278</v>
      </c>
    </row>
    <row r="15" spans="1:30" ht="11.25" customHeight="1">
      <c r="A15" s="78">
        <v>13</v>
      </c>
      <c r="B15" s="116">
        <v>10.1</v>
      </c>
      <c r="C15" s="116">
        <v>10.3</v>
      </c>
      <c r="D15" s="116">
        <v>10.6</v>
      </c>
      <c r="E15" s="116">
        <v>10.6</v>
      </c>
      <c r="F15" s="116">
        <v>10.2</v>
      </c>
      <c r="G15" s="116">
        <v>10.4</v>
      </c>
      <c r="H15" s="116">
        <v>12</v>
      </c>
      <c r="I15" s="116">
        <v>12.7</v>
      </c>
      <c r="J15" s="116">
        <v>14.7</v>
      </c>
      <c r="K15" s="116">
        <v>14.6</v>
      </c>
      <c r="L15" s="116">
        <v>14.2</v>
      </c>
      <c r="M15" s="116">
        <v>14.8</v>
      </c>
      <c r="N15" s="116">
        <v>15.2</v>
      </c>
      <c r="O15" s="116">
        <v>15.2</v>
      </c>
      <c r="P15" s="116">
        <v>14.6</v>
      </c>
      <c r="Q15" s="116">
        <v>15</v>
      </c>
      <c r="R15" s="116">
        <v>14.9</v>
      </c>
      <c r="S15" s="116">
        <v>15</v>
      </c>
      <c r="T15" s="116">
        <v>14.3</v>
      </c>
      <c r="U15" s="116">
        <v>13.9</v>
      </c>
      <c r="V15" s="116">
        <v>13.2</v>
      </c>
      <c r="W15" s="116">
        <v>13.1</v>
      </c>
      <c r="X15" s="116">
        <v>13.8</v>
      </c>
      <c r="Y15" s="116">
        <v>14</v>
      </c>
      <c r="Z15" s="117">
        <f t="shared" si="0"/>
        <v>13.225</v>
      </c>
      <c r="AA15" s="118">
        <v>15.7</v>
      </c>
      <c r="AB15" s="119" t="s">
        <v>132</v>
      </c>
      <c r="AC15" s="118">
        <v>9.3</v>
      </c>
      <c r="AD15" s="119" t="s">
        <v>279</v>
      </c>
    </row>
    <row r="16" spans="1:30" ht="11.25" customHeight="1">
      <c r="A16" s="78">
        <v>14</v>
      </c>
      <c r="B16" s="116">
        <v>14.1</v>
      </c>
      <c r="C16" s="116">
        <v>13.9</v>
      </c>
      <c r="D16" s="116">
        <v>14</v>
      </c>
      <c r="E16" s="116">
        <v>14.3</v>
      </c>
      <c r="F16" s="116">
        <v>14.2</v>
      </c>
      <c r="G16" s="116">
        <v>14.6</v>
      </c>
      <c r="H16" s="116">
        <v>15.8</v>
      </c>
      <c r="I16" s="116">
        <v>17.7</v>
      </c>
      <c r="J16" s="116">
        <v>18.7</v>
      </c>
      <c r="K16" s="116">
        <v>18.8</v>
      </c>
      <c r="L16" s="116">
        <v>18.6</v>
      </c>
      <c r="M16" s="116">
        <v>18.5</v>
      </c>
      <c r="N16" s="116">
        <v>18.9</v>
      </c>
      <c r="O16" s="116">
        <v>18.9</v>
      </c>
      <c r="P16" s="116">
        <v>18.7</v>
      </c>
      <c r="Q16" s="116">
        <v>18.6</v>
      </c>
      <c r="R16" s="116">
        <v>18</v>
      </c>
      <c r="S16" s="116">
        <v>17.1</v>
      </c>
      <c r="T16" s="116">
        <v>17.9</v>
      </c>
      <c r="U16" s="116">
        <v>17.3</v>
      </c>
      <c r="V16" s="116">
        <v>17.1</v>
      </c>
      <c r="W16" s="116">
        <v>16.4</v>
      </c>
      <c r="X16" s="116">
        <v>16.5</v>
      </c>
      <c r="Y16" s="116">
        <v>16.1</v>
      </c>
      <c r="Z16" s="117">
        <f t="shared" si="0"/>
        <v>16.8625</v>
      </c>
      <c r="AA16" s="118">
        <v>19.2</v>
      </c>
      <c r="AB16" s="119" t="s">
        <v>222</v>
      </c>
      <c r="AC16" s="118">
        <v>13.7</v>
      </c>
      <c r="AD16" s="119" t="s">
        <v>227</v>
      </c>
    </row>
    <row r="17" spans="1:30" ht="11.25" customHeight="1">
      <c r="A17" s="78">
        <v>15</v>
      </c>
      <c r="B17" s="116">
        <v>15.9</v>
      </c>
      <c r="C17" s="116">
        <v>15.7</v>
      </c>
      <c r="D17" s="116">
        <v>14.6</v>
      </c>
      <c r="E17" s="116">
        <v>14.4</v>
      </c>
      <c r="F17" s="116">
        <v>14.8</v>
      </c>
      <c r="G17" s="116">
        <v>14.9</v>
      </c>
      <c r="H17" s="116">
        <v>15.7</v>
      </c>
      <c r="I17" s="116">
        <v>17.2</v>
      </c>
      <c r="J17" s="116">
        <v>17.8</v>
      </c>
      <c r="K17" s="116">
        <v>19.6</v>
      </c>
      <c r="L17" s="116">
        <v>19.4</v>
      </c>
      <c r="M17" s="116">
        <v>19.9</v>
      </c>
      <c r="N17" s="116">
        <v>17.5</v>
      </c>
      <c r="O17" s="116">
        <v>18</v>
      </c>
      <c r="P17" s="116">
        <v>18.9</v>
      </c>
      <c r="Q17" s="116">
        <v>19.3</v>
      </c>
      <c r="R17" s="116">
        <v>18.8</v>
      </c>
      <c r="S17" s="116">
        <v>18.8</v>
      </c>
      <c r="T17" s="116">
        <v>17.7</v>
      </c>
      <c r="U17" s="116">
        <v>16.7</v>
      </c>
      <c r="V17" s="116">
        <v>15.7</v>
      </c>
      <c r="W17" s="116">
        <v>15.1</v>
      </c>
      <c r="X17" s="116">
        <v>15.4</v>
      </c>
      <c r="Y17" s="116">
        <v>16</v>
      </c>
      <c r="Z17" s="117">
        <f t="shared" si="0"/>
        <v>16.991666666666667</v>
      </c>
      <c r="AA17" s="118">
        <v>20.6</v>
      </c>
      <c r="AB17" s="119" t="s">
        <v>67</v>
      </c>
      <c r="AC17" s="118">
        <v>14.1</v>
      </c>
      <c r="AD17" s="119" t="s">
        <v>280</v>
      </c>
    </row>
    <row r="18" spans="1:30" ht="11.25" customHeight="1">
      <c r="A18" s="78">
        <v>16</v>
      </c>
      <c r="B18" s="116">
        <v>14.8</v>
      </c>
      <c r="C18" s="116">
        <v>14.4</v>
      </c>
      <c r="D18" s="116">
        <v>15.1</v>
      </c>
      <c r="E18" s="116">
        <v>13.6</v>
      </c>
      <c r="F18" s="116">
        <v>13.7</v>
      </c>
      <c r="G18" s="116">
        <v>15.9</v>
      </c>
      <c r="H18" s="116">
        <v>18.1</v>
      </c>
      <c r="I18" s="116">
        <v>16.9</v>
      </c>
      <c r="J18" s="116">
        <v>17.3</v>
      </c>
      <c r="K18" s="116">
        <v>18</v>
      </c>
      <c r="L18" s="116">
        <v>16.8</v>
      </c>
      <c r="M18" s="116">
        <v>18</v>
      </c>
      <c r="N18" s="116">
        <v>18.7</v>
      </c>
      <c r="O18" s="116">
        <v>20.4</v>
      </c>
      <c r="P18" s="116">
        <v>20.4</v>
      </c>
      <c r="Q18" s="116">
        <v>19.1</v>
      </c>
      <c r="R18" s="116">
        <v>18.5</v>
      </c>
      <c r="S18" s="116">
        <v>17.9</v>
      </c>
      <c r="T18" s="116">
        <v>16.8</v>
      </c>
      <c r="U18" s="116">
        <v>15.8</v>
      </c>
      <c r="V18" s="116">
        <v>15.3</v>
      </c>
      <c r="W18" s="116">
        <v>15.1</v>
      </c>
      <c r="X18" s="116">
        <v>15.4</v>
      </c>
      <c r="Y18" s="116">
        <v>15.3</v>
      </c>
      <c r="Z18" s="117">
        <f t="shared" si="0"/>
        <v>16.720833333333335</v>
      </c>
      <c r="AA18" s="118">
        <v>21.3</v>
      </c>
      <c r="AB18" s="119" t="s">
        <v>132</v>
      </c>
      <c r="AC18" s="118">
        <v>12.9</v>
      </c>
      <c r="AD18" s="119" t="s">
        <v>281</v>
      </c>
    </row>
    <row r="19" spans="1:30" ht="11.25" customHeight="1">
      <c r="A19" s="78">
        <v>17</v>
      </c>
      <c r="B19" s="116">
        <v>15.2</v>
      </c>
      <c r="C19" s="116">
        <v>14.8</v>
      </c>
      <c r="D19" s="116">
        <v>13.9</v>
      </c>
      <c r="E19" s="116">
        <v>13.5</v>
      </c>
      <c r="F19" s="116">
        <v>13.7</v>
      </c>
      <c r="G19" s="116">
        <v>16.6</v>
      </c>
      <c r="H19" s="116">
        <v>19.2</v>
      </c>
      <c r="I19" s="116">
        <v>19.9</v>
      </c>
      <c r="J19" s="116">
        <v>21</v>
      </c>
      <c r="K19" s="116">
        <v>20.6</v>
      </c>
      <c r="L19" s="116">
        <v>20.7</v>
      </c>
      <c r="M19" s="116">
        <v>21.2</v>
      </c>
      <c r="N19" s="116">
        <v>21</v>
      </c>
      <c r="O19" s="116">
        <v>21.1</v>
      </c>
      <c r="P19" s="116">
        <v>21.1</v>
      </c>
      <c r="Q19" s="116">
        <v>20.6</v>
      </c>
      <c r="R19" s="116">
        <v>20.5</v>
      </c>
      <c r="S19" s="116">
        <v>19.9</v>
      </c>
      <c r="T19" s="116">
        <v>17.9</v>
      </c>
      <c r="U19" s="116">
        <v>16.4</v>
      </c>
      <c r="V19" s="116">
        <v>16.4</v>
      </c>
      <c r="W19" s="116">
        <v>16.4</v>
      </c>
      <c r="X19" s="116">
        <v>16.1</v>
      </c>
      <c r="Y19" s="116">
        <v>15.4</v>
      </c>
      <c r="Z19" s="117">
        <f t="shared" si="0"/>
        <v>18.045833333333327</v>
      </c>
      <c r="AA19" s="118">
        <v>22.1</v>
      </c>
      <c r="AB19" s="119" t="s">
        <v>257</v>
      </c>
      <c r="AC19" s="118">
        <v>13.3</v>
      </c>
      <c r="AD19" s="119" t="s">
        <v>282</v>
      </c>
    </row>
    <row r="20" spans="1:30" ht="11.25" customHeight="1">
      <c r="A20" s="78">
        <v>18</v>
      </c>
      <c r="B20" s="116">
        <v>15.6</v>
      </c>
      <c r="C20" s="116">
        <v>15.1</v>
      </c>
      <c r="D20" s="116">
        <v>14.7</v>
      </c>
      <c r="E20" s="116">
        <v>14.4</v>
      </c>
      <c r="F20" s="116">
        <v>14.4</v>
      </c>
      <c r="G20" s="116">
        <v>15.8</v>
      </c>
      <c r="H20" s="116">
        <v>18.4</v>
      </c>
      <c r="I20" s="116">
        <v>19.8</v>
      </c>
      <c r="J20" s="116">
        <v>20.9</v>
      </c>
      <c r="K20" s="116">
        <v>21.2</v>
      </c>
      <c r="L20" s="116">
        <v>21.3</v>
      </c>
      <c r="M20" s="116">
        <v>21.4</v>
      </c>
      <c r="N20" s="116">
        <v>21.9</v>
      </c>
      <c r="O20" s="116">
        <v>21.5</v>
      </c>
      <c r="P20" s="116">
        <v>20.6</v>
      </c>
      <c r="Q20" s="116">
        <v>20.1</v>
      </c>
      <c r="R20" s="116">
        <v>19.4</v>
      </c>
      <c r="S20" s="116">
        <v>19</v>
      </c>
      <c r="T20" s="116">
        <v>18.5</v>
      </c>
      <c r="U20" s="116">
        <v>18.3</v>
      </c>
      <c r="V20" s="116">
        <v>18.2</v>
      </c>
      <c r="W20" s="116">
        <v>18.3</v>
      </c>
      <c r="X20" s="116">
        <v>18.3</v>
      </c>
      <c r="Y20" s="116">
        <v>17.6</v>
      </c>
      <c r="Z20" s="117">
        <f t="shared" si="0"/>
        <v>18.529166666666672</v>
      </c>
      <c r="AA20" s="118">
        <v>22.2</v>
      </c>
      <c r="AB20" s="119" t="s">
        <v>65</v>
      </c>
      <c r="AC20" s="118">
        <v>14.1</v>
      </c>
      <c r="AD20" s="119" t="s">
        <v>283</v>
      </c>
    </row>
    <row r="21" spans="1:30" ht="11.25" customHeight="1">
      <c r="A21" s="78">
        <v>19</v>
      </c>
      <c r="B21" s="116">
        <v>18</v>
      </c>
      <c r="C21" s="116">
        <v>18.2</v>
      </c>
      <c r="D21" s="116">
        <v>18.2</v>
      </c>
      <c r="E21" s="116">
        <v>17.5</v>
      </c>
      <c r="F21" s="116">
        <v>16.8</v>
      </c>
      <c r="G21" s="116">
        <v>17.7</v>
      </c>
      <c r="H21" s="116">
        <v>19</v>
      </c>
      <c r="I21" s="116">
        <v>20.3</v>
      </c>
      <c r="J21" s="116">
        <v>20.7</v>
      </c>
      <c r="K21" s="116">
        <v>20.8</v>
      </c>
      <c r="L21" s="116">
        <v>20.9</v>
      </c>
      <c r="M21" s="116">
        <v>21.3</v>
      </c>
      <c r="N21" s="116">
        <v>20.9</v>
      </c>
      <c r="O21" s="116">
        <v>20.7</v>
      </c>
      <c r="P21" s="116">
        <v>21.2</v>
      </c>
      <c r="Q21" s="116">
        <v>20.5</v>
      </c>
      <c r="R21" s="116">
        <v>19.8</v>
      </c>
      <c r="S21" s="116">
        <v>18.9</v>
      </c>
      <c r="T21" s="116">
        <v>18.2</v>
      </c>
      <c r="U21" s="116">
        <v>17.8</v>
      </c>
      <c r="V21" s="116">
        <v>17.9</v>
      </c>
      <c r="W21" s="116">
        <v>18.2</v>
      </c>
      <c r="X21" s="116">
        <v>18.1</v>
      </c>
      <c r="Y21" s="116">
        <v>18.2</v>
      </c>
      <c r="Z21" s="117">
        <f t="shared" si="0"/>
        <v>19.158333333333335</v>
      </c>
      <c r="AA21" s="118">
        <v>22.5</v>
      </c>
      <c r="AB21" s="119" t="s">
        <v>258</v>
      </c>
      <c r="AC21" s="118">
        <v>16.6</v>
      </c>
      <c r="AD21" s="119" t="s">
        <v>284</v>
      </c>
    </row>
    <row r="22" spans="1:30" ht="11.25" customHeight="1">
      <c r="A22" s="82">
        <v>20</v>
      </c>
      <c r="B22" s="121">
        <v>18.2</v>
      </c>
      <c r="C22" s="121">
        <v>18</v>
      </c>
      <c r="D22" s="121">
        <v>17</v>
      </c>
      <c r="E22" s="121">
        <v>17.1</v>
      </c>
      <c r="F22" s="121">
        <v>17.5</v>
      </c>
      <c r="G22" s="121">
        <v>17.7</v>
      </c>
      <c r="H22" s="121">
        <v>18.1</v>
      </c>
      <c r="I22" s="121">
        <v>20.5</v>
      </c>
      <c r="J22" s="121">
        <v>20.8</v>
      </c>
      <c r="K22" s="121">
        <v>20.9</v>
      </c>
      <c r="L22" s="121">
        <v>20.5</v>
      </c>
      <c r="M22" s="121">
        <v>20.5</v>
      </c>
      <c r="N22" s="121">
        <v>19.4</v>
      </c>
      <c r="O22" s="121">
        <v>20.1</v>
      </c>
      <c r="P22" s="121">
        <v>20</v>
      </c>
      <c r="Q22" s="121">
        <v>19.4</v>
      </c>
      <c r="R22" s="121">
        <v>19.8</v>
      </c>
      <c r="S22" s="121">
        <v>19</v>
      </c>
      <c r="T22" s="121">
        <v>19.1</v>
      </c>
      <c r="U22" s="121">
        <v>19.2</v>
      </c>
      <c r="V22" s="121">
        <v>19.1</v>
      </c>
      <c r="W22" s="121">
        <v>19</v>
      </c>
      <c r="X22" s="121">
        <v>18.7</v>
      </c>
      <c r="Y22" s="121">
        <v>18.2</v>
      </c>
      <c r="Z22" s="122">
        <f t="shared" si="0"/>
        <v>19.075000000000003</v>
      </c>
      <c r="AA22" s="105">
        <v>21.7</v>
      </c>
      <c r="AB22" s="123" t="s">
        <v>259</v>
      </c>
      <c r="AC22" s="105">
        <v>16.9</v>
      </c>
      <c r="AD22" s="123" t="s">
        <v>285</v>
      </c>
    </row>
    <row r="23" spans="1:30" ht="11.25" customHeight="1">
      <c r="A23" s="78">
        <v>21</v>
      </c>
      <c r="B23" s="116">
        <v>18.6</v>
      </c>
      <c r="C23" s="116">
        <v>18.8</v>
      </c>
      <c r="D23" s="116">
        <v>18.7</v>
      </c>
      <c r="E23" s="116">
        <v>18</v>
      </c>
      <c r="F23" s="116">
        <v>18.1</v>
      </c>
      <c r="G23" s="116">
        <v>18</v>
      </c>
      <c r="H23" s="116">
        <v>18</v>
      </c>
      <c r="I23" s="116">
        <v>17.9</v>
      </c>
      <c r="J23" s="116">
        <v>17.6</v>
      </c>
      <c r="K23" s="116">
        <v>17.5</v>
      </c>
      <c r="L23" s="116">
        <v>17.5</v>
      </c>
      <c r="M23" s="116">
        <v>17.5</v>
      </c>
      <c r="N23" s="116">
        <v>18</v>
      </c>
      <c r="O23" s="116">
        <v>17.7</v>
      </c>
      <c r="P23" s="116">
        <v>18.6</v>
      </c>
      <c r="Q23" s="116">
        <v>18.9</v>
      </c>
      <c r="R23" s="116">
        <v>18.9</v>
      </c>
      <c r="S23" s="116">
        <v>16.9</v>
      </c>
      <c r="T23" s="116">
        <v>16</v>
      </c>
      <c r="U23" s="116">
        <v>14.8</v>
      </c>
      <c r="V23" s="116">
        <v>14</v>
      </c>
      <c r="W23" s="116">
        <v>14.1</v>
      </c>
      <c r="X23" s="116">
        <v>14.4</v>
      </c>
      <c r="Y23" s="116">
        <v>13.9</v>
      </c>
      <c r="Z23" s="117">
        <f t="shared" si="0"/>
        <v>17.18333333333333</v>
      </c>
      <c r="AA23" s="118">
        <v>19.2</v>
      </c>
      <c r="AB23" s="119" t="s">
        <v>260</v>
      </c>
      <c r="AC23" s="118">
        <v>13.9</v>
      </c>
      <c r="AD23" s="119" t="s">
        <v>106</v>
      </c>
    </row>
    <row r="24" spans="1:30" ht="11.25" customHeight="1">
      <c r="A24" s="78">
        <v>22</v>
      </c>
      <c r="B24" s="116">
        <v>13.4</v>
      </c>
      <c r="C24" s="116">
        <v>12.6</v>
      </c>
      <c r="D24" s="116">
        <v>12.5</v>
      </c>
      <c r="E24" s="116">
        <v>12.3</v>
      </c>
      <c r="F24" s="116">
        <v>12.3</v>
      </c>
      <c r="G24" s="116">
        <v>13.8</v>
      </c>
      <c r="H24" s="116">
        <v>15.5</v>
      </c>
      <c r="I24" s="116">
        <v>17.8</v>
      </c>
      <c r="J24" s="116">
        <v>18.4</v>
      </c>
      <c r="K24" s="116">
        <v>18.8</v>
      </c>
      <c r="L24" s="116">
        <v>17.5</v>
      </c>
      <c r="M24" s="116">
        <v>18</v>
      </c>
      <c r="N24" s="116">
        <v>18.3</v>
      </c>
      <c r="O24" s="116">
        <v>18.3</v>
      </c>
      <c r="P24" s="116">
        <v>18.7</v>
      </c>
      <c r="Q24" s="116">
        <v>19.3</v>
      </c>
      <c r="R24" s="116">
        <v>18.6</v>
      </c>
      <c r="S24" s="116">
        <v>17.4</v>
      </c>
      <c r="T24" s="116">
        <v>15.5</v>
      </c>
      <c r="U24" s="116">
        <v>14.8</v>
      </c>
      <c r="V24" s="116">
        <v>14.6</v>
      </c>
      <c r="W24" s="116">
        <v>14.5</v>
      </c>
      <c r="X24" s="116">
        <v>14.3</v>
      </c>
      <c r="Y24" s="116">
        <v>13.6</v>
      </c>
      <c r="Z24" s="117">
        <f t="shared" si="0"/>
        <v>15.866666666666669</v>
      </c>
      <c r="AA24" s="118">
        <v>19.8</v>
      </c>
      <c r="AB24" s="119" t="s">
        <v>261</v>
      </c>
      <c r="AC24" s="118">
        <v>12.1</v>
      </c>
      <c r="AD24" s="119" t="s">
        <v>284</v>
      </c>
    </row>
    <row r="25" spans="1:30" ht="11.25" customHeight="1">
      <c r="A25" s="78">
        <v>23</v>
      </c>
      <c r="B25" s="116">
        <v>13.4</v>
      </c>
      <c r="C25" s="116">
        <v>13.3</v>
      </c>
      <c r="D25" s="116">
        <v>13.7</v>
      </c>
      <c r="E25" s="116">
        <v>13.3</v>
      </c>
      <c r="F25" s="116">
        <v>12</v>
      </c>
      <c r="G25" s="116">
        <v>13.6</v>
      </c>
      <c r="H25" s="116">
        <v>16.2</v>
      </c>
      <c r="I25" s="116">
        <v>18.6</v>
      </c>
      <c r="J25" s="116">
        <v>19.2</v>
      </c>
      <c r="K25" s="116">
        <v>21.1</v>
      </c>
      <c r="L25" s="116">
        <v>21.6</v>
      </c>
      <c r="M25" s="116">
        <v>22.3</v>
      </c>
      <c r="N25" s="116">
        <v>21.9</v>
      </c>
      <c r="O25" s="116">
        <v>22.5</v>
      </c>
      <c r="P25" s="116">
        <v>22.6</v>
      </c>
      <c r="Q25" s="116">
        <v>21.9</v>
      </c>
      <c r="R25" s="116">
        <v>21.1</v>
      </c>
      <c r="S25" s="116">
        <v>20.4</v>
      </c>
      <c r="T25" s="116">
        <v>17</v>
      </c>
      <c r="U25" s="116">
        <v>16.2</v>
      </c>
      <c r="V25" s="116">
        <v>16.5</v>
      </c>
      <c r="W25" s="116">
        <v>16.2</v>
      </c>
      <c r="X25" s="116">
        <v>15.9</v>
      </c>
      <c r="Y25" s="116">
        <v>15.3</v>
      </c>
      <c r="Z25" s="117">
        <f t="shared" si="0"/>
        <v>17.741666666666664</v>
      </c>
      <c r="AA25" s="118">
        <v>23.4</v>
      </c>
      <c r="AB25" s="119" t="s">
        <v>259</v>
      </c>
      <c r="AC25" s="118">
        <v>11.8</v>
      </c>
      <c r="AD25" s="119" t="s">
        <v>242</v>
      </c>
    </row>
    <row r="26" spans="1:30" ht="11.25" customHeight="1">
      <c r="A26" s="78">
        <v>24</v>
      </c>
      <c r="B26" s="116">
        <v>17.6</v>
      </c>
      <c r="C26" s="116">
        <v>16.9</v>
      </c>
      <c r="D26" s="116">
        <v>16.6</v>
      </c>
      <c r="E26" s="116">
        <v>16.2</v>
      </c>
      <c r="F26" s="116">
        <v>18.1</v>
      </c>
      <c r="G26" s="116">
        <v>19.5</v>
      </c>
      <c r="H26" s="116">
        <v>20.9</v>
      </c>
      <c r="I26" s="116">
        <v>21</v>
      </c>
      <c r="J26" s="116">
        <v>23.3</v>
      </c>
      <c r="K26" s="116">
        <v>24.8</v>
      </c>
      <c r="L26" s="116">
        <v>24.9</v>
      </c>
      <c r="M26" s="116">
        <v>25</v>
      </c>
      <c r="N26" s="116">
        <v>25.6</v>
      </c>
      <c r="O26" s="116">
        <v>26.1</v>
      </c>
      <c r="P26" s="116">
        <v>25.7</v>
      </c>
      <c r="Q26" s="116">
        <v>24.6</v>
      </c>
      <c r="R26" s="116">
        <v>24.6</v>
      </c>
      <c r="S26" s="116">
        <v>22.9</v>
      </c>
      <c r="T26" s="116">
        <v>21</v>
      </c>
      <c r="U26" s="116">
        <v>19.4</v>
      </c>
      <c r="V26" s="116">
        <v>19.5</v>
      </c>
      <c r="W26" s="116">
        <v>18.6</v>
      </c>
      <c r="X26" s="116">
        <v>17.8</v>
      </c>
      <c r="Y26" s="116">
        <v>16.9</v>
      </c>
      <c r="Z26" s="117">
        <f t="shared" si="0"/>
        <v>21.145833333333336</v>
      </c>
      <c r="AA26" s="118">
        <v>26.6</v>
      </c>
      <c r="AB26" s="119" t="s">
        <v>262</v>
      </c>
      <c r="AC26" s="118">
        <v>15.1</v>
      </c>
      <c r="AD26" s="119" t="s">
        <v>286</v>
      </c>
    </row>
    <row r="27" spans="1:30" ht="11.25" customHeight="1">
      <c r="A27" s="78">
        <v>25</v>
      </c>
      <c r="B27" s="116">
        <v>16.6</v>
      </c>
      <c r="C27" s="116">
        <v>16.3</v>
      </c>
      <c r="D27" s="116">
        <v>16.2</v>
      </c>
      <c r="E27" s="116">
        <v>15.4</v>
      </c>
      <c r="F27" s="116">
        <v>15</v>
      </c>
      <c r="G27" s="116">
        <v>18.5</v>
      </c>
      <c r="H27" s="116">
        <v>21</v>
      </c>
      <c r="I27" s="116">
        <v>23.6</v>
      </c>
      <c r="J27" s="116">
        <v>23.4</v>
      </c>
      <c r="K27" s="116">
        <v>23.9</v>
      </c>
      <c r="L27" s="116">
        <v>23.7</v>
      </c>
      <c r="M27" s="116">
        <v>26.5</v>
      </c>
      <c r="N27" s="116">
        <v>26</v>
      </c>
      <c r="O27" s="116">
        <v>27</v>
      </c>
      <c r="P27" s="116">
        <v>26.7</v>
      </c>
      <c r="Q27" s="116">
        <v>26.4</v>
      </c>
      <c r="R27" s="116">
        <v>24.4</v>
      </c>
      <c r="S27" s="116">
        <v>24.9</v>
      </c>
      <c r="T27" s="116">
        <v>22.5</v>
      </c>
      <c r="U27" s="116">
        <v>21.2</v>
      </c>
      <c r="V27" s="116">
        <v>21.4</v>
      </c>
      <c r="W27" s="116">
        <v>20.3</v>
      </c>
      <c r="X27" s="116">
        <v>19.8</v>
      </c>
      <c r="Y27" s="116">
        <v>20.5</v>
      </c>
      <c r="Z27" s="117">
        <f t="shared" si="0"/>
        <v>21.716666666666665</v>
      </c>
      <c r="AA27" s="118">
        <v>27.5</v>
      </c>
      <c r="AB27" s="119" t="s">
        <v>263</v>
      </c>
      <c r="AC27" s="118">
        <v>14.7</v>
      </c>
      <c r="AD27" s="119" t="s">
        <v>287</v>
      </c>
    </row>
    <row r="28" spans="1:30" ht="11.25" customHeight="1">
      <c r="A28" s="78">
        <v>26</v>
      </c>
      <c r="B28" s="116">
        <v>22.7</v>
      </c>
      <c r="C28" s="116">
        <v>21.3</v>
      </c>
      <c r="D28" s="116">
        <v>19.6</v>
      </c>
      <c r="E28" s="116">
        <v>19.3</v>
      </c>
      <c r="F28" s="116">
        <v>18</v>
      </c>
      <c r="G28" s="116">
        <v>20.9</v>
      </c>
      <c r="H28" s="116">
        <v>24.8</v>
      </c>
      <c r="I28" s="116">
        <v>24.9</v>
      </c>
      <c r="J28" s="116">
        <v>25.3</v>
      </c>
      <c r="K28" s="116">
        <v>26.5</v>
      </c>
      <c r="L28" s="116">
        <v>27.1</v>
      </c>
      <c r="M28" s="116">
        <v>27.3</v>
      </c>
      <c r="N28" s="116">
        <v>26.9</v>
      </c>
      <c r="O28" s="116">
        <v>27.3</v>
      </c>
      <c r="P28" s="116">
        <v>27.7</v>
      </c>
      <c r="Q28" s="116">
        <v>28.8</v>
      </c>
      <c r="R28" s="116">
        <v>25.9</v>
      </c>
      <c r="S28" s="116">
        <v>23.3</v>
      </c>
      <c r="T28" s="116">
        <v>22.3</v>
      </c>
      <c r="U28" s="116">
        <v>21.8</v>
      </c>
      <c r="V28" s="116">
        <v>21.2</v>
      </c>
      <c r="W28" s="116">
        <v>20.3</v>
      </c>
      <c r="X28" s="116">
        <v>20.2</v>
      </c>
      <c r="Y28" s="116">
        <v>19.3</v>
      </c>
      <c r="Z28" s="117">
        <f t="shared" si="0"/>
        <v>23.445833333333336</v>
      </c>
      <c r="AA28" s="118">
        <v>29.2</v>
      </c>
      <c r="AB28" s="119" t="s">
        <v>264</v>
      </c>
      <c r="AC28" s="118">
        <v>17.7</v>
      </c>
      <c r="AD28" s="119" t="s">
        <v>288</v>
      </c>
    </row>
    <row r="29" spans="1:30" ht="11.25" customHeight="1">
      <c r="A29" s="78">
        <v>27</v>
      </c>
      <c r="B29" s="116">
        <v>19</v>
      </c>
      <c r="C29" s="116">
        <v>18.8</v>
      </c>
      <c r="D29" s="116">
        <v>18.4</v>
      </c>
      <c r="E29" s="116">
        <v>17.7</v>
      </c>
      <c r="F29" s="116">
        <v>17.4</v>
      </c>
      <c r="G29" s="116">
        <v>20.5</v>
      </c>
      <c r="H29" s="116">
        <v>23.4</v>
      </c>
      <c r="I29" s="116">
        <v>25.5</v>
      </c>
      <c r="J29" s="116">
        <v>26.5</v>
      </c>
      <c r="K29" s="116">
        <v>27.3</v>
      </c>
      <c r="L29" s="116">
        <v>27.8</v>
      </c>
      <c r="M29" s="116">
        <v>28.4</v>
      </c>
      <c r="N29" s="116">
        <v>27.1</v>
      </c>
      <c r="O29" s="116">
        <v>25.3</v>
      </c>
      <c r="P29" s="116">
        <v>26.5</v>
      </c>
      <c r="Q29" s="116">
        <v>27</v>
      </c>
      <c r="R29" s="116">
        <v>25.9</v>
      </c>
      <c r="S29" s="116">
        <v>23.5</v>
      </c>
      <c r="T29" s="116">
        <v>21.8</v>
      </c>
      <c r="U29" s="116">
        <v>21</v>
      </c>
      <c r="V29" s="116">
        <v>20.4</v>
      </c>
      <c r="W29" s="116">
        <v>19.4</v>
      </c>
      <c r="X29" s="116">
        <v>18.7</v>
      </c>
      <c r="Y29" s="116">
        <v>18.5</v>
      </c>
      <c r="Z29" s="117">
        <f t="shared" si="0"/>
        <v>22.741666666666664</v>
      </c>
      <c r="AA29" s="118">
        <v>28.9</v>
      </c>
      <c r="AB29" s="119" t="s">
        <v>265</v>
      </c>
      <c r="AC29" s="118">
        <v>17.4</v>
      </c>
      <c r="AD29" s="119" t="s">
        <v>232</v>
      </c>
    </row>
    <row r="30" spans="1:30" ht="11.25" customHeight="1">
      <c r="A30" s="78">
        <v>28</v>
      </c>
      <c r="B30" s="116">
        <v>17.7</v>
      </c>
      <c r="C30" s="116">
        <v>18.5</v>
      </c>
      <c r="D30" s="116">
        <v>19.1</v>
      </c>
      <c r="E30" s="116">
        <v>18.9</v>
      </c>
      <c r="F30" s="116">
        <v>19.2</v>
      </c>
      <c r="G30" s="116">
        <v>21</v>
      </c>
      <c r="H30" s="116">
        <v>21.9</v>
      </c>
      <c r="I30" s="116">
        <v>23</v>
      </c>
      <c r="J30" s="116">
        <v>24.6</v>
      </c>
      <c r="K30" s="116">
        <v>27.5</v>
      </c>
      <c r="L30" s="116">
        <v>27.6</v>
      </c>
      <c r="M30" s="116">
        <v>28.2</v>
      </c>
      <c r="N30" s="116">
        <v>27.3</v>
      </c>
      <c r="O30" s="116">
        <v>28</v>
      </c>
      <c r="P30" s="116">
        <v>27.2</v>
      </c>
      <c r="Q30" s="116">
        <v>26.5</v>
      </c>
      <c r="R30" s="116">
        <v>24.6</v>
      </c>
      <c r="S30" s="116">
        <v>24.4</v>
      </c>
      <c r="T30" s="116">
        <v>24</v>
      </c>
      <c r="U30" s="116">
        <v>22.9</v>
      </c>
      <c r="V30" s="116">
        <v>22.7</v>
      </c>
      <c r="W30" s="116">
        <v>22.2</v>
      </c>
      <c r="X30" s="116">
        <v>21.9</v>
      </c>
      <c r="Y30" s="116">
        <v>21.4</v>
      </c>
      <c r="Z30" s="117">
        <f t="shared" si="0"/>
        <v>23.34583333333333</v>
      </c>
      <c r="AA30" s="118">
        <v>29</v>
      </c>
      <c r="AB30" s="119" t="s">
        <v>266</v>
      </c>
      <c r="AC30" s="118">
        <v>17.6</v>
      </c>
      <c r="AD30" s="119" t="s">
        <v>289</v>
      </c>
    </row>
    <row r="31" spans="1:30" ht="11.25" customHeight="1">
      <c r="A31" s="78">
        <v>29</v>
      </c>
      <c r="B31" s="116">
        <v>20.9</v>
      </c>
      <c r="C31" s="116">
        <v>20.9</v>
      </c>
      <c r="D31" s="116">
        <v>20.3</v>
      </c>
      <c r="E31" s="116">
        <v>20.5</v>
      </c>
      <c r="F31" s="116">
        <v>19.2</v>
      </c>
      <c r="G31" s="116">
        <v>18.8</v>
      </c>
      <c r="H31" s="116">
        <v>17.7</v>
      </c>
      <c r="I31" s="116">
        <v>17.3</v>
      </c>
      <c r="J31" s="116">
        <v>17.8</v>
      </c>
      <c r="K31" s="116">
        <v>15.8</v>
      </c>
      <c r="L31" s="116">
        <v>16.5</v>
      </c>
      <c r="M31" s="116">
        <v>18</v>
      </c>
      <c r="N31" s="116">
        <v>15.8</v>
      </c>
      <c r="O31" s="116">
        <v>17</v>
      </c>
      <c r="P31" s="116">
        <v>16</v>
      </c>
      <c r="Q31" s="116">
        <v>16.5</v>
      </c>
      <c r="R31" s="116">
        <v>16</v>
      </c>
      <c r="S31" s="116">
        <v>16.4</v>
      </c>
      <c r="T31" s="116">
        <v>15.6</v>
      </c>
      <c r="U31" s="116">
        <v>15.2</v>
      </c>
      <c r="V31" s="116">
        <v>15.3</v>
      </c>
      <c r="W31" s="116">
        <v>15.3</v>
      </c>
      <c r="X31" s="116">
        <v>15.1</v>
      </c>
      <c r="Y31" s="116">
        <v>14.6</v>
      </c>
      <c r="Z31" s="117">
        <f t="shared" si="0"/>
        <v>17.187500000000004</v>
      </c>
      <c r="AA31" s="118">
        <v>21.4</v>
      </c>
      <c r="AB31" s="119" t="s">
        <v>267</v>
      </c>
      <c r="AC31" s="118">
        <v>14.5</v>
      </c>
      <c r="AD31" s="119" t="s">
        <v>101</v>
      </c>
    </row>
    <row r="32" spans="1:30" ht="11.25" customHeight="1">
      <c r="A32" s="78">
        <v>30</v>
      </c>
      <c r="B32" s="116">
        <v>13.7</v>
      </c>
      <c r="C32" s="116">
        <v>12.5</v>
      </c>
      <c r="D32" s="116">
        <v>11.8</v>
      </c>
      <c r="E32" s="116">
        <v>12</v>
      </c>
      <c r="F32" s="116">
        <v>12.2</v>
      </c>
      <c r="G32" s="116">
        <v>15.4</v>
      </c>
      <c r="H32" s="116">
        <v>17.8</v>
      </c>
      <c r="I32" s="116">
        <v>19.6</v>
      </c>
      <c r="J32" s="116">
        <v>19.2</v>
      </c>
      <c r="K32" s="116">
        <v>20.2</v>
      </c>
      <c r="L32" s="116">
        <v>22.5</v>
      </c>
      <c r="M32" s="116">
        <v>22.8</v>
      </c>
      <c r="N32" s="116">
        <v>23.1</v>
      </c>
      <c r="O32" s="116">
        <v>23.5</v>
      </c>
      <c r="P32" s="116">
        <v>21.4</v>
      </c>
      <c r="Q32" s="116">
        <v>21.5</v>
      </c>
      <c r="R32" s="116">
        <v>20.5</v>
      </c>
      <c r="S32" s="116">
        <v>19.9</v>
      </c>
      <c r="T32" s="116">
        <v>19.2</v>
      </c>
      <c r="U32" s="116">
        <v>18.8</v>
      </c>
      <c r="V32" s="116">
        <v>18</v>
      </c>
      <c r="W32" s="116">
        <v>18.7</v>
      </c>
      <c r="X32" s="116">
        <v>18.6</v>
      </c>
      <c r="Y32" s="116">
        <v>17.2</v>
      </c>
      <c r="Z32" s="117">
        <f t="shared" si="0"/>
        <v>18.3375</v>
      </c>
      <c r="AA32" s="118">
        <v>24.1</v>
      </c>
      <c r="AB32" s="119" t="s">
        <v>268</v>
      </c>
      <c r="AC32" s="118">
        <v>11.5</v>
      </c>
      <c r="AD32" s="119" t="s">
        <v>290</v>
      </c>
    </row>
    <row r="33" spans="1:30" ht="11.25" customHeight="1">
      <c r="A33" s="78">
        <v>31</v>
      </c>
      <c r="B33" s="116">
        <v>17.6</v>
      </c>
      <c r="C33" s="116">
        <v>17.3</v>
      </c>
      <c r="D33" s="116">
        <v>17.8</v>
      </c>
      <c r="E33" s="116">
        <v>16.9</v>
      </c>
      <c r="F33" s="116">
        <v>16.3</v>
      </c>
      <c r="G33" s="116">
        <v>18.1</v>
      </c>
      <c r="H33" s="116">
        <v>20.6</v>
      </c>
      <c r="I33" s="116">
        <v>21.5</v>
      </c>
      <c r="J33" s="116">
        <v>22.5</v>
      </c>
      <c r="K33" s="116">
        <v>21.8</v>
      </c>
      <c r="L33" s="116">
        <v>21.2</v>
      </c>
      <c r="M33" s="116">
        <v>21.3</v>
      </c>
      <c r="N33" s="116">
        <v>21.3</v>
      </c>
      <c r="O33" s="116">
        <v>21.1</v>
      </c>
      <c r="P33" s="116">
        <v>20.8</v>
      </c>
      <c r="Q33" s="116">
        <v>20.7</v>
      </c>
      <c r="R33" s="116">
        <v>20.1</v>
      </c>
      <c r="S33" s="116">
        <v>19.5</v>
      </c>
      <c r="T33" s="116">
        <v>19.5</v>
      </c>
      <c r="U33" s="116">
        <v>19.7</v>
      </c>
      <c r="V33" s="116">
        <v>19.5</v>
      </c>
      <c r="W33" s="116">
        <v>19</v>
      </c>
      <c r="X33" s="116">
        <v>18.8</v>
      </c>
      <c r="Y33" s="116">
        <v>17.6</v>
      </c>
      <c r="Z33" s="117">
        <f t="shared" si="0"/>
        <v>19.604166666666668</v>
      </c>
      <c r="AA33" s="118">
        <v>23.3</v>
      </c>
      <c r="AB33" s="119" t="s">
        <v>269</v>
      </c>
      <c r="AC33" s="118">
        <v>16</v>
      </c>
      <c r="AD33" s="119" t="s">
        <v>233</v>
      </c>
    </row>
    <row r="34" spans="1:30" ht="15" customHeight="1">
      <c r="A34" s="79" t="s">
        <v>9</v>
      </c>
      <c r="B34" s="124">
        <f aca="true" t="shared" si="1" ref="B34:Y34">AVERAGE(B3:B33)</f>
        <v>15.261290322580644</v>
      </c>
      <c r="C34" s="124">
        <f t="shared" si="1"/>
        <v>14.903225806451617</v>
      </c>
      <c r="D34" s="124">
        <f t="shared" si="1"/>
        <v>14.700000000000001</v>
      </c>
      <c r="E34" s="124">
        <f t="shared" si="1"/>
        <v>14.399999999999997</v>
      </c>
      <c r="F34" s="124">
        <f t="shared" si="1"/>
        <v>14.309677419354838</v>
      </c>
      <c r="G34" s="124">
        <f t="shared" si="1"/>
        <v>15.751612903225807</v>
      </c>
      <c r="H34" s="124">
        <f t="shared" si="1"/>
        <v>17.696774193548386</v>
      </c>
      <c r="I34" s="124">
        <f t="shared" si="1"/>
        <v>18.829032258064515</v>
      </c>
      <c r="J34" s="124">
        <f t="shared" si="1"/>
        <v>19.61290322580645</v>
      </c>
      <c r="K34" s="124">
        <f t="shared" si="1"/>
        <v>20.048387096774192</v>
      </c>
      <c r="L34" s="124">
        <f t="shared" si="1"/>
        <v>20.251612903225805</v>
      </c>
      <c r="M34" s="124">
        <f t="shared" si="1"/>
        <v>20.632258064516126</v>
      </c>
      <c r="N34" s="124">
        <f t="shared" si="1"/>
        <v>20.432258064516123</v>
      </c>
      <c r="O34" s="124">
        <f t="shared" si="1"/>
        <v>20.664516129032258</v>
      </c>
      <c r="P34" s="124">
        <f t="shared" si="1"/>
        <v>20.55806451612903</v>
      </c>
      <c r="Q34" s="124">
        <f t="shared" si="1"/>
        <v>20.219354838709677</v>
      </c>
      <c r="R34" s="124">
        <f t="shared" si="1"/>
        <v>19.612903225806452</v>
      </c>
      <c r="S34" s="124">
        <f t="shared" si="1"/>
        <v>18.790322580645153</v>
      </c>
      <c r="T34" s="124">
        <f t="shared" si="1"/>
        <v>17.648387096774194</v>
      </c>
      <c r="U34" s="124">
        <f t="shared" si="1"/>
        <v>16.90967741935484</v>
      </c>
      <c r="V34" s="124">
        <f t="shared" si="1"/>
        <v>16.580645161290324</v>
      </c>
      <c r="W34" s="124">
        <f t="shared" si="1"/>
        <v>16.229032258064517</v>
      </c>
      <c r="X34" s="124">
        <f t="shared" si="1"/>
        <v>16.016129032258064</v>
      </c>
      <c r="Y34" s="124">
        <f t="shared" si="1"/>
        <v>15.606451612903227</v>
      </c>
      <c r="Z34" s="124">
        <f>AVERAGE(B3:Y33)</f>
        <v>17.736021505376318</v>
      </c>
      <c r="AA34" s="125">
        <f>AVERAGE(AA3:AA33)</f>
        <v>22.167741935483868</v>
      </c>
      <c r="AB34" s="126"/>
      <c r="AC34" s="125">
        <f>AVERAGE(AC3:AC33)</f>
        <v>13.041935483870969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29.2</v>
      </c>
      <c r="C46" s="106">
        <f>MATCH(B46,AA3:AA33,0)</f>
        <v>26</v>
      </c>
      <c r="D46" s="114" t="str">
        <f>INDEX(AB3:AB33,C46,1)</f>
        <v>15:43</v>
      </c>
      <c r="E46" s="120"/>
      <c r="F46" s="104"/>
      <c r="G46" s="105">
        <f>MIN(AC3:AC33)</f>
        <v>5.5</v>
      </c>
      <c r="H46" s="106">
        <f>MATCH(G46,AC3:AC33,0)</f>
        <v>8</v>
      </c>
      <c r="I46" s="114" t="str">
        <f>INDEX(AD3:AD33,H46,1)</f>
        <v>02:28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16.3</v>
      </c>
      <c r="C3" s="116">
        <v>15.8</v>
      </c>
      <c r="D3" s="116">
        <v>15.4</v>
      </c>
      <c r="E3" s="116">
        <v>15.3</v>
      </c>
      <c r="F3" s="116">
        <v>15.8</v>
      </c>
      <c r="G3" s="116">
        <v>16.3</v>
      </c>
      <c r="H3" s="116">
        <v>19.4</v>
      </c>
      <c r="I3" s="116">
        <v>20.7</v>
      </c>
      <c r="J3" s="116">
        <v>21.2</v>
      </c>
      <c r="K3" s="116">
        <v>22.6</v>
      </c>
      <c r="L3" s="116">
        <v>22.2</v>
      </c>
      <c r="M3" s="116">
        <v>23.1</v>
      </c>
      <c r="N3" s="116">
        <v>22.6</v>
      </c>
      <c r="O3" s="116">
        <v>22.8</v>
      </c>
      <c r="P3" s="116">
        <v>22.3</v>
      </c>
      <c r="Q3" s="116">
        <v>21.7</v>
      </c>
      <c r="R3" s="116">
        <v>21.2</v>
      </c>
      <c r="S3" s="116">
        <v>21.3</v>
      </c>
      <c r="T3" s="116">
        <v>20.6</v>
      </c>
      <c r="U3" s="116">
        <v>19.6</v>
      </c>
      <c r="V3" s="116">
        <v>19.7</v>
      </c>
      <c r="W3" s="116">
        <v>19</v>
      </c>
      <c r="X3" s="116">
        <v>18.6</v>
      </c>
      <c r="Y3" s="116">
        <v>18.1</v>
      </c>
      <c r="Z3" s="117">
        <f aca="true" t="shared" si="0" ref="Z3:Z32">AVERAGE(B3:Y3)</f>
        <v>19.650000000000002</v>
      </c>
      <c r="AA3" s="127">
        <v>23.2</v>
      </c>
      <c r="AB3" s="129" t="s">
        <v>308</v>
      </c>
      <c r="AC3" s="118">
        <v>15.1</v>
      </c>
      <c r="AD3" s="119" t="s">
        <v>291</v>
      </c>
    </row>
    <row r="4" spans="1:30" ht="11.25" customHeight="1">
      <c r="A4" s="78">
        <v>2</v>
      </c>
      <c r="B4" s="116">
        <v>18.4</v>
      </c>
      <c r="C4" s="116">
        <v>18.1</v>
      </c>
      <c r="D4" s="116">
        <v>18.1</v>
      </c>
      <c r="E4" s="116">
        <v>17.7</v>
      </c>
      <c r="F4" s="116">
        <v>17.9</v>
      </c>
      <c r="G4" s="116">
        <v>19.5</v>
      </c>
      <c r="H4" s="116">
        <v>21.4</v>
      </c>
      <c r="I4" s="116">
        <v>22.2</v>
      </c>
      <c r="J4" s="116">
        <v>22.2</v>
      </c>
      <c r="K4" s="116">
        <v>22.8</v>
      </c>
      <c r="L4" s="116">
        <v>23.2</v>
      </c>
      <c r="M4" s="116">
        <v>24</v>
      </c>
      <c r="N4" s="116">
        <v>23.5</v>
      </c>
      <c r="O4" s="116">
        <v>23</v>
      </c>
      <c r="P4" s="116">
        <v>21.5</v>
      </c>
      <c r="Q4" s="116">
        <v>21.7</v>
      </c>
      <c r="R4" s="116">
        <v>22</v>
      </c>
      <c r="S4" s="120">
        <v>21.8</v>
      </c>
      <c r="T4" s="116">
        <v>20.8</v>
      </c>
      <c r="U4" s="116">
        <v>20.1</v>
      </c>
      <c r="V4" s="116">
        <v>19.9</v>
      </c>
      <c r="W4" s="116">
        <v>19.3</v>
      </c>
      <c r="X4" s="116">
        <v>18.7</v>
      </c>
      <c r="Y4" s="116">
        <v>19</v>
      </c>
      <c r="Z4" s="117">
        <f t="shared" si="0"/>
        <v>20.7</v>
      </c>
      <c r="AA4" s="127">
        <v>24.3</v>
      </c>
      <c r="AB4" s="129" t="s">
        <v>309</v>
      </c>
      <c r="AC4" s="118">
        <v>17.5</v>
      </c>
      <c r="AD4" s="119" t="s">
        <v>292</v>
      </c>
    </row>
    <row r="5" spans="1:30" ht="11.25" customHeight="1">
      <c r="A5" s="78">
        <v>3</v>
      </c>
      <c r="B5" s="116">
        <v>18.7</v>
      </c>
      <c r="C5" s="116">
        <v>18.5</v>
      </c>
      <c r="D5" s="116">
        <v>18.8</v>
      </c>
      <c r="E5" s="116">
        <v>19</v>
      </c>
      <c r="F5" s="116">
        <v>19.2</v>
      </c>
      <c r="G5" s="116">
        <v>20</v>
      </c>
      <c r="H5" s="116">
        <v>20.4</v>
      </c>
      <c r="I5" s="116">
        <v>21.2</v>
      </c>
      <c r="J5" s="116">
        <v>21.2</v>
      </c>
      <c r="K5" s="116">
        <v>20.4</v>
      </c>
      <c r="L5" s="116">
        <v>23.5</v>
      </c>
      <c r="M5" s="116">
        <v>25</v>
      </c>
      <c r="N5" s="116">
        <v>23</v>
      </c>
      <c r="O5" s="116">
        <v>24</v>
      </c>
      <c r="P5" s="116">
        <v>23</v>
      </c>
      <c r="Q5" s="116">
        <v>23</v>
      </c>
      <c r="R5" s="116">
        <v>22.1</v>
      </c>
      <c r="S5" s="116">
        <v>21.8</v>
      </c>
      <c r="T5" s="116">
        <v>20.7</v>
      </c>
      <c r="U5" s="116">
        <v>19.6</v>
      </c>
      <c r="V5" s="116">
        <v>18.8</v>
      </c>
      <c r="W5" s="116">
        <v>18.4</v>
      </c>
      <c r="X5" s="116">
        <v>18.2</v>
      </c>
      <c r="Y5" s="116">
        <v>17.8</v>
      </c>
      <c r="Z5" s="117">
        <f t="shared" si="0"/>
        <v>20.679166666666667</v>
      </c>
      <c r="AA5" s="127">
        <v>25</v>
      </c>
      <c r="AB5" s="129" t="s">
        <v>310</v>
      </c>
      <c r="AC5" s="118">
        <v>17.7</v>
      </c>
      <c r="AD5" s="119" t="s">
        <v>192</v>
      </c>
    </row>
    <row r="6" spans="1:30" ht="11.25" customHeight="1">
      <c r="A6" s="78">
        <v>4</v>
      </c>
      <c r="B6" s="116">
        <v>17.4</v>
      </c>
      <c r="C6" s="116">
        <v>17.2</v>
      </c>
      <c r="D6" s="116">
        <v>17.3</v>
      </c>
      <c r="E6" s="116">
        <v>16.3</v>
      </c>
      <c r="F6" s="116">
        <v>17.4</v>
      </c>
      <c r="G6" s="116">
        <v>19.6</v>
      </c>
      <c r="H6" s="116">
        <v>22</v>
      </c>
      <c r="I6" s="116">
        <v>23.2</v>
      </c>
      <c r="J6" s="116">
        <v>23.2</v>
      </c>
      <c r="K6" s="116">
        <v>23.6</v>
      </c>
      <c r="L6" s="116">
        <v>23.9</v>
      </c>
      <c r="M6" s="116">
        <v>24.3</v>
      </c>
      <c r="N6" s="116">
        <v>23.9</v>
      </c>
      <c r="O6" s="116">
        <v>23.7</v>
      </c>
      <c r="P6" s="116">
        <v>23.3</v>
      </c>
      <c r="Q6" s="116">
        <v>23.9</v>
      </c>
      <c r="R6" s="116">
        <v>22.8</v>
      </c>
      <c r="S6" s="116">
        <v>22.2</v>
      </c>
      <c r="T6" s="116">
        <v>21.5</v>
      </c>
      <c r="U6" s="116">
        <v>21.2</v>
      </c>
      <c r="V6" s="116">
        <v>20.9</v>
      </c>
      <c r="W6" s="116">
        <v>20.8</v>
      </c>
      <c r="X6" s="116">
        <v>19.6</v>
      </c>
      <c r="Y6" s="116">
        <v>19.5</v>
      </c>
      <c r="Z6" s="117">
        <f t="shared" si="0"/>
        <v>21.19583333333333</v>
      </c>
      <c r="AA6" s="127">
        <v>24.5</v>
      </c>
      <c r="AB6" s="129" t="s">
        <v>311</v>
      </c>
      <c r="AC6" s="118">
        <v>16.3</v>
      </c>
      <c r="AD6" s="119" t="s">
        <v>293</v>
      </c>
    </row>
    <row r="7" spans="1:30" ht="11.25" customHeight="1">
      <c r="A7" s="78">
        <v>5</v>
      </c>
      <c r="B7" s="116">
        <v>20.4</v>
      </c>
      <c r="C7" s="116">
        <v>20.2</v>
      </c>
      <c r="D7" s="116">
        <v>19.6</v>
      </c>
      <c r="E7" s="116">
        <v>18.8</v>
      </c>
      <c r="F7" s="116">
        <v>18.4</v>
      </c>
      <c r="G7" s="116">
        <v>20.2</v>
      </c>
      <c r="H7" s="116">
        <v>22</v>
      </c>
      <c r="I7" s="116">
        <v>22.8</v>
      </c>
      <c r="J7" s="116">
        <v>23.4</v>
      </c>
      <c r="K7" s="116">
        <v>22.7</v>
      </c>
      <c r="L7" s="116">
        <v>22.6</v>
      </c>
      <c r="M7" s="116">
        <v>23.4</v>
      </c>
      <c r="N7" s="116">
        <v>23.1</v>
      </c>
      <c r="O7" s="116">
        <v>23.7</v>
      </c>
      <c r="P7" s="116">
        <v>23.1</v>
      </c>
      <c r="Q7" s="116">
        <v>23.3</v>
      </c>
      <c r="R7" s="116">
        <v>22.6</v>
      </c>
      <c r="S7" s="116">
        <v>22.5</v>
      </c>
      <c r="T7" s="116">
        <v>21.8</v>
      </c>
      <c r="U7" s="116">
        <v>20.7</v>
      </c>
      <c r="V7" s="116">
        <v>20.4</v>
      </c>
      <c r="W7" s="116">
        <v>19.4</v>
      </c>
      <c r="X7" s="116">
        <v>19</v>
      </c>
      <c r="Y7" s="116">
        <v>19.7</v>
      </c>
      <c r="Z7" s="117">
        <f t="shared" si="0"/>
        <v>21.408333333333335</v>
      </c>
      <c r="AA7" s="127">
        <v>24.1</v>
      </c>
      <c r="AB7" s="129" t="s">
        <v>312</v>
      </c>
      <c r="AC7" s="118">
        <v>18.2</v>
      </c>
      <c r="AD7" s="119" t="s">
        <v>287</v>
      </c>
    </row>
    <row r="8" spans="1:30" ht="11.25" customHeight="1">
      <c r="A8" s="78">
        <v>6</v>
      </c>
      <c r="B8" s="116">
        <v>19.1</v>
      </c>
      <c r="C8" s="116">
        <v>19.6</v>
      </c>
      <c r="D8" s="116">
        <v>20.5</v>
      </c>
      <c r="E8" s="116">
        <v>19.5</v>
      </c>
      <c r="F8" s="116">
        <v>19.2</v>
      </c>
      <c r="G8" s="116">
        <v>21.7</v>
      </c>
      <c r="H8" s="116">
        <v>23.5</v>
      </c>
      <c r="I8" s="116">
        <v>24.7</v>
      </c>
      <c r="J8" s="116">
        <v>25.2</v>
      </c>
      <c r="K8" s="116">
        <v>25.1</v>
      </c>
      <c r="L8" s="116">
        <v>26.5</v>
      </c>
      <c r="M8" s="116">
        <v>26.6</v>
      </c>
      <c r="N8" s="116">
        <v>26.3</v>
      </c>
      <c r="O8" s="116">
        <v>23.7</v>
      </c>
      <c r="P8" s="116">
        <v>23.4</v>
      </c>
      <c r="Q8" s="116">
        <v>23.5</v>
      </c>
      <c r="R8" s="116">
        <v>22.9</v>
      </c>
      <c r="S8" s="116">
        <v>22.3</v>
      </c>
      <c r="T8" s="116">
        <v>19.9</v>
      </c>
      <c r="U8" s="116">
        <v>19.7</v>
      </c>
      <c r="V8" s="116">
        <v>17.2</v>
      </c>
      <c r="W8" s="116">
        <v>16.6</v>
      </c>
      <c r="X8" s="116">
        <v>16.5</v>
      </c>
      <c r="Y8" s="116">
        <v>16.3</v>
      </c>
      <c r="Z8" s="117">
        <f t="shared" si="0"/>
        <v>21.64583333333333</v>
      </c>
      <c r="AA8" s="127">
        <v>27.6</v>
      </c>
      <c r="AB8" s="129" t="s">
        <v>136</v>
      </c>
      <c r="AC8" s="118">
        <v>15.9</v>
      </c>
      <c r="AD8" s="119" t="s">
        <v>294</v>
      </c>
    </row>
    <row r="9" spans="1:30" ht="11.25" customHeight="1">
      <c r="A9" s="78">
        <v>7</v>
      </c>
      <c r="B9" s="116">
        <v>16.6</v>
      </c>
      <c r="C9" s="116">
        <v>16.3</v>
      </c>
      <c r="D9" s="116">
        <v>16.4</v>
      </c>
      <c r="E9" s="116">
        <v>16.7</v>
      </c>
      <c r="F9" s="116">
        <v>18</v>
      </c>
      <c r="G9" s="116">
        <v>18.3</v>
      </c>
      <c r="H9" s="116">
        <v>17.6</v>
      </c>
      <c r="I9" s="116">
        <v>17.7</v>
      </c>
      <c r="J9" s="116">
        <v>17.3</v>
      </c>
      <c r="K9" s="116">
        <v>17.5</v>
      </c>
      <c r="L9" s="116">
        <v>19.3</v>
      </c>
      <c r="M9" s="116">
        <v>21</v>
      </c>
      <c r="N9" s="116">
        <v>20.9</v>
      </c>
      <c r="O9" s="116">
        <v>19.4</v>
      </c>
      <c r="P9" s="116">
        <v>19.4</v>
      </c>
      <c r="Q9" s="116">
        <v>19.1</v>
      </c>
      <c r="R9" s="116">
        <v>19.3</v>
      </c>
      <c r="S9" s="116">
        <v>19.2</v>
      </c>
      <c r="T9" s="116">
        <v>18.1</v>
      </c>
      <c r="U9" s="116">
        <v>18.2</v>
      </c>
      <c r="V9" s="116">
        <v>18.2</v>
      </c>
      <c r="W9" s="116">
        <v>18</v>
      </c>
      <c r="X9" s="116">
        <v>18.1</v>
      </c>
      <c r="Y9" s="116">
        <v>18.3</v>
      </c>
      <c r="Z9" s="117">
        <f t="shared" si="0"/>
        <v>18.287500000000005</v>
      </c>
      <c r="AA9" s="127">
        <v>21.8</v>
      </c>
      <c r="AB9" s="129" t="s">
        <v>313</v>
      </c>
      <c r="AC9" s="118">
        <v>16.1</v>
      </c>
      <c r="AD9" s="119" t="s">
        <v>295</v>
      </c>
    </row>
    <row r="10" spans="1:30" ht="11.25" customHeight="1">
      <c r="A10" s="78">
        <v>8</v>
      </c>
      <c r="B10" s="116">
        <v>18.3</v>
      </c>
      <c r="C10" s="116">
        <v>18.5</v>
      </c>
      <c r="D10" s="116">
        <v>18.5</v>
      </c>
      <c r="E10" s="116">
        <v>18.6</v>
      </c>
      <c r="F10" s="116">
        <v>18.5</v>
      </c>
      <c r="G10" s="116">
        <v>19.3</v>
      </c>
      <c r="H10" s="116">
        <v>19.8</v>
      </c>
      <c r="I10" s="116">
        <v>19.2</v>
      </c>
      <c r="J10" s="116">
        <v>19.3</v>
      </c>
      <c r="K10" s="116">
        <v>19.8</v>
      </c>
      <c r="L10" s="116">
        <v>19.8</v>
      </c>
      <c r="M10" s="116">
        <v>19.2</v>
      </c>
      <c r="N10" s="116">
        <v>18.5</v>
      </c>
      <c r="O10" s="116">
        <v>17.8</v>
      </c>
      <c r="P10" s="116">
        <v>18.3</v>
      </c>
      <c r="Q10" s="116">
        <v>19.2</v>
      </c>
      <c r="R10" s="116">
        <v>18.2</v>
      </c>
      <c r="S10" s="116">
        <v>17.8</v>
      </c>
      <c r="T10" s="116">
        <v>17.7</v>
      </c>
      <c r="U10" s="116">
        <v>16.4</v>
      </c>
      <c r="V10" s="116">
        <v>16.1</v>
      </c>
      <c r="W10" s="116">
        <v>16.2</v>
      </c>
      <c r="X10" s="116">
        <v>16.2</v>
      </c>
      <c r="Y10" s="116">
        <v>16.1</v>
      </c>
      <c r="Z10" s="117">
        <f t="shared" si="0"/>
        <v>18.220833333333335</v>
      </c>
      <c r="AA10" s="127">
        <v>20</v>
      </c>
      <c r="AB10" s="129" t="s">
        <v>314</v>
      </c>
      <c r="AC10" s="118">
        <v>16</v>
      </c>
      <c r="AD10" s="119" t="s">
        <v>205</v>
      </c>
    </row>
    <row r="11" spans="1:30" ht="11.25" customHeight="1">
      <c r="A11" s="78">
        <v>9</v>
      </c>
      <c r="B11" s="116">
        <v>15.9</v>
      </c>
      <c r="C11" s="116">
        <v>15.6</v>
      </c>
      <c r="D11" s="116">
        <v>15.4</v>
      </c>
      <c r="E11" s="116">
        <v>15.2</v>
      </c>
      <c r="F11" s="116">
        <v>15.2</v>
      </c>
      <c r="G11" s="116">
        <v>15.5</v>
      </c>
      <c r="H11" s="116">
        <v>15.7</v>
      </c>
      <c r="I11" s="116">
        <v>15.9</v>
      </c>
      <c r="J11" s="116">
        <v>16.7</v>
      </c>
      <c r="K11" s="116">
        <v>17.7</v>
      </c>
      <c r="L11" s="116">
        <v>17.8</v>
      </c>
      <c r="M11" s="116">
        <v>18.4</v>
      </c>
      <c r="N11" s="116">
        <v>19.2</v>
      </c>
      <c r="O11" s="116">
        <v>18.6</v>
      </c>
      <c r="P11" s="116">
        <v>17.9</v>
      </c>
      <c r="Q11" s="116">
        <v>17.1</v>
      </c>
      <c r="R11" s="116">
        <v>16.6</v>
      </c>
      <c r="S11" s="116">
        <v>16.3</v>
      </c>
      <c r="T11" s="116">
        <v>16</v>
      </c>
      <c r="U11" s="116">
        <v>16</v>
      </c>
      <c r="V11" s="116">
        <v>15.2</v>
      </c>
      <c r="W11" s="116">
        <v>15.2</v>
      </c>
      <c r="X11" s="116">
        <v>15.3</v>
      </c>
      <c r="Y11" s="116">
        <v>15.5</v>
      </c>
      <c r="Z11" s="117">
        <f t="shared" si="0"/>
        <v>16.4125</v>
      </c>
      <c r="AA11" s="127">
        <v>19.6</v>
      </c>
      <c r="AB11" s="129" t="s">
        <v>315</v>
      </c>
      <c r="AC11" s="118">
        <v>15</v>
      </c>
      <c r="AD11" s="119" t="s">
        <v>296</v>
      </c>
    </row>
    <row r="12" spans="1:30" ht="11.25" customHeight="1">
      <c r="A12" s="82">
        <v>10</v>
      </c>
      <c r="B12" s="121">
        <v>15.5</v>
      </c>
      <c r="C12" s="121">
        <v>15.5</v>
      </c>
      <c r="D12" s="121">
        <v>15.6</v>
      </c>
      <c r="E12" s="121">
        <v>15.7</v>
      </c>
      <c r="F12" s="121">
        <v>15.9</v>
      </c>
      <c r="G12" s="121">
        <v>15.8</v>
      </c>
      <c r="H12" s="121">
        <v>16</v>
      </c>
      <c r="I12" s="121">
        <v>16.3</v>
      </c>
      <c r="J12" s="121">
        <v>16.9</v>
      </c>
      <c r="K12" s="121">
        <v>17</v>
      </c>
      <c r="L12" s="121">
        <v>16.6</v>
      </c>
      <c r="M12" s="121">
        <v>16.6</v>
      </c>
      <c r="N12" s="121">
        <v>16.7</v>
      </c>
      <c r="O12" s="121">
        <v>16.6</v>
      </c>
      <c r="P12" s="121">
        <v>16.4</v>
      </c>
      <c r="Q12" s="121">
        <v>16.3</v>
      </c>
      <c r="R12" s="121">
        <v>16</v>
      </c>
      <c r="S12" s="121">
        <v>16.1</v>
      </c>
      <c r="T12" s="121">
        <v>15.8</v>
      </c>
      <c r="U12" s="121">
        <v>15.7</v>
      </c>
      <c r="V12" s="121">
        <v>15.8</v>
      </c>
      <c r="W12" s="121">
        <v>15.9</v>
      </c>
      <c r="X12" s="121">
        <v>15.8</v>
      </c>
      <c r="Y12" s="121">
        <v>15.7</v>
      </c>
      <c r="Z12" s="122">
        <f t="shared" si="0"/>
        <v>16.091666666666665</v>
      </c>
      <c r="AA12" s="130">
        <v>17.1</v>
      </c>
      <c r="AB12" s="131" t="s">
        <v>316</v>
      </c>
      <c r="AC12" s="105">
        <v>15.4</v>
      </c>
      <c r="AD12" s="123" t="s">
        <v>297</v>
      </c>
    </row>
    <row r="13" spans="1:30" ht="11.25" customHeight="1">
      <c r="A13" s="78">
        <v>11</v>
      </c>
      <c r="B13" s="116">
        <v>15.4</v>
      </c>
      <c r="C13" s="116">
        <v>15</v>
      </c>
      <c r="D13" s="116">
        <v>14.5</v>
      </c>
      <c r="E13" s="116">
        <v>14.5</v>
      </c>
      <c r="F13" s="116">
        <v>14.7</v>
      </c>
      <c r="G13" s="116">
        <v>14.7</v>
      </c>
      <c r="H13" s="116">
        <v>15.5</v>
      </c>
      <c r="I13" s="116">
        <v>16.5</v>
      </c>
      <c r="J13" s="116">
        <v>17.9</v>
      </c>
      <c r="K13" s="116">
        <v>19.1</v>
      </c>
      <c r="L13" s="116">
        <v>20</v>
      </c>
      <c r="M13" s="116">
        <v>19.4</v>
      </c>
      <c r="N13" s="116">
        <v>20.2</v>
      </c>
      <c r="O13" s="116">
        <v>20</v>
      </c>
      <c r="P13" s="116">
        <v>19.7</v>
      </c>
      <c r="Q13" s="116">
        <v>20.6</v>
      </c>
      <c r="R13" s="116">
        <v>20</v>
      </c>
      <c r="S13" s="116">
        <v>18.6</v>
      </c>
      <c r="T13" s="116">
        <v>17.8</v>
      </c>
      <c r="U13" s="116">
        <v>17</v>
      </c>
      <c r="V13" s="116">
        <v>15.7</v>
      </c>
      <c r="W13" s="116">
        <v>14.8</v>
      </c>
      <c r="X13" s="116">
        <v>14.9</v>
      </c>
      <c r="Y13" s="116">
        <v>14.8</v>
      </c>
      <c r="Z13" s="117">
        <f t="shared" si="0"/>
        <v>17.1375</v>
      </c>
      <c r="AA13" s="127">
        <v>21.1</v>
      </c>
      <c r="AB13" s="129" t="s">
        <v>178</v>
      </c>
      <c r="AC13" s="118">
        <v>14.4</v>
      </c>
      <c r="AD13" s="119" t="s">
        <v>298</v>
      </c>
    </row>
    <row r="14" spans="1:30" ht="11.25" customHeight="1">
      <c r="A14" s="78">
        <v>12</v>
      </c>
      <c r="B14" s="116">
        <v>14.6</v>
      </c>
      <c r="C14" s="116">
        <v>14.6</v>
      </c>
      <c r="D14" s="116">
        <v>14.9</v>
      </c>
      <c r="E14" s="116">
        <v>14.8</v>
      </c>
      <c r="F14" s="116">
        <v>14.6</v>
      </c>
      <c r="G14" s="116">
        <v>15.6</v>
      </c>
      <c r="H14" s="116">
        <v>17.2</v>
      </c>
      <c r="I14" s="116">
        <v>17.5</v>
      </c>
      <c r="J14" s="116">
        <v>17.6</v>
      </c>
      <c r="K14" s="116">
        <v>17.6</v>
      </c>
      <c r="L14" s="116">
        <v>17.3</v>
      </c>
      <c r="M14" s="116">
        <v>17.2</v>
      </c>
      <c r="N14" s="116">
        <v>17.3</v>
      </c>
      <c r="O14" s="116">
        <v>17.9</v>
      </c>
      <c r="P14" s="116">
        <v>17.7</v>
      </c>
      <c r="Q14" s="116">
        <v>17.7</v>
      </c>
      <c r="R14" s="116">
        <v>17.5</v>
      </c>
      <c r="S14" s="116">
        <v>17.1</v>
      </c>
      <c r="T14" s="116">
        <v>16.4</v>
      </c>
      <c r="U14" s="116">
        <v>15.8</v>
      </c>
      <c r="V14" s="116">
        <v>15.8</v>
      </c>
      <c r="W14" s="116">
        <v>15.7</v>
      </c>
      <c r="X14" s="116">
        <v>15.2</v>
      </c>
      <c r="Y14" s="116">
        <v>15.3</v>
      </c>
      <c r="Z14" s="117">
        <f t="shared" si="0"/>
        <v>16.370833333333334</v>
      </c>
      <c r="AA14" s="127">
        <v>18.4</v>
      </c>
      <c r="AB14" s="129" t="s">
        <v>317</v>
      </c>
      <c r="AC14" s="118">
        <v>14.5</v>
      </c>
      <c r="AD14" s="119" t="s">
        <v>299</v>
      </c>
    </row>
    <row r="15" spans="1:30" ht="11.25" customHeight="1">
      <c r="A15" s="78">
        <v>13</v>
      </c>
      <c r="B15" s="116">
        <v>15.3</v>
      </c>
      <c r="C15" s="116">
        <v>14.5</v>
      </c>
      <c r="D15" s="116">
        <v>13.5</v>
      </c>
      <c r="E15" s="116">
        <v>12.9</v>
      </c>
      <c r="F15" s="116">
        <v>14.1</v>
      </c>
      <c r="G15" s="116">
        <v>17.3</v>
      </c>
      <c r="H15" s="116">
        <v>19.4</v>
      </c>
      <c r="I15" s="116">
        <v>21.4</v>
      </c>
      <c r="J15" s="116">
        <v>20.8</v>
      </c>
      <c r="K15" s="116">
        <v>21.9</v>
      </c>
      <c r="L15" s="116">
        <v>21.9</v>
      </c>
      <c r="M15" s="116">
        <v>21.7</v>
      </c>
      <c r="N15" s="116">
        <v>22</v>
      </c>
      <c r="O15" s="116">
        <v>21.8</v>
      </c>
      <c r="P15" s="116">
        <v>22.1</v>
      </c>
      <c r="Q15" s="116">
        <v>21.8</v>
      </c>
      <c r="R15" s="116">
        <v>21.6</v>
      </c>
      <c r="S15" s="116">
        <v>20.9</v>
      </c>
      <c r="T15" s="116">
        <v>20.2</v>
      </c>
      <c r="U15" s="116">
        <v>18.7</v>
      </c>
      <c r="V15" s="116">
        <v>17.9</v>
      </c>
      <c r="W15" s="116">
        <v>17.5</v>
      </c>
      <c r="X15" s="116">
        <v>17.5</v>
      </c>
      <c r="Y15" s="116">
        <v>16.9</v>
      </c>
      <c r="Z15" s="117">
        <f t="shared" si="0"/>
        <v>18.9</v>
      </c>
      <c r="AA15" s="127">
        <v>23.1</v>
      </c>
      <c r="AB15" s="129" t="s">
        <v>318</v>
      </c>
      <c r="AC15" s="118">
        <v>12.7</v>
      </c>
      <c r="AD15" s="119" t="s">
        <v>240</v>
      </c>
    </row>
    <row r="16" spans="1:30" ht="11.25" customHeight="1">
      <c r="A16" s="78">
        <v>14</v>
      </c>
      <c r="B16" s="116">
        <v>16.9</v>
      </c>
      <c r="C16" s="116">
        <v>17.4</v>
      </c>
      <c r="D16" s="116">
        <v>16.8</v>
      </c>
      <c r="E16" s="116">
        <v>15.9</v>
      </c>
      <c r="F16" s="116">
        <v>16.1</v>
      </c>
      <c r="G16" s="116">
        <v>18.7</v>
      </c>
      <c r="H16" s="116">
        <v>20.8</v>
      </c>
      <c r="I16" s="116">
        <v>21.6</v>
      </c>
      <c r="J16" s="116">
        <v>22.4</v>
      </c>
      <c r="K16" s="116">
        <v>23.2</v>
      </c>
      <c r="L16" s="116">
        <v>23.4</v>
      </c>
      <c r="M16" s="116">
        <v>23.6</v>
      </c>
      <c r="N16" s="116">
        <v>22.6</v>
      </c>
      <c r="O16" s="116">
        <v>22.7</v>
      </c>
      <c r="P16" s="116">
        <v>22.6</v>
      </c>
      <c r="Q16" s="116">
        <v>22.6</v>
      </c>
      <c r="R16" s="116">
        <v>21.4</v>
      </c>
      <c r="S16" s="116">
        <v>20.8</v>
      </c>
      <c r="T16" s="116">
        <v>20.4</v>
      </c>
      <c r="U16" s="116">
        <v>20.3</v>
      </c>
      <c r="V16" s="116">
        <v>20.3</v>
      </c>
      <c r="W16" s="116">
        <v>20.1</v>
      </c>
      <c r="X16" s="116">
        <v>20</v>
      </c>
      <c r="Y16" s="116">
        <v>19.9</v>
      </c>
      <c r="Z16" s="117">
        <f t="shared" si="0"/>
        <v>20.4375</v>
      </c>
      <c r="AA16" s="127">
        <v>23.9</v>
      </c>
      <c r="AB16" s="129" t="s">
        <v>319</v>
      </c>
      <c r="AC16" s="118">
        <v>15.6</v>
      </c>
      <c r="AD16" s="119" t="s">
        <v>300</v>
      </c>
    </row>
    <row r="17" spans="1:30" ht="11.25" customHeight="1">
      <c r="A17" s="78">
        <v>15</v>
      </c>
      <c r="B17" s="116">
        <v>19.8</v>
      </c>
      <c r="C17" s="116">
        <v>19.5</v>
      </c>
      <c r="D17" s="116">
        <v>18.9</v>
      </c>
      <c r="E17" s="116">
        <v>18.7</v>
      </c>
      <c r="F17" s="116">
        <v>18</v>
      </c>
      <c r="G17" s="116">
        <v>18.2</v>
      </c>
      <c r="H17" s="116">
        <v>16.7</v>
      </c>
      <c r="I17" s="116">
        <v>16.6</v>
      </c>
      <c r="J17" s="116">
        <v>16.3</v>
      </c>
      <c r="K17" s="116">
        <v>15.6</v>
      </c>
      <c r="L17" s="116">
        <v>16.3</v>
      </c>
      <c r="M17" s="116">
        <v>16.3</v>
      </c>
      <c r="N17" s="116">
        <v>16.5</v>
      </c>
      <c r="O17" s="116">
        <v>16.9</v>
      </c>
      <c r="P17" s="116">
        <v>16.9</v>
      </c>
      <c r="Q17" s="116">
        <v>17.3</v>
      </c>
      <c r="R17" s="116">
        <v>17.3</v>
      </c>
      <c r="S17" s="116">
        <v>17.4</v>
      </c>
      <c r="T17" s="116">
        <v>18.1</v>
      </c>
      <c r="U17" s="116">
        <v>19</v>
      </c>
      <c r="V17" s="116">
        <v>19.3</v>
      </c>
      <c r="W17" s="116">
        <v>19.3</v>
      </c>
      <c r="X17" s="116">
        <v>19.3</v>
      </c>
      <c r="Y17" s="116">
        <v>19.3</v>
      </c>
      <c r="Z17" s="117">
        <f t="shared" si="0"/>
        <v>17.812500000000004</v>
      </c>
      <c r="AA17" s="127">
        <v>19.9</v>
      </c>
      <c r="AB17" s="129" t="s">
        <v>320</v>
      </c>
      <c r="AC17" s="118">
        <v>15.4</v>
      </c>
      <c r="AD17" s="119" t="s">
        <v>301</v>
      </c>
    </row>
    <row r="18" spans="1:30" ht="11.25" customHeight="1">
      <c r="A18" s="78">
        <v>16</v>
      </c>
      <c r="B18" s="116">
        <v>19</v>
      </c>
      <c r="C18" s="116">
        <v>18.8</v>
      </c>
      <c r="D18" s="116">
        <v>18.5</v>
      </c>
      <c r="E18" s="116">
        <v>18.6</v>
      </c>
      <c r="F18" s="116">
        <v>18.8</v>
      </c>
      <c r="G18" s="116">
        <v>20.2</v>
      </c>
      <c r="H18" s="116">
        <v>20.5</v>
      </c>
      <c r="I18" s="116">
        <v>21.7</v>
      </c>
      <c r="J18" s="116">
        <v>23.5</v>
      </c>
      <c r="K18" s="116">
        <v>24.1</v>
      </c>
      <c r="L18" s="116">
        <v>26</v>
      </c>
      <c r="M18" s="116">
        <v>27.7</v>
      </c>
      <c r="N18" s="116">
        <v>28.6</v>
      </c>
      <c r="O18" s="116">
        <v>27.1</v>
      </c>
      <c r="P18" s="116">
        <v>26.7</v>
      </c>
      <c r="Q18" s="116">
        <v>24.9</v>
      </c>
      <c r="R18" s="116">
        <v>24.3</v>
      </c>
      <c r="S18" s="116">
        <v>25.5</v>
      </c>
      <c r="T18" s="116">
        <v>23.6</v>
      </c>
      <c r="U18" s="116">
        <v>22.6</v>
      </c>
      <c r="V18" s="116">
        <v>19.8</v>
      </c>
      <c r="W18" s="116">
        <v>19.6</v>
      </c>
      <c r="X18" s="116">
        <v>18.3</v>
      </c>
      <c r="Y18" s="116">
        <v>19.1</v>
      </c>
      <c r="Z18" s="117">
        <f t="shared" si="0"/>
        <v>22.39583333333334</v>
      </c>
      <c r="AA18" s="127">
        <v>30</v>
      </c>
      <c r="AB18" s="129" t="s">
        <v>321</v>
      </c>
      <c r="AC18" s="118">
        <v>17.6</v>
      </c>
      <c r="AD18" s="119" t="s">
        <v>189</v>
      </c>
    </row>
    <row r="19" spans="1:30" ht="11.25" customHeight="1">
      <c r="A19" s="78">
        <v>17</v>
      </c>
      <c r="B19" s="116">
        <v>18.7</v>
      </c>
      <c r="C19" s="116">
        <v>19.2</v>
      </c>
      <c r="D19" s="116">
        <v>15.8</v>
      </c>
      <c r="E19" s="116">
        <v>15.1</v>
      </c>
      <c r="F19" s="116">
        <v>16.1</v>
      </c>
      <c r="G19" s="116">
        <v>19.5</v>
      </c>
      <c r="H19" s="116">
        <v>20.6</v>
      </c>
      <c r="I19" s="116">
        <v>22.5</v>
      </c>
      <c r="J19" s="116">
        <v>23.9</v>
      </c>
      <c r="K19" s="116">
        <v>24</v>
      </c>
      <c r="L19" s="116">
        <v>25.1</v>
      </c>
      <c r="M19" s="116">
        <v>25.9</v>
      </c>
      <c r="N19" s="116">
        <v>26.4</v>
      </c>
      <c r="O19" s="116">
        <v>24.4</v>
      </c>
      <c r="P19" s="116">
        <v>23.5</v>
      </c>
      <c r="Q19" s="116">
        <v>23.2</v>
      </c>
      <c r="R19" s="116">
        <v>22.9</v>
      </c>
      <c r="S19" s="116">
        <v>22.3</v>
      </c>
      <c r="T19" s="116">
        <v>20.6</v>
      </c>
      <c r="U19" s="116">
        <v>19.6</v>
      </c>
      <c r="V19" s="116">
        <v>19.2</v>
      </c>
      <c r="W19" s="116">
        <v>18.7</v>
      </c>
      <c r="X19" s="116">
        <v>18.7</v>
      </c>
      <c r="Y19" s="116">
        <v>20.2</v>
      </c>
      <c r="Z19" s="117">
        <f t="shared" si="0"/>
        <v>21.0875</v>
      </c>
      <c r="AA19" s="127">
        <v>27.9</v>
      </c>
      <c r="AB19" s="129" t="s">
        <v>263</v>
      </c>
      <c r="AC19" s="118">
        <v>15</v>
      </c>
      <c r="AD19" s="119" t="s">
        <v>302</v>
      </c>
    </row>
    <row r="20" spans="1:30" ht="11.25" customHeight="1">
      <c r="A20" s="78">
        <v>18</v>
      </c>
      <c r="B20" s="116">
        <v>19.9</v>
      </c>
      <c r="C20" s="116">
        <v>19.4</v>
      </c>
      <c r="D20" s="116">
        <v>19</v>
      </c>
      <c r="E20" s="116">
        <v>18.6</v>
      </c>
      <c r="F20" s="116">
        <v>18.5</v>
      </c>
      <c r="G20" s="116">
        <v>18.6</v>
      </c>
      <c r="H20" s="116">
        <v>20.3</v>
      </c>
      <c r="I20" s="116">
        <v>22.2</v>
      </c>
      <c r="J20" s="116">
        <v>22.7</v>
      </c>
      <c r="K20" s="116">
        <v>22.6</v>
      </c>
      <c r="L20" s="116">
        <v>22.9</v>
      </c>
      <c r="M20" s="116">
        <v>23.2</v>
      </c>
      <c r="N20" s="116">
        <v>23.7</v>
      </c>
      <c r="O20" s="116">
        <v>23.4</v>
      </c>
      <c r="P20" s="116">
        <v>23.5</v>
      </c>
      <c r="Q20" s="116">
        <v>22.5</v>
      </c>
      <c r="R20" s="116">
        <v>21.8</v>
      </c>
      <c r="S20" s="116">
        <v>21.3</v>
      </c>
      <c r="T20" s="116">
        <v>21.2</v>
      </c>
      <c r="U20" s="116">
        <v>21.4</v>
      </c>
      <c r="V20" s="116">
        <v>21.5</v>
      </c>
      <c r="W20" s="116">
        <v>20.9</v>
      </c>
      <c r="X20" s="116">
        <v>20.8</v>
      </c>
      <c r="Y20" s="116">
        <v>20.7</v>
      </c>
      <c r="Z20" s="117">
        <f t="shared" si="0"/>
        <v>21.274999999999995</v>
      </c>
      <c r="AA20" s="127">
        <v>24</v>
      </c>
      <c r="AB20" s="129" t="s">
        <v>322</v>
      </c>
      <c r="AC20" s="118">
        <v>18.3</v>
      </c>
      <c r="AD20" s="119" t="s">
        <v>81</v>
      </c>
    </row>
    <row r="21" spans="1:30" ht="11.25" customHeight="1">
      <c r="A21" s="78">
        <v>19</v>
      </c>
      <c r="B21" s="116">
        <v>20.4</v>
      </c>
      <c r="C21" s="116">
        <v>20.4</v>
      </c>
      <c r="D21" s="116">
        <v>20.4</v>
      </c>
      <c r="E21" s="116">
        <v>19.8</v>
      </c>
      <c r="F21" s="116">
        <v>19.7</v>
      </c>
      <c r="G21" s="116">
        <v>21.2</v>
      </c>
      <c r="H21" s="116">
        <v>21.8</v>
      </c>
      <c r="I21" s="116">
        <v>23.1</v>
      </c>
      <c r="J21" s="116">
        <v>23.9</v>
      </c>
      <c r="K21" s="116">
        <v>24.3</v>
      </c>
      <c r="L21" s="116">
        <v>24</v>
      </c>
      <c r="M21" s="116">
        <v>23.9</v>
      </c>
      <c r="N21" s="116">
        <v>24.7</v>
      </c>
      <c r="O21" s="116">
        <v>24.6</v>
      </c>
      <c r="P21" s="116">
        <v>24.6</v>
      </c>
      <c r="Q21" s="116">
        <v>24.7</v>
      </c>
      <c r="R21" s="116">
        <v>24.2</v>
      </c>
      <c r="S21" s="116">
        <v>22.2</v>
      </c>
      <c r="T21" s="116">
        <v>21.3</v>
      </c>
      <c r="U21" s="116">
        <v>19.6</v>
      </c>
      <c r="V21" s="116">
        <v>19.8</v>
      </c>
      <c r="W21" s="116">
        <v>19.9</v>
      </c>
      <c r="X21" s="116">
        <v>19.7</v>
      </c>
      <c r="Y21" s="116">
        <v>19.6</v>
      </c>
      <c r="Z21" s="117">
        <f t="shared" si="0"/>
        <v>21.99166666666667</v>
      </c>
      <c r="AA21" s="132">
        <v>25.2</v>
      </c>
      <c r="AB21" s="133" t="s">
        <v>323</v>
      </c>
      <c r="AC21" s="118">
        <v>19.5</v>
      </c>
      <c r="AD21" s="119" t="s">
        <v>153</v>
      </c>
    </row>
    <row r="22" spans="1:30" ht="11.25" customHeight="1">
      <c r="A22" s="82">
        <v>20</v>
      </c>
      <c r="B22" s="121">
        <v>19.5</v>
      </c>
      <c r="C22" s="121">
        <v>19.3</v>
      </c>
      <c r="D22" s="121">
        <v>18.9</v>
      </c>
      <c r="E22" s="121">
        <v>19.1</v>
      </c>
      <c r="F22" s="121">
        <v>19</v>
      </c>
      <c r="G22" s="121">
        <v>19.1</v>
      </c>
      <c r="H22" s="121">
        <v>20</v>
      </c>
      <c r="I22" s="121">
        <v>20.7</v>
      </c>
      <c r="J22" s="121">
        <v>21</v>
      </c>
      <c r="K22" s="121">
        <v>23.2</v>
      </c>
      <c r="L22" s="121">
        <v>23.7</v>
      </c>
      <c r="M22" s="121">
        <v>23.1</v>
      </c>
      <c r="N22" s="121">
        <v>23.8</v>
      </c>
      <c r="O22" s="121">
        <v>22</v>
      </c>
      <c r="P22" s="121">
        <v>22</v>
      </c>
      <c r="Q22" s="121">
        <v>21.5</v>
      </c>
      <c r="R22" s="121">
        <v>20.9</v>
      </c>
      <c r="S22" s="121">
        <v>20.8</v>
      </c>
      <c r="T22" s="121">
        <v>20.2</v>
      </c>
      <c r="U22" s="121">
        <v>20.1</v>
      </c>
      <c r="V22" s="121">
        <v>19.4</v>
      </c>
      <c r="W22" s="121">
        <v>19.6</v>
      </c>
      <c r="X22" s="121">
        <v>18.9</v>
      </c>
      <c r="Y22" s="121">
        <v>18.4</v>
      </c>
      <c r="Z22" s="122">
        <f t="shared" si="0"/>
        <v>20.591666666666665</v>
      </c>
      <c r="AA22" s="127">
        <v>24.2</v>
      </c>
      <c r="AB22" s="129" t="s">
        <v>324</v>
      </c>
      <c r="AC22" s="105">
        <v>18.4</v>
      </c>
      <c r="AD22" s="123" t="s">
        <v>106</v>
      </c>
    </row>
    <row r="23" spans="1:30" ht="11.25" customHeight="1">
      <c r="A23" s="78">
        <v>21</v>
      </c>
      <c r="B23" s="116">
        <v>19.1</v>
      </c>
      <c r="C23" s="116">
        <v>19.4</v>
      </c>
      <c r="D23" s="116">
        <v>19</v>
      </c>
      <c r="E23" s="116">
        <v>18.9</v>
      </c>
      <c r="F23" s="116">
        <v>19.2</v>
      </c>
      <c r="G23" s="116">
        <v>19.9</v>
      </c>
      <c r="H23" s="116">
        <v>20.3</v>
      </c>
      <c r="I23" s="116">
        <v>20.1</v>
      </c>
      <c r="J23" s="116">
        <v>20.2</v>
      </c>
      <c r="K23" s="116">
        <v>20.6</v>
      </c>
      <c r="L23" s="116">
        <v>20.7</v>
      </c>
      <c r="M23" s="116">
        <v>21.1</v>
      </c>
      <c r="N23" s="116">
        <v>21.1</v>
      </c>
      <c r="O23" s="116">
        <v>21.2</v>
      </c>
      <c r="P23" s="116">
        <v>21.4</v>
      </c>
      <c r="Q23" s="116">
        <v>22</v>
      </c>
      <c r="R23" s="116">
        <v>21.7</v>
      </c>
      <c r="S23" s="116">
        <v>21.6</v>
      </c>
      <c r="T23" s="116">
        <v>22</v>
      </c>
      <c r="U23" s="116">
        <v>21.5</v>
      </c>
      <c r="V23" s="116">
        <v>21.6</v>
      </c>
      <c r="W23" s="116">
        <v>21.4</v>
      </c>
      <c r="X23" s="116">
        <v>21.6</v>
      </c>
      <c r="Y23" s="116">
        <v>21.4</v>
      </c>
      <c r="Z23" s="117">
        <f t="shared" si="0"/>
        <v>20.708333333333332</v>
      </c>
      <c r="AA23" s="127">
        <v>22.1</v>
      </c>
      <c r="AB23" s="129" t="s">
        <v>325</v>
      </c>
      <c r="AC23" s="118">
        <v>18.4</v>
      </c>
      <c r="AD23" s="119" t="s">
        <v>303</v>
      </c>
    </row>
    <row r="24" spans="1:30" ht="11.25" customHeight="1">
      <c r="A24" s="78">
        <v>22</v>
      </c>
      <c r="B24" s="116">
        <v>21.1</v>
      </c>
      <c r="C24" s="116">
        <v>21</v>
      </c>
      <c r="D24" s="116">
        <v>21.1</v>
      </c>
      <c r="E24" s="116">
        <v>21.2</v>
      </c>
      <c r="F24" s="116">
        <v>21.1</v>
      </c>
      <c r="G24" s="116">
        <v>21.6</v>
      </c>
      <c r="H24" s="116">
        <v>22</v>
      </c>
      <c r="I24" s="116">
        <v>21.9</v>
      </c>
      <c r="J24" s="116">
        <v>21.7</v>
      </c>
      <c r="K24" s="116">
        <v>23.2</v>
      </c>
      <c r="L24" s="116">
        <v>23.1</v>
      </c>
      <c r="M24" s="116">
        <v>23.2</v>
      </c>
      <c r="N24" s="116">
        <v>23.1</v>
      </c>
      <c r="O24" s="116">
        <v>22.7</v>
      </c>
      <c r="P24" s="116">
        <v>22.8</v>
      </c>
      <c r="Q24" s="116">
        <v>21.9</v>
      </c>
      <c r="R24" s="116">
        <v>21.9</v>
      </c>
      <c r="S24" s="116">
        <v>21.7</v>
      </c>
      <c r="T24" s="116">
        <v>21.6</v>
      </c>
      <c r="U24" s="116">
        <v>21.5</v>
      </c>
      <c r="V24" s="116">
        <v>21.3</v>
      </c>
      <c r="W24" s="116">
        <v>20.9</v>
      </c>
      <c r="X24" s="116">
        <v>20.6</v>
      </c>
      <c r="Y24" s="116">
        <v>20.3</v>
      </c>
      <c r="Z24" s="117">
        <f t="shared" si="0"/>
        <v>21.770833333333332</v>
      </c>
      <c r="AA24" s="127">
        <v>24.1</v>
      </c>
      <c r="AB24" s="129" t="s">
        <v>62</v>
      </c>
      <c r="AC24" s="118">
        <v>20.3</v>
      </c>
      <c r="AD24" s="119" t="s">
        <v>106</v>
      </c>
    </row>
    <row r="25" spans="1:30" ht="11.25" customHeight="1">
      <c r="A25" s="78">
        <v>23</v>
      </c>
      <c r="B25" s="116">
        <v>20.6</v>
      </c>
      <c r="C25" s="116">
        <v>20.4</v>
      </c>
      <c r="D25" s="116">
        <v>19.4</v>
      </c>
      <c r="E25" s="116">
        <v>19.2</v>
      </c>
      <c r="F25" s="116">
        <v>19.2</v>
      </c>
      <c r="G25" s="116">
        <v>19.8</v>
      </c>
      <c r="H25" s="116">
        <v>21</v>
      </c>
      <c r="I25" s="116">
        <v>20.8</v>
      </c>
      <c r="J25" s="116">
        <v>21.8</v>
      </c>
      <c r="K25" s="116">
        <v>21.5</v>
      </c>
      <c r="L25" s="116">
        <v>21.1</v>
      </c>
      <c r="M25" s="116">
        <v>21</v>
      </c>
      <c r="N25" s="116">
        <v>21.9</v>
      </c>
      <c r="O25" s="116">
        <v>20.9</v>
      </c>
      <c r="P25" s="116">
        <v>20.2</v>
      </c>
      <c r="Q25" s="116">
        <v>20</v>
      </c>
      <c r="R25" s="116">
        <v>19.8</v>
      </c>
      <c r="S25" s="116">
        <v>19.8</v>
      </c>
      <c r="T25" s="116">
        <v>19.3</v>
      </c>
      <c r="U25" s="116">
        <v>19.1</v>
      </c>
      <c r="V25" s="116">
        <v>19</v>
      </c>
      <c r="W25" s="116">
        <v>19.1</v>
      </c>
      <c r="X25" s="116">
        <v>18.9</v>
      </c>
      <c r="Y25" s="116">
        <v>18.9</v>
      </c>
      <c r="Z25" s="117">
        <f t="shared" si="0"/>
        <v>20.1125</v>
      </c>
      <c r="AA25" s="127">
        <v>22.1</v>
      </c>
      <c r="AB25" s="129" t="s">
        <v>326</v>
      </c>
      <c r="AC25" s="118">
        <v>18.8</v>
      </c>
      <c r="AD25" s="119" t="s">
        <v>205</v>
      </c>
    </row>
    <row r="26" spans="1:30" ht="11.25" customHeight="1">
      <c r="A26" s="78">
        <v>24</v>
      </c>
      <c r="B26" s="116">
        <v>18.7</v>
      </c>
      <c r="C26" s="116">
        <v>18.3</v>
      </c>
      <c r="D26" s="116">
        <v>18</v>
      </c>
      <c r="E26" s="116">
        <v>17.9</v>
      </c>
      <c r="F26" s="116">
        <v>17.7</v>
      </c>
      <c r="G26" s="116">
        <v>17.4</v>
      </c>
      <c r="H26" s="116">
        <v>17.2</v>
      </c>
      <c r="I26" s="116">
        <v>17.1</v>
      </c>
      <c r="J26" s="116">
        <v>16.9</v>
      </c>
      <c r="K26" s="116">
        <v>16.9</v>
      </c>
      <c r="L26" s="116">
        <v>17.4</v>
      </c>
      <c r="M26" s="116">
        <v>18.6</v>
      </c>
      <c r="N26" s="116">
        <v>19.3</v>
      </c>
      <c r="O26" s="116">
        <v>19.8</v>
      </c>
      <c r="P26" s="116">
        <v>19.8</v>
      </c>
      <c r="Q26" s="116">
        <v>18.2</v>
      </c>
      <c r="R26" s="116">
        <v>17.7</v>
      </c>
      <c r="S26" s="116">
        <v>17.7</v>
      </c>
      <c r="T26" s="116">
        <v>17.7</v>
      </c>
      <c r="U26" s="116">
        <v>17.8</v>
      </c>
      <c r="V26" s="116">
        <v>17.7</v>
      </c>
      <c r="W26" s="116">
        <v>17.7</v>
      </c>
      <c r="X26" s="116">
        <v>17.1</v>
      </c>
      <c r="Y26" s="116">
        <v>17.2</v>
      </c>
      <c r="Z26" s="117">
        <f t="shared" si="0"/>
        <v>17.908333333333335</v>
      </c>
      <c r="AA26" s="127">
        <v>20.9</v>
      </c>
      <c r="AB26" s="129" t="s">
        <v>71</v>
      </c>
      <c r="AC26" s="118">
        <v>16.7</v>
      </c>
      <c r="AD26" s="119" t="s">
        <v>304</v>
      </c>
    </row>
    <row r="27" spans="1:30" ht="11.25" customHeight="1">
      <c r="A27" s="78">
        <v>25</v>
      </c>
      <c r="B27" s="116">
        <v>17.4</v>
      </c>
      <c r="C27" s="116">
        <v>16.7</v>
      </c>
      <c r="D27" s="116">
        <v>16.7</v>
      </c>
      <c r="E27" s="116">
        <v>15.8</v>
      </c>
      <c r="F27" s="116">
        <v>16.1</v>
      </c>
      <c r="G27" s="116">
        <v>18.5</v>
      </c>
      <c r="H27" s="116">
        <v>20.1</v>
      </c>
      <c r="I27" s="116">
        <v>20.3</v>
      </c>
      <c r="J27" s="116">
        <v>22.2</v>
      </c>
      <c r="K27" s="116">
        <v>22.3</v>
      </c>
      <c r="L27" s="116">
        <v>23.2</v>
      </c>
      <c r="M27" s="116">
        <v>23.2</v>
      </c>
      <c r="N27" s="116">
        <v>23.5</v>
      </c>
      <c r="O27" s="116">
        <v>23.8</v>
      </c>
      <c r="P27" s="116">
        <v>24.2</v>
      </c>
      <c r="Q27" s="116">
        <v>23.5</v>
      </c>
      <c r="R27" s="116">
        <v>23.3</v>
      </c>
      <c r="S27" s="116">
        <v>22</v>
      </c>
      <c r="T27" s="116">
        <v>21.5</v>
      </c>
      <c r="U27" s="116">
        <v>20.3</v>
      </c>
      <c r="V27" s="116">
        <v>19.7</v>
      </c>
      <c r="W27" s="116">
        <v>19.3</v>
      </c>
      <c r="X27" s="116">
        <v>18.8</v>
      </c>
      <c r="Y27" s="116">
        <v>19.7</v>
      </c>
      <c r="Z27" s="117">
        <f t="shared" si="0"/>
        <v>20.504166666666666</v>
      </c>
      <c r="AA27" s="127">
        <v>24.6</v>
      </c>
      <c r="AB27" s="129" t="s">
        <v>77</v>
      </c>
      <c r="AC27" s="118">
        <v>15.6</v>
      </c>
      <c r="AD27" s="119" t="s">
        <v>305</v>
      </c>
    </row>
    <row r="28" spans="1:30" ht="11.25" customHeight="1">
      <c r="A28" s="78">
        <v>26</v>
      </c>
      <c r="B28" s="116">
        <v>19.4</v>
      </c>
      <c r="C28" s="116">
        <v>19.6</v>
      </c>
      <c r="D28" s="116">
        <v>18.9</v>
      </c>
      <c r="E28" s="116">
        <v>18.9</v>
      </c>
      <c r="F28" s="116">
        <v>18.8</v>
      </c>
      <c r="G28" s="116">
        <v>21.9</v>
      </c>
      <c r="H28" s="116">
        <v>23.6</v>
      </c>
      <c r="I28" s="116">
        <v>25.9</v>
      </c>
      <c r="J28" s="116">
        <v>26.5</v>
      </c>
      <c r="K28" s="116">
        <v>25.8</v>
      </c>
      <c r="L28" s="116">
        <v>25.5</v>
      </c>
      <c r="M28" s="116">
        <v>25.9</v>
      </c>
      <c r="N28" s="116">
        <v>25.4</v>
      </c>
      <c r="O28" s="116">
        <v>25.9</v>
      </c>
      <c r="P28" s="116">
        <v>25.7</v>
      </c>
      <c r="Q28" s="116">
        <v>26</v>
      </c>
      <c r="R28" s="116">
        <v>25.8</v>
      </c>
      <c r="S28" s="116">
        <v>25.3</v>
      </c>
      <c r="T28" s="116">
        <v>23.8</v>
      </c>
      <c r="U28" s="116">
        <v>22.9</v>
      </c>
      <c r="V28" s="116">
        <v>23.2</v>
      </c>
      <c r="W28" s="116">
        <v>22.5</v>
      </c>
      <c r="X28" s="116">
        <v>21.5</v>
      </c>
      <c r="Y28" s="116">
        <v>21.2</v>
      </c>
      <c r="Z28" s="117">
        <f t="shared" si="0"/>
        <v>23.329166666666666</v>
      </c>
      <c r="AA28" s="127">
        <v>27.4</v>
      </c>
      <c r="AB28" s="129" t="s">
        <v>327</v>
      </c>
      <c r="AC28" s="118">
        <v>18.5</v>
      </c>
      <c r="AD28" s="119" t="s">
        <v>288</v>
      </c>
    </row>
    <row r="29" spans="1:30" ht="11.25" customHeight="1">
      <c r="A29" s="78">
        <v>27</v>
      </c>
      <c r="B29" s="116">
        <v>20.7</v>
      </c>
      <c r="C29" s="116">
        <v>20.3</v>
      </c>
      <c r="D29" s="116">
        <v>20.1</v>
      </c>
      <c r="E29" s="116">
        <v>19.8</v>
      </c>
      <c r="F29" s="116">
        <v>20.3</v>
      </c>
      <c r="G29" s="116">
        <v>21.8</v>
      </c>
      <c r="H29" s="116">
        <v>24.1</v>
      </c>
      <c r="I29" s="116">
        <v>26.9</v>
      </c>
      <c r="J29" s="116">
        <v>25.7</v>
      </c>
      <c r="K29" s="116">
        <v>26.6</v>
      </c>
      <c r="L29" s="116">
        <v>27.6</v>
      </c>
      <c r="M29" s="116">
        <v>27.4</v>
      </c>
      <c r="N29" s="116">
        <v>27.5</v>
      </c>
      <c r="O29" s="116">
        <v>29.1</v>
      </c>
      <c r="P29" s="116">
        <v>28.6</v>
      </c>
      <c r="Q29" s="116">
        <v>28</v>
      </c>
      <c r="R29" s="116">
        <v>27.6</v>
      </c>
      <c r="S29" s="116">
        <v>26.9</v>
      </c>
      <c r="T29" s="116">
        <v>26.1</v>
      </c>
      <c r="U29" s="116">
        <v>25.6</v>
      </c>
      <c r="V29" s="116">
        <v>24.8</v>
      </c>
      <c r="W29" s="116">
        <v>24.9</v>
      </c>
      <c r="X29" s="116">
        <v>25.4</v>
      </c>
      <c r="Y29" s="116">
        <v>25</v>
      </c>
      <c r="Z29" s="117">
        <f t="shared" si="0"/>
        <v>25.03333333333333</v>
      </c>
      <c r="AA29" s="127">
        <v>29.3</v>
      </c>
      <c r="AB29" s="129" t="s">
        <v>79</v>
      </c>
      <c r="AC29" s="118">
        <v>19.8</v>
      </c>
      <c r="AD29" s="119" t="s">
        <v>306</v>
      </c>
    </row>
    <row r="30" spans="1:30" ht="11.25" customHeight="1">
      <c r="A30" s="78">
        <v>28</v>
      </c>
      <c r="B30" s="116">
        <v>24.9</v>
      </c>
      <c r="C30" s="116">
        <v>25.3</v>
      </c>
      <c r="D30" s="116">
        <v>25.5</v>
      </c>
      <c r="E30" s="116">
        <v>25.7</v>
      </c>
      <c r="F30" s="116">
        <v>25.4</v>
      </c>
      <c r="G30" s="116">
        <v>24.9</v>
      </c>
      <c r="H30" s="116">
        <v>25.3</v>
      </c>
      <c r="I30" s="116">
        <v>26.3</v>
      </c>
      <c r="J30" s="116">
        <v>27.2</v>
      </c>
      <c r="K30" s="116">
        <v>25.7</v>
      </c>
      <c r="L30" s="116">
        <v>26.7</v>
      </c>
      <c r="M30" s="116">
        <v>26.4</v>
      </c>
      <c r="N30" s="116">
        <v>23.6</v>
      </c>
      <c r="O30" s="116">
        <v>20.9</v>
      </c>
      <c r="P30" s="116">
        <v>20.1</v>
      </c>
      <c r="Q30" s="116">
        <v>19.7</v>
      </c>
      <c r="R30" s="116">
        <v>19.5</v>
      </c>
      <c r="S30" s="116">
        <v>20.1</v>
      </c>
      <c r="T30" s="116">
        <v>18.9</v>
      </c>
      <c r="U30" s="116">
        <v>18.8</v>
      </c>
      <c r="V30" s="116">
        <v>18.8</v>
      </c>
      <c r="W30" s="116">
        <v>18.2</v>
      </c>
      <c r="X30" s="116">
        <v>18.1</v>
      </c>
      <c r="Y30" s="116">
        <v>18.1</v>
      </c>
      <c r="Z30" s="117">
        <f t="shared" si="0"/>
        <v>22.670833333333334</v>
      </c>
      <c r="AA30" s="127">
        <v>28.2</v>
      </c>
      <c r="AB30" s="129" t="s">
        <v>328</v>
      </c>
      <c r="AC30" s="118">
        <v>18</v>
      </c>
      <c r="AD30" s="119" t="s">
        <v>153</v>
      </c>
    </row>
    <row r="31" spans="1:30" ht="11.25" customHeight="1">
      <c r="A31" s="78">
        <v>29</v>
      </c>
      <c r="B31" s="116">
        <v>18</v>
      </c>
      <c r="C31" s="116">
        <v>17.7</v>
      </c>
      <c r="D31" s="116">
        <v>17.7</v>
      </c>
      <c r="E31" s="116">
        <v>17.6</v>
      </c>
      <c r="F31" s="116">
        <v>17.6</v>
      </c>
      <c r="G31" s="116">
        <v>18</v>
      </c>
      <c r="H31" s="116">
        <v>18.1</v>
      </c>
      <c r="I31" s="116">
        <v>18.6</v>
      </c>
      <c r="J31" s="116">
        <v>18.7</v>
      </c>
      <c r="K31" s="116">
        <v>18.6</v>
      </c>
      <c r="L31" s="116">
        <v>19.4</v>
      </c>
      <c r="M31" s="116">
        <v>19.5</v>
      </c>
      <c r="N31" s="116">
        <v>19.6</v>
      </c>
      <c r="O31" s="116">
        <v>19.4</v>
      </c>
      <c r="P31" s="116">
        <v>19.7</v>
      </c>
      <c r="Q31" s="116">
        <v>19.7</v>
      </c>
      <c r="R31" s="116">
        <v>19.8</v>
      </c>
      <c r="S31" s="116">
        <v>20</v>
      </c>
      <c r="T31" s="116">
        <v>20.1</v>
      </c>
      <c r="U31" s="116">
        <v>20.2</v>
      </c>
      <c r="V31" s="116">
        <v>20.2</v>
      </c>
      <c r="W31" s="116">
        <v>20.2</v>
      </c>
      <c r="X31" s="116">
        <v>20.4</v>
      </c>
      <c r="Y31" s="116">
        <v>20.4</v>
      </c>
      <c r="Z31" s="117">
        <f t="shared" si="0"/>
        <v>19.13333333333333</v>
      </c>
      <c r="AA31" s="127">
        <v>20.5</v>
      </c>
      <c r="AB31" s="129" t="s">
        <v>82</v>
      </c>
      <c r="AC31" s="118">
        <v>17.5</v>
      </c>
      <c r="AD31" s="119" t="s">
        <v>305</v>
      </c>
    </row>
    <row r="32" spans="1:30" ht="11.25" customHeight="1">
      <c r="A32" s="78">
        <v>30</v>
      </c>
      <c r="B32" s="116">
        <v>20.3</v>
      </c>
      <c r="C32" s="116">
        <v>20.2</v>
      </c>
      <c r="D32" s="116">
        <v>20.2</v>
      </c>
      <c r="E32" s="116">
        <v>20.2</v>
      </c>
      <c r="F32" s="116">
        <v>20.2</v>
      </c>
      <c r="G32" s="116">
        <v>20.2</v>
      </c>
      <c r="H32" s="116">
        <v>19.7</v>
      </c>
      <c r="I32" s="116">
        <v>19.7</v>
      </c>
      <c r="J32" s="116">
        <v>19.4</v>
      </c>
      <c r="K32" s="116">
        <v>19.1</v>
      </c>
      <c r="L32" s="116">
        <v>19.4</v>
      </c>
      <c r="M32" s="116">
        <v>20</v>
      </c>
      <c r="N32" s="116">
        <v>20.7</v>
      </c>
      <c r="O32" s="116">
        <v>21.5</v>
      </c>
      <c r="P32" s="116">
        <v>22.7</v>
      </c>
      <c r="Q32" s="116">
        <v>23.5</v>
      </c>
      <c r="R32" s="116">
        <v>22.9</v>
      </c>
      <c r="S32" s="116">
        <v>22.2</v>
      </c>
      <c r="T32" s="116">
        <v>21.5</v>
      </c>
      <c r="U32" s="116">
        <v>20.9</v>
      </c>
      <c r="V32" s="116">
        <v>20.8</v>
      </c>
      <c r="W32" s="116">
        <v>20.2</v>
      </c>
      <c r="X32" s="116">
        <v>20.1</v>
      </c>
      <c r="Y32" s="116">
        <v>20.3</v>
      </c>
      <c r="Z32" s="117">
        <f t="shared" si="0"/>
        <v>20.662499999999998</v>
      </c>
      <c r="AA32" s="127">
        <v>24.2</v>
      </c>
      <c r="AB32" s="129" t="s">
        <v>329</v>
      </c>
      <c r="AC32" s="118">
        <v>19</v>
      </c>
      <c r="AD32" s="119" t="s">
        <v>307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18.543333333333333</v>
      </c>
      <c r="C34" s="124">
        <f t="shared" si="1"/>
        <v>18.41</v>
      </c>
      <c r="D34" s="124">
        <f t="shared" si="1"/>
        <v>18.113333333333337</v>
      </c>
      <c r="E34" s="124">
        <f t="shared" si="1"/>
        <v>17.866666666666667</v>
      </c>
      <c r="F34" s="124">
        <f t="shared" si="1"/>
        <v>18.023333333333333</v>
      </c>
      <c r="G34" s="124">
        <f t="shared" si="1"/>
        <v>19.110000000000003</v>
      </c>
      <c r="H34" s="124">
        <f t="shared" si="1"/>
        <v>20.06666666666667</v>
      </c>
      <c r="I34" s="124">
        <f t="shared" si="1"/>
        <v>20.843333333333337</v>
      </c>
      <c r="J34" s="124">
        <f t="shared" si="1"/>
        <v>21.23</v>
      </c>
      <c r="K34" s="124">
        <f t="shared" si="1"/>
        <v>21.503333333333337</v>
      </c>
      <c r="L34" s="124">
        <f t="shared" si="1"/>
        <v>22.003333333333337</v>
      </c>
      <c r="M34" s="124">
        <f t="shared" si="1"/>
        <v>22.33</v>
      </c>
      <c r="N34" s="124">
        <f t="shared" si="1"/>
        <v>22.30666666666667</v>
      </c>
      <c r="O34" s="124">
        <f t="shared" si="1"/>
        <v>21.976666666666663</v>
      </c>
      <c r="P34" s="124">
        <f t="shared" si="1"/>
        <v>21.770000000000007</v>
      </c>
      <c r="Q34" s="124">
        <f t="shared" si="1"/>
        <v>21.603333333333335</v>
      </c>
      <c r="R34" s="124">
        <f t="shared" si="1"/>
        <v>21.18666666666666</v>
      </c>
      <c r="S34" s="124">
        <f t="shared" si="1"/>
        <v>20.85</v>
      </c>
      <c r="T34" s="124">
        <f t="shared" si="1"/>
        <v>20.173333333333336</v>
      </c>
      <c r="U34" s="124">
        <f t="shared" si="1"/>
        <v>19.663333333333338</v>
      </c>
      <c r="V34" s="124">
        <f t="shared" si="1"/>
        <v>19.266666666666662</v>
      </c>
      <c r="W34" s="124">
        <f t="shared" si="1"/>
        <v>18.97666666666667</v>
      </c>
      <c r="X34" s="124">
        <f t="shared" si="1"/>
        <v>18.726666666666667</v>
      </c>
      <c r="Y34" s="124">
        <f t="shared" si="1"/>
        <v>18.756666666666664</v>
      </c>
      <c r="Z34" s="124">
        <f>AVERAGE(B3:Y33)</f>
        <v>20.137500000000024</v>
      </c>
      <c r="AA34" s="125">
        <f>AVERAGE(AA3:AA33)</f>
        <v>23.61</v>
      </c>
      <c r="AB34" s="126"/>
      <c r="AC34" s="125">
        <f>AVERAGE(AC3:AC33)</f>
        <v>16.906666666666666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</v>
      </c>
      <c r="C46" s="106">
        <f>MATCH(B46,AA3:AA33,0)</f>
        <v>16</v>
      </c>
      <c r="D46" s="114" t="str">
        <f>INDEX(AB3:AB33,C46,1)</f>
        <v>13:47</v>
      </c>
      <c r="E46" s="120"/>
      <c r="F46" s="104"/>
      <c r="G46" s="105">
        <f>MIN(AC3:AC33)</f>
        <v>12.7</v>
      </c>
      <c r="H46" s="106">
        <f>MATCH(G46,AC3:AC33,0)</f>
        <v>13</v>
      </c>
      <c r="I46" s="114" t="str">
        <f>INDEX(AD3:AD33,H46,1)</f>
        <v>04:33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20.4</v>
      </c>
      <c r="C3" s="116">
        <v>20.6</v>
      </c>
      <c r="D3" s="116">
        <v>20.3</v>
      </c>
      <c r="E3" s="116">
        <v>20.3</v>
      </c>
      <c r="F3" s="116">
        <v>20.3</v>
      </c>
      <c r="G3" s="116">
        <v>21.2</v>
      </c>
      <c r="H3" s="116">
        <v>20.7</v>
      </c>
      <c r="I3" s="116">
        <v>20.7</v>
      </c>
      <c r="J3" s="116">
        <v>20.3</v>
      </c>
      <c r="K3" s="116">
        <v>20.1</v>
      </c>
      <c r="L3" s="116">
        <v>20.3</v>
      </c>
      <c r="M3" s="116">
        <v>20.5</v>
      </c>
      <c r="N3" s="116">
        <v>21.3</v>
      </c>
      <c r="O3" s="116">
        <v>21.8</v>
      </c>
      <c r="P3" s="116">
        <v>23.1</v>
      </c>
      <c r="Q3" s="116">
        <v>24.2</v>
      </c>
      <c r="R3" s="116">
        <v>23.9</v>
      </c>
      <c r="S3" s="116">
        <v>23.6</v>
      </c>
      <c r="T3" s="116">
        <v>21.7</v>
      </c>
      <c r="U3" s="116">
        <v>21.2</v>
      </c>
      <c r="V3" s="116">
        <v>21.2</v>
      </c>
      <c r="W3" s="116">
        <v>20.9</v>
      </c>
      <c r="X3" s="116">
        <v>20.7</v>
      </c>
      <c r="Y3" s="116">
        <v>20.5</v>
      </c>
      <c r="Z3" s="117">
        <f aca="true" t="shared" si="0" ref="Z3:Z33">AVERAGE(B3:Y3)</f>
        <v>21.241666666666664</v>
      </c>
      <c r="AA3" s="118">
        <v>24.3</v>
      </c>
      <c r="AB3" s="119" t="s">
        <v>330</v>
      </c>
      <c r="AC3" s="118">
        <v>19.9</v>
      </c>
      <c r="AD3" s="119" t="s">
        <v>349</v>
      </c>
    </row>
    <row r="4" spans="1:30" ht="11.25" customHeight="1">
      <c r="A4" s="78">
        <v>2</v>
      </c>
      <c r="B4" s="116">
        <v>20.6</v>
      </c>
      <c r="C4" s="116">
        <v>20.8</v>
      </c>
      <c r="D4" s="116">
        <v>20.6</v>
      </c>
      <c r="E4" s="116">
        <v>20.8</v>
      </c>
      <c r="F4" s="116">
        <v>21.2</v>
      </c>
      <c r="G4" s="116">
        <v>21.8</v>
      </c>
      <c r="H4" s="116">
        <v>22.5</v>
      </c>
      <c r="I4" s="116">
        <v>23.2</v>
      </c>
      <c r="J4" s="116">
        <v>24.8</v>
      </c>
      <c r="K4" s="116">
        <v>26.4</v>
      </c>
      <c r="L4" s="116">
        <v>27.5</v>
      </c>
      <c r="M4" s="116">
        <v>28</v>
      </c>
      <c r="N4" s="116">
        <v>29.6</v>
      </c>
      <c r="O4" s="116">
        <v>27.8</v>
      </c>
      <c r="P4" s="116">
        <v>26.7</v>
      </c>
      <c r="Q4" s="116">
        <v>25</v>
      </c>
      <c r="R4" s="116">
        <v>23.5</v>
      </c>
      <c r="S4" s="120">
        <v>23.9</v>
      </c>
      <c r="T4" s="116">
        <v>23.7</v>
      </c>
      <c r="U4" s="116">
        <v>23.2</v>
      </c>
      <c r="V4" s="116">
        <v>22.9</v>
      </c>
      <c r="W4" s="116">
        <v>22.8</v>
      </c>
      <c r="X4" s="116">
        <v>22.1</v>
      </c>
      <c r="Y4" s="116">
        <v>21.9</v>
      </c>
      <c r="Z4" s="117">
        <f t="shared" si="0"/>
        <v>23.804166666666664</v>
      </c>
      <c r="AA4" s="118">
        <v>29.7</v>
      </c>
      <c r="AB4" s="119" t="s">
        <v>170</v>
      </c>
      <c r="AC4" s="118">
        <v>20.3</v>
      </c>
      <c r="AD4" s="119" t="s">
        <v>350</v>
      </c>
    </row>
    <row r="5" spans="1:30" ht="11.25" customHeight="1">
      <c r="A5" s="78">
        <v>3</v>
      </c>
      <c r="B5" s="116">
        <v>21.3</v>
      </c>
      <c r="C5" s="116">
        <v>20.9</v>
      </c>
      <c r="D5" s="116">
        <v>21.3</v>
      </c>
      <c r="E5" s="116">
        <v>21.3</v>
      </c>
      <c r="F5" s="116">
        <v>22.4</v>
      </c>
      <c r="G5" s="116">
        <v>22.1</v>
      </c>
      <c r="H5" s="116">
        <v>23.1</v>
      </c>
      <c r="I5" s="116">
        <v>24.5</v>
      </c>
      <c r="J5" s="116">
        <v>23.7</v>
      </c>
      <c r="K5" s="116">
        <v>24.1</v>
      </c>
      <c r="L5" s="116">
        <v>24.2</v>
      </c>
      <c r="M5" s="116">
        <v>24.7</v>
      </c>
      <c r="N5" s="116">
        <v>25.6</v>
      </c>
      <c r="O5" s="116">
        <v>26.5</v>
      </c>
      <c r="P5" s="116">
        <v>24.1</v>
      </c>
      <c r="Q5" s="116">
        <v>23.9</v>
      </c>
      <c r="R5" s="116">
        <v>23.6</v>
      </c>
      <c r="S5" s="116">
        <v>22.8</v>
      </c>
      <c r="T5" s="116">
        <v>22.7</v>
      </c>
      <c r="U5" s="116">
        <v>22.3</v>
      </c>
      <c r="V5" s="116">
        <v>22.2</v>
      </c>
      <c r="W5" s="116">
        <v>22.1</v>
      </c>
      <c r="X5" s="116">
        <v>21</v>
      </c>
      <c r="Y5" s="116">
        <v>20.4</v>
      </c>
      <c r="Z5" s="117">
        <f t="shared" si="0"/>
        <v>22.950000000000003</v>
      </c>
      <c r="AA5" s="118">
        <v>27.2</v>
      </c>
      <c r="AB5" s="119" t="s">
        <v>331</v>
      </c>
      <c r="AC5" s="118">
        <v>20.4</v>
      </c>
      <c r="AD5" s="119" t="s">
        <v>106</v>
      </c>
    </row>
    <row r="6" spans="1:30" ht="11.25" customHeight="1">
      <c r="A6" s="78">
        <v>4</v>
      </c>
      <c r="B6" s="116">
        <v>20.3</v>
      </c>
      <c r="C6" s="116">
        <v>19.9</v>
      </c>
      <c r="D6" s="116">
        <v>19.7</v>
      </c>
      <c r="E6" s="116">
        <v>19.7</v>
      </c>
      <c r="F6" s="116">
        <v>19.8</v>
      </c>
      <c r="G6" s="116">
        <v>20</v>
      </c>
      <c r="H6" s="116">
        <v>20.3</v>
      </c>
      <c r="I6" s="116">
        <v>20.3</v>
      </c>
      <c r="J6" s="116">
        <v>20.6</v>
      </c>
      <c r="K6" s="116">
        <v>20.1</v>
      </c>
      <c r="L6" s="116">
        <v>20.1</v>
      </c>
      <c r="M6" s="116">
        <v>20.1</v>
      </c>
      <c r="N6" s="116">
        <v>20</v>
      </c>
      <c r="O6" s="116">
        <v>20.8</v>
      </c>
      <c r="P6" s="116">
        <v>21.1</v>
      </c>
      <c r="Q6" s="116">
        <v>21.1</v>
      </c>
      <c r="R6" s="116">
        <v>21.2</v>
      </c>
      <c r="S6" s="116">
        <v>20.8</v>
      </c>
      <c r="T6" s="116">
        <v>20.4</v>
      </c>
      <c r="U6" s="116">
        <v>19.9</v>
      </c>
      <c r="V6" s="116">
        <v>19.5</v>
      </c>
      <c r="W6" s="116">
        <v>19.9</v>
      </c>
      <c r="X6" s="116">
        <v>19.9</v>
      </c>
      <c r="Y6" s="116">
        <v>19.8</v>
      </c>
      <c r="Z6" s="117">
        <f t="shared" si="0"/>
        <v>20.22083333333333</v>
      </c>
      <c r="AA6" s="118">
        <v>21.3</v>
      </c>
      <c r="AB6" s="119" t="s">
        <v>332</v>
      </c>
      <c r="AC6" s="118">
        <v>19.4</v>
      </c>
      <c r="AD6" s="119" t="s">
        <v>351</v>
      </c>
    </row>
    <row r="7" spans="1:30" ht="11.25" customHeight="1">
      <c r="A7" s="78">
        <v>5</v>
      </c>
      <c r="B7" s="116">
        <v>19.7</v>
      </c>
      <c r="C7" s="116">
        <v>19.6</v>
      </c>
      <c r="D7" s="116">
        <v>19.4</v>
      </c>
      <c r="E7" s="116">
        <v>19.2</v>
      </c>
      <c r="F7" s="116">
        <v>19.2</v>
      </c>
      <c r="G7" s="116">
        <v>19.3</v>
      </c>
      <c r="H7" s="116">
        <v>19.9</v>
      </c>
      <c r="I7" s="116">
        <v>20.5</v>
      </c>
      <c r="J7" s="116">
        <v>21.3</v>
      </c>
      <c r="K7" s="116">
        <v>22.3</v>
      </c>
      <c r="L7" s="116">
        <v>22.7</v>
      </c>
      <c r="M7" s="116">
        <v>22.5</v>
      </c>
      <c r="N7" s="116">
        <v>22.1</v>
      </c>
      <c r="O7" s="116">
        <v>21.7</v>
      </c>
      <c r="P7" s="116">
        <v>21.2</v>
      </c>
      <c r="Q7" s="116">
        <v>21</v>
      </c>
      <c r="R7" s="116">
        <v>21.1</v>
      </c>
      <c r="S7" s="116">
        <v>21.1</v>
      </c>
      <c r="T7" s="116">
        <v>20.3</v>
      </c>
      <c r="U7" s="116">
        <v>20.1</v>
      </c>
      <c r="V7" s="116">
        <v>19.9</v>
      </c>
      <c r="W7" s="116">
        <v>20.1</v>
      </c>
      <c r="X7" s="116">
        <v>19.9</v>
      </c>
      <c r="Y7" s="116">
        <v>19.9</v>
      </c>
      <c r="Z7" s="117">
        <f t="shared" si="0"/>
        <v>20.583333333333332</v>
      </c>
      <c r="AA7" s="118">
        <v>23.2</v>
      </c>
      <c r="AB7" s="119" t="s">
        <v>333</v>
      </c>
      <c r="AC7" s="118">
        <v>19.1</v>
      </c>
      <c r="AD7" s="119" t="s">
        <v>183</v>
      </c>
    </row>
    <row r="8" spans="1:30" ht="11.25" customHeight="1">
      <c r="A8" s="78">
        <v>6</v>
      </c>
      <c r="B8" s="116">
        <v>19.9</v>
      </c>
      <c r="C8" s="116">
        <v>19.8</v>
      </c>
      <c r="D8" s="116">
        <v>19.6</v>
      </c>
      <c r="E8" s="116">
        <v>19.9</v>
      </c>
      <c r="F8" s="116">
        <v>20</v>
      </c>
      <c r="G8" s="116">
        <v>20.2</v>
      </c>
      <c r="H8" s="116">
        <v>20.7</v>
      </c>
      <c r="I8" s="116">
        <v>22.2</v>
      </c>
      <c r="J8" s="116">
        <v>22.2</v>
      </c>
      <c r="K8" s="116">
        <v>22.1</v>
      </c>
      <c r="L8" s="116">
        <v>21.6</v>
      </c>
      <c r="M8" s="116">
        <v>22</v>
      </c>
      <c r="N8" s="116">
        <v>22.4</v>
      </c>
      <c r="O8" s="116">
        <v>22.4</v>
      </c>
      <c r="P8" s="116">
        <v>22.5</v>
      </c>
      <c r="Q8" s="116">
        <v>22</v>
      </c>
      <c r="R8" s="116">
        <v>21.3</v>
      </c>
      <c r="S8" s="116">
        <v>20.5</v>
      </c>
      <c r="T8" s="116">
        <v>19.6</v>
      </c>
      <c r="U8" s="116">
        <v>19.4</v>
      </c>
      <c r="V8" s="116">
        <v>19.3</v>
      </c>
      <c r="W8" s="116">
        <v>19.5</v>
      </c>
      <c r="X8" s="116">
        <v>19.7</v>
      </c>
      <c r="Y8" s="116">
        <v>19.9</v>
      </c>
      <c r="Z8" s="117">
        <f t="shared" si="0"/>
        <v>20.779166666666665</v>
      </c>
      <c r="AA8" s="118">
        <v>22.8</v>
      </c>
      <c r="AB8" s="119" t="s">
        <v>59</v>
      </c>
      <c r="AC8" s="118">
        <v>19.3</v>
      </c>
      <c r="AD8" s="119" t="s">
        <v>352</v>
      </c>
    </row>
    <row r="9" spans="1:30" ht="11.25" customHeight="1">
      <c r="A9" s="78">
        <v>7</v>
      </c>
      <c r="B9" s="116">
        <v>19.8</v>
      </c>
      <c r="C9" s="116">
        <v>19.8</v>
      </c>
      <c r="D9" s="116">
        <v>19.5</v>
      </c>
      <c r="E9" s="116">
        <v>19.2</v>
      </c>
      <c r="F9" s="116">
        <v>19.3</v>
      </c>
      <c r="G9" s="116">
        <v>18.9</v>
      </c>
      <c r="H9" s="116">
        <v>18.6</v>
      </c>
      <c r="I9" s="116">
        <v>18.7</v>
      </c>
      <c r="J9" s="116">
        <v>18.9</v>
      </c>
      <c r="K9" s="116">
        <v>19.3</v>
      </c>
      <c r="L9" s="116">
        <v>19.6</v>
      </c>
      <c r="M9" s="116">
        <v>19.8</v>
      </c>
      <c r="N9" s="116">
        <v>20.7</v>
      </c>
      <c r="O9" s="116">
        <v>20.5</v>
      </c>
      <c r="P9" s="116">
        <v>19.4</v>
      </c>
      <c r="Q9" s="116">
        <v>19.3</v>
      </c>
      <c r="R9" s="116">
        <v>18.7</v>
      </c>
      <c r="S9" s="116">
        <v>18.2</v>
      </c>
      <c r="T9" s="116">
        <v>17.9</v>
      </c>
      <c r="U9" s="116">
        <v>17.6</v>
      </c>
      <c r="V9" s="116">
        <v>17.8</v>
      </c>
      <c r="W9" s="116">
        <v>17.8</v>
      </c>
      <c r="X9" s="116">
        <v>18</v>
      </c>
      <c r="Y9" s="116">
        <v>18</v>
      </c>
      <c r="Z9" s="117">
        <f t="shared" si="0"/>
        <v>18.970833333333335</v>
      </c>
      <c r="AA9" s="118">
        <v>20.8</v>
      </c>
      <c r="AB9" s="119" t="s">
        <v>334</v>
      </c>
      <c r="AC9" s="118">
        <v>17.5</v>
      </c>
      <c r="AD9" s="119" t="s">
        <v>353</v>
      </c>
    </row>
    <row r="10" spans="1:30" ht="11.25" customHeight="1">
      <c r="A10" s="78">
        <v>8</v>
      </c>
      <c r="B10" s="116">
        <v>17.9</v>
      </c>
      <c r="C10" s="116">
        <v>18</v>
      </c>
      <c r="D10" s="116">
        <v>17.9</v>
      </c>
      <c r="E10" s="116">
        <v>17.8</v>
      </c>
      <c r="F10" s="116">
        <v>17.4</v>
      </c>
      <c r="G10" s="116">
        <v>17.4</v>
      </c>
      <c r="H10" s="116">
        <v>18.2</v>
      </c>
      <c r="I10" s="116">
        <v>19.3</v>
      </c>
      <c r="J10" s="116">
        <v>19.6</v>
      </c>
      <c r="K10" s="116">
        <v>20.4</v>
      </c>
      <c r="L10" s="116">
        <v>20.9</v>
      </c>
      <c r="M10" s="116">
        <v>21.1</v>
      </c>
      <c r="N10" s="116">
        <v>20.5</v>
      </c>
      <c r="O10" s="116">
        <v>20.7</v>
      </c>
      <c r="P10" s="116">
        <v>19.6</v>
      </c>
      <c r="Q10" s="116">
        <v>19.3</v>
      </c>
      <c r="R10" s="116">
        <v>19</v>
      </c>
      <c r="S10" s="116">
        <v>18.6</v>
      </c>
      <c r="T10" s="116">
        <v>18.4</v>
      </c>
      <c r="U10" s="116">
        <v>18.3</v>
      </c>
      <c r="V10" s="116">
        <v>18.1</v>
      </c>
      <c r="W10" s="116">
        <v>17.9</v>
      </c>
      <c r="X10" s="116">
        <v>18</v>
      </c>
      <c r="Y10" s="116">
        <v>18.1</v>
      </c>
      <c r="Z10" s="117">
        <f t="shared" si="0"/>
        <v>18.850000000000005</v>
      </c>
      <c r="AA10" s="118">
        <v>21.6</v>
      </c>
      <c r="AB10" s="119" t="s">
        <v>226</v>
      </c>
      <c r="AC10" s="118">
        <v>17.4</v>
      </c>
      <c r="AD10" s="119" t="s">
        <v>354</v>
      </c>
    </row>
    <row r="11" spans="1:30" ht="11.25" customHeight="1">
      <c r="A11" s="78">
        <v>9</v>
      </c>
      <c r="B11" s="116">
        <v>17.8</v>
      </c>
      <c r="C11" s="116">
        <v>17.9</v>
      </c>
      <c r="D11" s="116">
        <v>17.8</v>
      </c>
      <c r="E11" s="116">
        <v>17.7</v>
      </c>
      <c r="F11" s="116">
        <v>17.7</v>
      </c>
      <c r="G11" s="116">
        <v>18</v>
      </c>
      <c r="H11" s="116">
        <v>18.3</v>
      </c>
      <c r="I11" s="116">
        <v>18.9</v>
      </c>
      <c r="J11" s="116">
        <v>18.7</v>
      </c>
      <c r="K11" s="116">
        <v>19.4</v>
      </c>
      <c r="L11" s="116">
        <v>20.1</v>
      </c>
      <c r="M11" s="116">
        <v>20</v>
      </c>
      <c r="N11" s="116">
        <v>19.1</v>
      </c>
      <c r="O11" s="116">
        <v>19.2</v>
      </c>
      <c r="P11" s="116">
        <v>19.3</v>
      </c>
      <c r="Q11" s="116">
        <v>19.3</v>
      </c>
      <c r="R11" s="116">
        <v>18.8</v>
      </c>
      <c r="S11" s="116">
        <v>18.6</v>
      </c>
      <c r="T11" s="116">
        <v>18.5</v>
      </c>
      <c r="U11" s="116">
        <v>18.4</v>
      </c>
      <c r="V11" s="116">
        <v>18.2</v>
      </c>
      <c r="W11" s="116">
        <v>17.9</v>
      </c>
      <c r="X11" s="116">
        <v>17.8</v>
      </c>
      <c r="Y11" s="116">
        <v>17.7</v>
      </c>
      <c r="Z11" s="117">
        <f t="shared" si="0"/>
        <v>18.54583333333333</v>
      </c>
      <c r="AA11" s="118">
        <v>20.4</v>
      </c>
      <c r="AB11" s="119" t="s">
        <v>335</v>
      </c>
      <c r="AC11" s="118">
        <v>17.5</v>
      </c>
      <c r="AD11" s="119" t="s">
        <v>355</v>
      </c>
    </row>
    <row r="12" spans="1:30" ht="11.25" customHeight="1">
      <c r="A12" s="82">
        <v>10</v>
      </c>
      <c r="B12" s="121">
        <v>17.7</v>
      </c>
      <c r="C12" s="121">
        <v>17.5</v>
      </c>
      <c r="D12" s="121">
        <v>17.2</v>
      </c>
      <c r="E12" s="121">
        <v>17.1</v>
      </c>
      <c r="F12" s="121">
        <v>17.1</v>
      </c>
      <c r="G12" s="121">
        <v>17.9</v>
      </c>
      <c r="H12" s="121">
        <v>19.8</v>
      </c>
      <c r="I12" s="121">
        <v>20.4</v>
      </c>
      <c r="J12" s="121">
        <v>20.8</v>
      </c>
      <c r="K12" s="121">
        <v>20.6</v>
      </c>
      <c r="L12" s="121">
        <v>20.3</v>
      </c>
      <c r="M12" s="121">
        <v>21.3</v>
      </c>
      <c r="N12" s="121">
        <v>20.9</v>
      </c>
      <c r="O12" s="121">
        <v>20.8</v>
      </c>
      <c r="P12" s="121">
        <v>20.3</v>
      </c>
      <c r="Q12" s="121">
        <v>20.2</v>
      </c>
      <c r="R12" s="121">
        <v>19.9</v>
      </c>
      <c r="S12" s="121">
        <v>19.6</v>
      </c>
      <c r="T12" s="121">
        <v>19.3</v>
      </c>
      <c r="U12" s="121">
        <v>19.2</v>
      </c>
      <c r="V12" s="121">
        <v>18.7</v>
      </c>
      <c r="W12" s="121">
        <v>18.5</v>
      </c>
      <c r="X12" s="121">
        <v>18.3</v>
      </c>
      <c r="Y12" s="121">
        <v>17.9</v>
      </c>
      <c r="Z12" s="122">
        <f t="shared" si="0"/>
        <v>19.220833333333335</v>
      </c>
      <c r="AA12" s="105">
        <v>21.9</v>
      </c>
      <c r="AB12" s="123" t="s">
        <v>221</v>
      </c>
      <c r="AC12" s="105">
        <v>16.9</v>
      </c>
      <c r="AD12" s="123" t="s">
        <v>356</v>
      </c>
    </row>
    <row r="13" spans="1:30" ht="11.25" customHeight="1">
      <c r="A13" s="78">
        <v>11</v>
      </c>
      <c r="B13" s="116">
        <v>18</v>
      </c>
      <c r="C13" s="116">
        <v>18</v>
      </c>
      <c r="D13" s="116">
        <v>17.8</v>
      </c>
      <c r="E13" s="116">
        <v>17.6</v>
      </c>
      <c r="F13" s="116">
        <v>17.4</v>
      </c>
      <c r="G13" s="116">
        <v>17.8</v>
      </c>
      <c r="H13" s="116">
        <v>18.9</v>
      </c>
      <c r="I13" s="116">
        <v>20.1</v>
      </c>
      <c r="J13" s="116">
        <v>20.8</v>
      </c>
      <c r="K13" s="116">
        <v>20.4</v>
      </c>
      <c r="L13" s="116">
        <v>21.3</v>
      </c>
      <c r="M13" s="116">
        <v>21.9</v>
      </c>
      <c r="N13" s="116">
        <v>22.1</v>
      </c>
      <c r="O13" s="116">
        <v>21.6</v>
      </c>
      <c r="P13" s="116">
        <v>21.1</v>
      </c>
      <c r="Q13" s="116">
        <v>20.5</v>
      </c>
      <c r="R13" s="116">
        <v>20.5</v>
      </c>
      <c r="S13" s="116">
        <v>20</v>
      </c>
      <c r="T13" s="116">
        <v>19.8</v>
      </c>
      <c r="U13" s="116">
        <v>19.4</v>
      </c>
      <c r="V13" s="116">
        <v>19</v>
      </c>
      <c r="W13" s="116">
        <v>18.9</v>
      </c>
      <c r="X13" s="116">
        <v>18.6</v>
      </c>
      <c r="Y13" s="116">
        <v>18.8</v>
      </c>
      <c r="Z13" s="117">
        <f t="shared" si="0"/>
        <v>19.595833333333335</v>
      </c>
      <c r="AA13" s="118">
        <v>23</v>
      </c>
      <c r="AB13" s="119" t="s">
        <v>336</v>
      </c>
      <c r="AC13" s="118">
        <v>17.3</v>
      </c>
      <c r="AD13" s="119" t="s">
        <v>242</v>
      </c>
    </row>
    <row r="14" spans="1:30" ht="11.25" customHeight="1">
      <c r="A14" s="78">
        <v>12</v>
      </c>
      <c r="B14" s="116">
        <v>18.7</v>
      </c>
      <c r="C14" s="116">
        <v>18.6</v>
      </c>
      <c r="D14" s="116">
        <v>19.1</v>
      </c>
      <c r="E14" s="116">
        <v>19.1</v>
      </c>
      <c r="F14" s="116">
        <v>18.6</v>
      </c>
      <c r="G14" s="116">
        <v>18.8</v>
      </c>
      <c r="H14" s="116">
        <v>19</v>
      </c>
      <c r="I14" s="116">
        <v>19.1</v>
      </c>
      <c r="J14" s="116">
        <v>19.2</v>
      </c>
      <c r="K14" s="116">
        <v>20</v>
      </c>
      <c r="L14" s="116">
        <v>20.9</v>
      </c>
      <c r="M14" s="116">
        <v>21.7</v>
      </c>
      <c r="N14" s="116">
        <v>21.3</v>
      </c>
      <c r="O14" s="116">
        <v>20</v>
      </c>
      <c r="P14" s="116">
        <v>20.8</v>
      </c>
      <c r="Q14" s="116">
        <v>21.1</v>
      </c>
      <c r="R14" s="116">
        <v>20.6</v>
      </c>
      <c r="S14" s="116">
        <v>20.2</v>
      </c>
      <c r="T14" s="116">
        <v>20.3</v>
      </c>
      <c r="U14" s="116">
        <v>20.4</v>
      </c>
      <c r="V14" s="116">
        <v>20.8</v>
      </c>
      <c r="W14" s="116">
        <v>20.7</v>
      </c>
      <c r="X14" s="116">
        <v>20.3</v>
      </c>
      <c r="Y14" s="116">
        <v>19.7</v>
      </c>
      <c r="Z14" s="117">
        <f t="shared" si="0"/>
        <v>19.958333333333332</v>
      </c>
      <c r="AA14" s="118">
        <v>22.9</v>
      </c>
      <c r="AB14" s="119" t="s">
        <v>313</v>
      </c>
      <c r="AC14" s="118">
        <v>18.5</v>
      </c>
      <c r="AD14" s="119" t="s">
        <v>357</v>
      </c>
    </row>
    <row r="15" spans="1:30" ht="11.25" customHeight="1">
      <c r="A15" s="78">
        <v>13</v>
      </c>
      <c r="B15" s="116">
        <v>19.4</v>
      </c>
      <c r="C15" s="116">
        <v>19.4</v>
      </c>
      <c r="D15" s="116">
        <v>19.6</v>
      </c>
      <c r="E15" s="116">
        <v>20.3</v>
      </c>
      <c r="F15" s="116">
        <v>20.4</v>
      </c>
      <c r="G15" s="116">
        <v>20.8</v>
      </c>
      <c r="H15" s="116">
        <v>22.3</v>
      </c>
      <c r="I15" s="116">
        <v>23.7</v>
      </c>
      <c r="J15" s="116">
        <v>24.1</v>
      </c>
      <c r="K15" s="116">
        <v>23.8</v>
      </c>
      <c r="L15" s="116">
        <v>22.8</v>
      </c>
      <c r="M15" s="116">
        <v>22.3</v>
      </c>
      <c r="N15" s="116">
        <v>21.8</v>
      </c>
      <c r="O15" s="116">
        <v>21.4</v>
      </c>
      <c r="P15" s="116">
        <v>21.7</v>
      </c>
      <c r="Q15" s="116">
        <v>22.6</v>
      </c>
      <c r="R15" s="116">
        <v>23.3</v>
      </c>
      <c r="S15" s="116">
        <v>22.4</v>
      </c>
      <c r="T15" s="116">
        <v>22.2</v>
      </c>
      <c r="U15" s="116">
        <v>21.8</v>
      </c>
      <c r="V15" s="116">
        <v>21.7</v>
      </c>
      <c r="W15" s="116">
        <v>21.6</v>
      </c>
      <c r="X15" s="116">
        <v>21.1</v>
      </c>
      <c r="Y15" s="116">
        <v>21.1</v>
      </c>
      <c r="Z15" s="117">
        <f t="shared" si="0"/>
        <v>21.733333333333334</v>
      </c>
      <c r="AA15" s="118">
        <v>25.7</v>
      </c>
      <c r="AB15" s="119" t="s">
        <v>337</v>
      </c>
      <c r="AC15" s="118">
        <v>19.2</v>
      </c>
      <c r="AD15" s="119" t="s">
        <v>358</v>
      </c>
    </row>
    <row r="16" spans="1:30" ht="11.25" customHeight="1">
      <c r="A16" s="78">
        <v>14</v>
      </c>
      <c r="B16" s="116">
        <v>20.9</v>
      </c>
      <c r="C16" s="116">
        <v>20.9</v>
      </c>
      <c r="D16" s="116">
        <v>20.7</v>
      </c>
      <c r="E16" s="116">
        <v>20.5</v>
      </c>
      <c r="F16" s="116">
        <v>20.4</v>
      </c>
      <c r="G16" s="116">
        <v>20.5</v>
      </c>
      <c r="H16" s="116">
        <v>20.9</v>
      </c>
      <c r="I16" s="116">
        <v>20.7</v>
      </c>
      <c r="J16" s="116">
        <v>20.5</v>
      </c>
      <c r="K16" s="116">
        <v>20.3</v>
      </c>
      <c r="L16" s="116">
        <v>20.7</v>
      </c>
      <c r="M16" s="116">
        <v>20.7</v>
      </c>
      <c r="N16" s="116">
        <v>21.2</v>
      </c>
      <c r="O16" s="116">
        <v>21.5</v>
      </c>
      <c r="P16" s="116">
        <v>22</v>
      </c>
      <c r="Q16" s="116">
        <v>22.9</v>
      </c>
      <c r="R16" s="116">
        <v>22.1</v>
      </c>
      <c r="S16" s="116">
        <v>21.8</v>
      </c>
      <c r="T16" s="116">
        <v>20.8</v>
      </c>
      <c r="U16" s="116">
        <v>20.4</v>
      </c>
      <c r="V16" s="116">
        <v>20.2</v>
      </c>
      <c r="W16" s="116">
        <v>20.2</v>
      </c>
      <c r="X16" s="116">
        <v>19.8</v>
      </c>
      <c r="Y16" s="116">
        <v>19.6</v>
      </c>
      <c r="Z16" s="117">
        <f t="shared" si="0"/>
        <v>20.841666666666665</v>
      </c>
      <c r="AA16" s="118">
        <v>23</v>
      </c>
      <c r="AB16" s="119" t="s">
        <v>325</v>
      </c>
      <c r="AC16" s="118">
        <v>19.6</v>
      </c>
      <c r="AD16" s="119" t="s">
        <v>106</v>
      </c>
    </row>
    <row r="17" spans="1:30" ht="11.25" customHeight="1">
      <c r="A17" s="78">
        <v>15</v>
      </c>
      <c r="B17" s="116">
        <v>19.6</v>
      </c>
      <c r="C17" s="116">
        <v>19.4</v>
      </c>
      <c r="D17" s="116">
        <v>19.4</v>
      </c>
      <c r="E17" s="116">
        <v>19.4</v>
      </c>
      <c r="F17" s="116">
        <v>19.4</v>
      </c>
      <c r="G17" s="116">
        <v>20</v>
      </c>
      <c r="H17" s="116">
        <v>20.4</v>
      </c>
      <c r="I17" s="116">
        <v>20.9</v>
      </c>
      <c r="J17" s="116">
        <v>21.1</v>
      </c>
      <c r="K17" s="116">
        <v>21.5</v>
      </c>
      <c r="L17" s="116">
        <v>21.3</v>
      </c>
      <c r="M17" s="116">
        <v>20.9</v>
      </c>
      <c r="N17" s="116">
        <v>21.1</v>
      </c>
      <c r="O17" s="116">
        <v>20.9</v>
      </c>
      <c r="P17" s="116">
        <v>20.5</v>
      </c>
      <c r="Q17" s="116">
        <v>20.6</v>
      </c>
      <c r="R17" s="116">
        <v>20.3</v>
      </c>
      <c r="S17" s="116">
        <v>20.4</v>
      </c>
      <c r="T17" s="116">
        <v>20.2</v>
      </c>
      <c r="U17" s="116">
        <v>20</v>
      </c>
      <c r="V17" s="116">
        <v>19.8</v>
      </c>
      <c r="W17" s="116">
        <v>19.6</v>
      </c>
      <c r="X17" s="116">
        <v>19.6</v>
      </c>
      <c r="Y17" s="116">
        <v>19.6</v>
      </c>
      <c r="Z17" s="117">
        <f t="shared" si="0"/>
        <v>20.245833333333337</v>
      </c>
      <c r="AA17" s="118">
        <v>21.8</v>
      </c>
      <c r="AB17" s="119" t="s">
        <v>338</v>
      </c>
      <c r="AC17" s="118">
        <v>19.3</v>
      </c>
      <c r="AD17" s="119" t="s">
        <v>359</v>
      </c>
    </row>
    <row r="18" spans="1:30" ht="11.25" customHeight="1">
      <c r="A18" s="78">
        <v>16</v>
      </c>
      <c r="B18" s="116">
        <v>19.4</v>
      </c>
      <c r="C18" s="116">
        <v>19.4</v>
      </c>
      <c r="D18" s="116">
        <v>19.5</v>
      </c>
      <c r="E18" s="116">
        <v>19.4</v>
      </c>
      <c r="F18" s="116">
        <v>19.1</v>
      </c>
      <c r="G18" s="116">
        <v>19.1</v>
      </c>
      <c r="H18" s="116">
        <v>19.4</v>
      </c>
      <c r="I18" s="116">
        <v>20.4</v>
      </c>
      <c r="J18" s="116">
        <v>21.1</v>
      </c>
      <c r="K18" s="116">
        <v>21.7</v>
      </c>
      <c r="L18" s="116">
        <v>22.4</v>
      </c>
      <c r="M18" s="116">
        <v>23.2</v>
      </c>
      <c r="N18" s="116">
        <v>23.6</v>
      </c>
      <c r="O18" s="116">
        <v>24.1</v>
      </c>
      <c r="P18" s="116">
        <v>23</v>
      </c>
      <c r="Q18" s="116">
        <v>22.6</v>
      </c>
      <c r="R18" s="116">
        <v>22.2</v>
      </c>
      <c r="S18" s="116">
        <v>21.4</v>
      </c>
      <c r="T18" s="116">
        <v>21.5</v>
      </c>
      <c r="U18" s="116">
        <v>21.1</v>
      </c>
      <c r="V18" s="116">
        <v>21.1</v>
      </c>
      <c r="W18" s="116">
        <v>21.1</v>
      </c>
      <c r="X18" s="116">
        <v>21.2</v>
      </c>
      <c r="Y18" s="116">
        <v>21</v>
      </c>
      <c r="Z18" s="117">
        <f t="shared" si="0"/>
        <v>21.166666666666668</v>
      </c>
      <c r="AA18" s="118">
        <v>24.7</v>
      </c>
      <c r="AB18" s="119" t="s">
        <v>339</v>
      </c>
      <c r="AC18" s="118">
        <v>19</v>
      </c>
      <c r="AD18" s="119" t="s">
        <v>90</v>
      </c>
    </row>
    <row r="19" spans="1:30" ht="11.25" customHeight="1">
      <c r="A19" s="78">
        <v>17</v>
      </c>
      <c r="B19" s="116">
        <v>20.9</v>
      </c>
      <c r="C19" s="116">
        <v>20.8</v>
      </c>
      <c r="D19" s="116">
        <v>20.9</v>
      </c>
      <c r="E19" s="116">
        <v>20.7</v>
      </c>
      <c r="F19" s="116">
        <v>20.8</v>
      </c>
      <c r="G19" s="116">
        <v>21</v>
      </c>
      <c r="H19" s="116">
        <v>21.8</v>
      </c>
      <c r="I19" s="116">
        <v>21.6</v>
      </c>
      <c r="J19" s="116">
        <v>22.4</v>
      </c>
      <c r="K19" s="116">
        <v>22.8</v>
      </c>
      <c r="L19" s="116">
        <v>24.7</v>
      </c>
      <c r="M19" s="116">
        <v>23.6</v>
      </c>
      <c r="N19" s="116">
        <v>22.3</v>
      </c>
      <c r="O19" s="116">
        <v>21.8</v>
      </c>
      <c r="P19" s="116">
        <v>22.2</v>
      </c>
      <c r="Q19" s="116">
        <v>22.7</v>
      </c>
      <c r="R19" s="116">
        <v>22.1</v>
      </c>
      <c r="S19" s="116">
        <v>22.5</v>
      </c>
      <c r="T19" s="116">
        <v>22.2</v>
      </c>
      <c r="U19" s="116">
        <v>21.2</v>
      </c>
      <c r="V19" s="116">
        <v>21</v>
      </c>
      <c r="W19" s="116">
        <v>20.7</v>
      </c>
      <c r="X19" s="116">
        <v>21.3</v>
      </c>
      <c r="Y19" s="116">
        <v>20.7</v>
      </c>
      <c r="Z19" s="117">
        <f t="shared" si="0"/>
        <v>21.77916666666667</v>
      </c>
      <c r="AA19" s="118">
        <v>25.1</v>
      </c>
      <c r="AB19" s="119" t="s">
        <v>268</v>
      </c>
      <c r="AC19" s="118">
        <v>20.7</v>
      </c>
      <c r="AD19" s="119" t="s">
        <v>106</v>
      </c>
    </row>
    <row r="20" spans="1:30" ht="11.25" customHeight="1">
      <c r="A20" s="78">
        <v>18</v>
      </c>
      <c r="B20" s="116">
        <v>20.4</v>
      </c>
      <c r="C20" s="116">
        <v>20.4</v>
      </c>
      <c r="D20" s="116">
        <v>19.8</v>
      </c>
      <c r="E20" s="116">
        <v>19.5</v>
      </c>
      <c r="F20" s="116">
        <v>19.7</v>
      </c>
      <c r="G20" s="116">
        <v>20.5</v>
      </c>
      <c r="H20" s="116">
        <v>21.5</v>
      </c>
      <c r="I20" s="116">
        <v>22.5</v>
      </c>
      <c r="J20" s="116">
        <v>22.7</v>
      </c>
      <c r="K20" s="116">
        <v>23.1</v>
      </c>
      <c r="L20" s="116">
        <v>24.2</v>
      </c>
      <c r="M20" s="116">
        <v>25.8</v>
      </c>
      <c r="N20" s="116">
        <v>24.4</v>
      </c>
      <c r="O20" s="116">
        <v>25.1</v>
      </c>
      <c r="P20" s="116">
        <v>24.5</v>
      </c>
      <c r="Q20" s="116">
        <v>24.3</v>
      </c>
      <c r="R20" s="116">
        <v>24.2</v>
      </c>
      <c r="S20" s="116">
        <v>23.8</v>
      </c>
      <c r="T20" s="116">
        <v>23.7</v>
      </c>
      <c r="U20" s="116">
        <v>23.6</v>
      </c>
      <c r="V20" s="116">
        <v>23.4</v>
      </c>
      <c r="W20" s="116">
        <v>23.2</v>
      </c>
      <c r="X20" s="116">
        <v>23.1</v>
      </c>
      <c r="Y20" s="116">
        <v>23</v>
      </c>
      <c r="Z20" s="117">
        <f t="shared" si="0"/>
        <v>22.766666666666666</v>
      </c>
      <c r="AA20" s="118">
        <v>26</v>
      </c>
      <c r="AB20" s="119" t="s">
        <v>340</v>
      </c>
      <c r="AC20" s="118">
        <v>19.3</v>
      </c>
      <c r="AD20" s="119" t="s">
        <v>290</v>
      </c>
    </row>
    <row r="21" spans="1:30" ht="11.25" customHeight="1">
      <c r="A21" s="78">
        <v>19</v>
      </c>
      <c r="B21" s="116">
        <v>22.8</v>
      </c>
      <c r="C21" s="116">
        <v>22.8</v>
      </c>
      <c r="D21" s="116">
        <v>23.2</v>
      </c>
      <c r="E21" s="116">
        <v>23.1</v>
      </c>
      <c r="F21" s="116">
        <v>22.9</v>
      </c>
      <c r="G21" s="116">
        <v>23.2</v>
      </c>
      <c r="H21" s="116">
        <v>24.5</v>
      </c>
      <c r="I21" s="116">
        <v>25.3</v>
      </c>
      <c r="J21" s="116">
        <v>27.1</v>
      </c>
      <c r="K21" s="116">
        <v>28.5</v>
      </c>
      <c r="L21" s="116">
        <v>30.8</v>
      </c>
      <c r="M21" s="116">
        <v>30.5</v>
      </c>
      <c r="N21" s="116">
        <v>29.3</v>
      </c>
      <c r="O21" s="116">
        <v>28.3</v>
      </c>
      <c r="P21" s="116">
        <v>28.3</v>
      </c>
      <c r="Q21" s="116">
        <v>25.9</v>
      </c>
      <c r="R21" s="116">
        <v>28.1</v>
      </c>
      <c r="S21" s="116">
        <v>27.8</v>
      </c>
      <c r="T21" s="116">
        <v>26.8</v>
      </c>
      <c r="U21" s="116">
        <v>26.3</v>
      </c>
      <c r="V21" s="116">
        <v>24.9</v>
      </c>
      <c r="W21" s="116">
        <v>24.4</v>
      </c>
      <c r="X21" s="116">
        <v>24.2</v>
      </c>
      <c r="Y21" s="116">
        <v>24.1</v>
      </c>
      <c r="Z21" s="117">
        <f t="shared" si="0"/>
        <v>25.962500000000002</v>
      </c>
      <c r="AA21" s="118">
        <v>31.4</v>
      </c>
      <c r="AB21" s="119" t="s">
        <v>253</v>
      </c>
      <c r="AC21" s="118">
        <v>22.7</v>
      </c>
      <c r="AD21" s="119" t="s">
        <v>184</v>
      </c>
    </row>
    <row r="22" spans="1:30" ht="11.25" customHeight="1">
      <c r="A22" s="82">
        <v>20</v>
      </c>
      <c r="B22" s="121">
        <v>24.1</v>
      </c>
      <c r="C22" s="121">
        <v>23.7</v>
      </c>
      <c r="D22" s="121">
        <v>23.8</v>
      </c>
      <c r="E22" s="121">
        <v>23.4</v>
      </c>
      <c r="F22" s="121">
        <v>23.3</v>
      </c>
      <c r="G22" s="121">
        <v>23.9</v>
      </c>
      <c r="H22" s="121">
        <v>24.5</v>
      </c>
      <c r="I22" s="121">
        <v>24.6</v>
      </c>
      <c r="J22" s="121">
        <v>25.3</v>
      </c>
      <c r="K22" s="121">
        <v>25.9</v>
      </c>
      <c r="L22" s="121">
        <v>25.9</v>
      </c>
      <c r="M22" s="121">
        <v>26.7</v>
      </c>
      <c r="N22" s="121">
        <v>26.1</v>
      </c>
      <c r="O22" s="121">
        <v>25.1</v>
      </c>
      <c r="P22" s="121">
        <v>25.1</v>
      </c>
      <c r="Q22" s="121">
        <v>24.2</v>
      </c>
      <c r="R22" s="121">
        <v>23.4</v>
      </c>
      <c r="S22" s="121">
        <v>22.7</v>
      </c>
      <c r="T22" s="121">
        <v>22.5</v>
      </c>
      <c r="U22" s="121">
        <v>22.7</v>
      </c>
      <c r="V22" s="121">
        <v>22.8</v>
      </c>
      <c r="W22" s="121">
        <v>23</v>
      </c>
      <c r="X22" s="121">
        <v>23.6</v>
      </c>
      <c r="Y22" s="121">
        <v>23.3</v>
      </c>
      <c r="Z22" s="122">
        <f t="shared" si="0"/>
        <v>24.150000000000002</v>
      </c>
      <c r="AA22" s="105">
        <v>27.7</v>
      </c>
      <c r="AB22" s="123" t="s">
        <v>130</v>
      </c>
      <c r="AC22" s="105">
        <v>22</v>
      </c>
      <c r="AD22" s="123" t="s">
        <v>360</v>
      </c>
    </row>
    <row r="23" spans="1:30" ht="11.25" customHeight="1">
      <c r="A23" s="78">
        <v>21</v>
      </c>
      <c r="B23" s="116">
        <v>23.1</v>
      </c>
      <c r="C23" s="116">
        <v>22.8</v>
      </c>
      <c r="D23" s="116">
        <v>22.8</v>
      </c>
      <c r="E23" s="116">
        <v>22.4</v>
      </c>
      <c r="F23" s="116">
        <v>22.4</v>
      </c>
      <c r="G23" s="116">
        <v>22</v>
      </c>
      <c r="H23" s="116">
        <v>21.1</v>
      </c>
      <c r="I23" s="116">
        <v>21.1</v>
      </c>
      <c r="J23" s="116">
        <v>21.4</v>
      </c>
      <c r="K23" s="116">
        <v>21.4</v>
      </c>
      <c r="L23" s="116">
        <v>20.8</v>
      </c>
      <c r="M23" s="116">
        <v>21.1</v>
      </c>
      <c r="N23" s="116">
        <v>20.9</v>
      </c>
      <c r="O23" s="116">
        <v>20.6</v>
      </c>
      <c r="P23" s="116">
        <v>20.5</v>
      </c>
      <c r="Q23" s="116">
        <v>20.5</v>
      </c>
      <c r="R23" s="116">
        <v>20.4</v>
      </c>
      <c r="S23" s="116">
        <v>20</v>
      </c>
      <c r="T23" s="116">
        <v>19.9</v>
      </c>
      <c r="U23" s="116">
        <v>20</v>
      </c>
      <c r="V23" s="116">
        <v>19.9</v>
      </c>
      <c r="W23" s="116">
        <v>19.9</v>
      </c>
      <c r="X23" s="116">
        <v>19.9</v>
      </c>
      <c r="Y23" s="116">
        <v>19.8</v>
      </c>
      <c r="Z23" s="117">
        <f t="shared" si="0"/>
        <v>21.029166666666665</v>
      </c>
      <c r="AA23" s="118">
        <v>23.4</v>
      </c>
      <c r="AB23" s="119" t="s">
        <v>341</v>
      </c>
      <c r="AC23" s="118">
        <v>19.8</v>
      </c>
      <c r="AD23" s="119" t="s">
        <v>106</v>
      </c>
    </row>
    <row r="24" spans="1:30" ht="11.25" customHeight="1">
      <c r="A24" s="78">
        <v>22</v>
      </c>
      <c r="B24" s="116">
        <v>19.8</v>
      </c>
      <c r="C24" s="116">
        <v>19.8</v>
      </c>
      <c r="D24" s="116">
        <v>19.7</v>
      </c>
      <c r="E24" s="116">
        <v>19.7</v>
      </c>
      <c r="F24" s="116">
        <v>19.8</v>
      </c>
      <c r="G24" s="116">
        <v>20</v>
      </c>
      <c r="H24" s="116">
        <v>20.1</v>
      </c>
      <c r="I24" s="116">
        <v>20.3</v>
      </c>
      <c r="J24" s="116">
        <v>20.8</v>
      </c>
      <c r="K24" s="116">
        <v>21.1</v>
      </c>
      <c r="L24" s="116">
        <v>21.3</v>
      </c>
      <c r="M24" s="116">
        <v>21.4</v>
      </c>
      <c r="N24" s="116">
        <v>21.9</v>
      </c>
      <c r="O24" s="116">
        <v>22.1</v>
      </c>
      <c r="P24" s="116">
        <v>22.3</v>
      </c>
      <c r="Q24" s="116">
        <v>22.1</v>
      </c>
      <c r="R24" s="116">
        <v>22.2</v>
      </c>
      <c r="S24" s="116">
        <v>22.3</v>
      </c>
      <c r="T24" s="116">
        <v>22.1</v>
      </c>
      <c r="U24" s="116">
        <v>21.8</v>
      </c>
      <c r="V24" s="116">
        <v>21.7</v>
      </c>
      <c r="W24" s="116">
        <v>21.8</v>
      </c>
      <c r="X24" s="116">
        <v>21.9</v>
      </c>
      <c r="Y24" s="116">
        <v>21.9</v>
      </c>
      <c r="Z24" s="117">
        <f t="shared" si="0"/>
        <v>21.162500000000005</v>
      </c>
      <c r="AA24" s="118">
        <v>22.5</v>
      </c>
      <c r="AB24" s="119" t="s">
        <v>342</v>
      </c>
      <c r="AC24" s="118">
        <v>19.7</v>
      </c>
      <c r="AD24" s="119" t="s">
        <v>282</v>
      </c>
    </row>
    <row r="25" spans="1:30" ht="11.25" customHeight="1">
      <c r="A25" s="78">
        <v>23</v>
      </c>
      <c r="B25" s="116">
        <v>21.9</v>
      </c>
      <c r="C25" s="116">
        <v>21.8</v>
      </c>
      <c r="D25" s="116">
        <v>21.9</v>
      </c>
      <c r="E25" s="116">
        <v>22</v>
      </c>
      <c r="F25" s="116">
        <v>22</v>
      </c>
      <c r="G25" s="116">
        <v>22.4</v>
      </c>
      <c r="H25" s="116">
        <v>22.4</v>
      </c>
      <c r="I25" s="116">
        <v>22.9</v>
      </c>
      <c r="J25" s="116">
        <v>24.2</v>
      </c>
      <c r="K25" s="116">
        <v>23.8</v>
      </c>
      <c r="L25" s="116">
        <v>25.3</v>
      </c>
      <c r="M25" s="116">
        <v>25.1</v>
      </c>
      <c r="N25" s="116">
        <v>25.4</v>
      </c>
      <c r="O25" s="116">
        <v>26</v>
      </c>
      <c r="P25" s="116">
        <v>25.9</v>
      </c>
      <c r="Q25" s="116">
        <v>25.1</v>
      </c>
      <c r="R25" s="116">
        <v>24.3</v>
      </c>
      <c r="S25" s="116">
        <v>23.8</v>
      </c>
      <c r="T25" s="116">
        <v>23.9</v>
      </c>
      <c r="U25" s="116">
        <v>23.7</v>
      </c>
      <c r="V25" s="116">
        <v>23.3</v>
      </c>
      <c r="W25" s="116">
        <v>23.3</v>
      </c>
      <c r="X25" s="116">
        <v>23.3</v>
      </c>
      <c r="Y25" s="116">
        <v>23.1</v>
      </c>
      <c r="Z25" s="117">
        <f t="shared" si="0"/>
        <v>23.616666666666664</v>
      </c>
      <c r="AA25" s="118">
        <v>26.6</v>
      </c>
      <c r="AB25" s="119" t="s">
        <v>343</v>
      </c>
      <c r="AC25" s="118">
        <v>21.8</v>
      </c>
      <c r="AD25" s="119" t="s">
        <v>361</v>
      </c>
    </row>
    <row r="26" spans="1:30" ht="11.25" customHeight="1">
      <c r="A26" s="78">
        <v>24</v>
      </c>
      <c r="B26" s="116">
        <v>23.2</v>
      </c>
      <c r="C26" s="116">
        <v>22.9</v>
      </c>
      <c r="D26" s="116">
        <v>23</v>
      </c>
      <c r="E26" s="116">
        <v>23</v>
      </c>
      <c r="F26" s="116">
        <v>22.9</v>
      </c>
      <c r="G26" s="116">
        <v>22.9</v>
      </c>
      <c r="H26" s="116">
        <v>23.2</v>
      </c>
      <c r="I26" s="116">
        <v>24.4</v>
      </c>
      <c r="J26" s="116">
        <v>25.7</v>
      </c>
      <c r="K26" s="116">
        <v>26.9</v>
      </c>
      <c r="L26" s="116">
        <v>26.7</v>
      </c>
      <c r="M26" s="116">
        <v>27.2</v>
      </c>
      <c r="N26" s="116">
        <v>28.4</v>
      </c>
      <c r="O26" s="116">
        <v>27.2</v>
      </c>
      <c r="P26" s="116">
        <v>27.7</v>
      </c>
      <c r="Q26" s="116">
        <v>26.4</v>
      </c>
      <c r="R26" s="116">
        <v>26</v>
      </c>
      <c r="S26" s="116">
        <v>25.4</v>
      </c>
      <c r="T26" s="116">
        <v>25.4</v>
      </c>
      <c r="U26" s="116">
        <v>25</v>
      </c>
      <c r="V26" s="116">
        <v>24.8</v>
      </c>
      <c r="W26" s="116">
        <v>24.2</v>
      </c>
      <c r="X26" s="116">
        <v>24.1</v>
      </c>
      <c r="Y26" s="116">
        <v>24.1</v>
      </c>
      <c r="Z26" s="117">
        <f t="shared" si="0"/>
        <v>25.029166666666665</v>
      </c>
      <c r="AA26" s="118">
        <v>28.6</v>
      </c>
      <c r="AB26" s="119" t="s">
        <v>64</v>
      </c>
      <c r="AC26" s="118">
        <v>22.7</v>
      </c>
      <c r="AD26" s="119" t="s">
        <v>362</v>
      </c>
    </row>
    <row r="27" spans="1:30" ht="11.25" customHeight="1">
      <c r="A27" s="78">
        <v>25</v>
      </c>
      <c r="B27" s="116">
        <v>24</v>
      </c>
      <c r="C27" s="116">
        <v>23.4</v>
      </c>
      <c r="D27" s="116">
        <v>23.1</v>
      </c>
      <c r="E27" s="116">
        <v>23.2</v>
      </c>
      <c r="F27" s="116">
        <v>23.4</v>
      </c>
      <c r="G27" s="116">
        <v>23.9</v>
      </c>
      <c r="H27" s="116">
        <v>24.6</v>
      </c>
      <c r="I27" s="116">
        <v>25.8</v>
      </c>
      <c r="J27" s="116">
        <v>25.7</v>
      </c>
      <c r="K27" s="116">
        <v>27.4</v>
      </c>
      <c r="L27" s="116">
        <v>28.1</v>
      </c>
      <c r="M27" s="116">
        <v>28.7</v>
      </c>
      <c r="N27" s="116">
        <v>29.4</v>
      </c>
      <c r="O27" s="116">
        <v>28.9</v>
      </c>
      <c r="P27" s="116">
        <v>28.6</v>
      </c>
      <c r="Q27" s="116">
        <v>27.8</v>
      </c>
      <c r="R27" s="116">
        <v>28.2</v>
      </c>
      <c r="S27" s="116">
        <v>26.5</v>
      </c>
      <c r="T27" s="116">
        <v>25.2</v>
      </c>
      <c r="U27" s="116">
        <v>25.8</v>
      </c>
      <c r="V27" s="116">
        <v>24.2</v>
      </c>
      <c r="W27" s="116">
        <v>24.5</v>
      </c>
      <c r="X27" s="116">
        <v>24.5</v>
      </c>
      <c r="Y27" s="116">
        <v>24.2</v>
      </c>
      <c r="Z27" s="117">
        <f t="shared" si="0"/>
        <v>25.795833333333334</v>
      </c>
      <c r="AA27" s="118">
        <v>29.8</v>
      </c>
      <c r="AB27" s="119" t="s">
        <v>161</v>
      </c>
      <c r="AC27" s="118">
        <v>22.9</v>
      </c>
      <c r="AD27" s="119" t="s">
        <v>363</v>
      </c>
    </row>
    <row r="28" spans="1:30" ht="11.25" customHeight="1">
      <c r="A28" s="78">
        <v>26</v>
      </c>
      <c r="B28" s="116">
        <v>23.7</v>
      </c>
      <c r="C28" s="116">
        <v>23.4</v>
      </c>
      <c r="D28" s="116">
        <v>23.4</v>
      </c>
      <c r="E28" s="116">
        <v>23.3</v>
      </c>
      <c r="F28" s="116">
        <v>23.2</v>
      </c>
      <c r="G28" s="116">
        <v>25.6</v>
      </c>
      <c r="H28" s="116">
        <v>27.5</v>
      </c>
      <c r="I28" s="116">
        <v>28.7</v>
      </c>
      <c r="J28" s="116">
        <v>29.4</v>
      </c>
      <c r="K28" s="116">
        <v>30.9</v>
      </c>
      <c r="L28" s="116">
        <v>30.7</v>
      </c>
      <c r="M28" s="116">
        <v>30.3</v>
      </c>
      <c r="N28" s="116">
        <v>30.9</v>
      </c>
      <c r="O28" s="116">
        <v>30.2</v>
      </c>
      <c r="P28" s="116">
        <v>31</v>
      </c>
      <c r="Q28" s="116">
        <v>29</v>
      </c>
      <c r="R28" s="116">
        <v>27.4</v>
      </c>
      <c r="S28" s="116">
        <v>27.4</v>
      </c>
      <c r="T28" s="116">
        <v>26.6</v>
      </c>
      <c r="U28" s="116">
        <v>27.4</v>
      </c>
      <c r="V28" s="116">
        <v>26.6</v>
      </c>
      <c r="W28" s="116">
        <v>26.8</v>
      </c>
      <c r="X28" s="116">
        <v>27</v>
      </c>
      <c r="Y28" s="116">
        <v>27</v>
      </c>
      <c r="Z28" s="117">
        <f t="shared" si="0"/>
        <v>27.391666666666662</v>
      </c>
      <c r="AA28" s="118">
        <v>32</v>
      </c>
      <c r="AB28" s="119" t="s">
        <v>344</v>
      </c>
      <c r="AC28" s="118">
        <v>23.2</v>
      </c>
      <c r="AD28" s="119" t="s">
        <v>272</v>
      </c>
    </row>
    <row r="29" spans="1:30" ht="11.25" customHeight="1">
      <c r="A29" s="78">
        <v>27</v>
      </c>
      <c r="B29" s="116">
        <v>26.9</v>
      </c>
      <c r="C29" s="116">
        <v>26.7</v>
      </c>
      <c r="D29" s="116">
        <v>26.3</v>
      </c>
      <c r="E29" s="116">
        <v>25.7</v>
      </c>
      <c r="F29" s="116">
        <v>25.6</v>
      </c>
      <c r="G29" s="116">
        <v>26.2</v>
      </c>
      <c r="H29" s="116">
        <v>26.9</v>
      </c>
      <c r="I29" s="116">
        <v>27.1</v>
      </c>
      <c r="J29" s="116">
        <v>28.3</v>
      </c>
      <c r="K29" s="116">
        <v>28.3</v>
      </c>
      <c r="L29" s="116">
        <v>27.2</v>
      </c>
      <c r="M29" s="116">
        <v>28.9</v>
      </c>
      <c r="N29" s="116">
        <v>28.2</v>
      </c>
      <c r="O29" s="116">
        <v>30.1</v>
      </c>
      <c r="P29" s="116">
        <v>30</v>
      </c>
      <c r="Q29" s="116">
        <v>29.8</v>
      </c>
      <c r="R29" s="116">
        <v>29.3</v>
      </c>
      <c r="S29" s="116">
        <v>28.5</v>
      </c>
      <c r="T29" s="116">
        <v>26.6</v>
      </c>
      <c r="U29" s="116">
        <v>26.7</v>
      </c>
      <c r="V29" s="116">
        <v>26.8</v>
      </c>
      <c r="W29" s="116">
        <v>27.2</v>
      </c>
      <c r="X29" s="116">
        <v>25.9</v>
      </c>
      <c r="Y29" s="116">
        <v>27.1</v>
      </c>
      <c r="Z29" s="117">
        <f t="shared" si="0"/>
        <v>27.512500000000003</v>
      </c>
      <c r="AA29" s="118">
        <v>31.2</v>
      </c>
      <c r="AB29" s="119" t="s">
        <v>345</v>
      </c>
      <c r="AC29" s="118">
        <v>25.6</v>
      </c>
      <c r="AD29" s="119" t="s">
        <v>248</v>
      </c>
    </row>
    <row r="30" spans="1:30" ht="11.25" customHeight="1">
      <c r="A30" s="78">
        <v>28</v>
      </c>
      <c r="B30" s="116">
        <v>27.2</v>
      </c>
      <c r="C30" s="116">
        <v>26.4</v>
      </c>
      <c r="D30" s="116">
        <v>25.3</v>
      </c>
      <c r="E30" s="116">
        <v>24.6</v>
      </c>
      <c r="F30" s="116">
        <v>24</v>
      </c>
      <c r="G30" s="116">
        <v>24.1</v>
      </c>
      <c r="H30" s="116">
        <v>24.9</v>
      </c>
      <c r="I30" s="116">
        <v>25.5</v>
      </c>
      <c r="J30" s="116">
        <v>25.6</v>
      </c>
      <c r="K30" s="116">
        <v>26.1</v>
      </c>
      <c r="L30" s="116">
        <v>28.8</v>
      </c>
      <c r="M30" s="116">
        <v>30</v>
      </c>
      <c r="N30" s="116">
        <v>32.2</v>
      </c>
      <c r="O30" s="116">
        <v>33.1</v>
      </c>
      <c r="P30" s="116">
        <v>32.6</v>
      </c>
      <c r="Q30" s="116">
        <v>29.8</v>
      </c>
      <c r="R30" s="116">
        <v>29.4</v>
      </c>
      <c r="S30" s="116">
        <v>28.4</v>
      </c>
      <c r="T30" s="116">
        <v>27.5</v>
      </c>
      <c r="U30" s="116">
        <v>26.3</v>
      </c>
      <c r="V30" s="116">
        <v>25.3</v>
      </c>
      <c r="W30" s="116">
        <v>26.9</v>
      </c>
      <c r="X30" s="116">
        <v>26.5</v>
      </c>
      <c r="Y30" s="116">
        <v>26.2</v>
      </c>
      <c r="Z30" s="117">
        <f t="shared" si="0"/>
        <v>27.362499999999997</v>
      </c>
      <c r="AA30" s="118">
        <v>33.3</v>
      </c>
      <c r="AB30" s="119" t="s">
        <v>315</v>
      </c>
      <c r="AC30" s="118">
        <v>23.8</v>
      </c>
      <c r="AD30" s="119" t="s">
        <v>364</v>
      </c>
    </row>
    <row r="31" spans="1:30" ht="11.25" customHeight="1">
      <c r="A31" s="78">
        <v>29</v>
      </c>
      <c r="B31" s="116">
        <v>26.5</v>
      </c>
      <c r="C31" s="116">
        <v>26</v>
      </c>
      <c r="D31" s="116">
        <v>25.7</v>
      </c>
      <c r="E31" s="116">
        <v>25.4</v>
      </c>
      <c r="F31" s="116">
        <v>25.4</v>
      </c>
      <c r="G31" s="116">
        <v>25.7</v>
      </c>
      <c r="H31" s="116">
        <v>27.8</v>
      </c>
      <c r="I31" s="116">
        <v>28.7</v>
      </c>
      <c r="J31" s="116">
        <v>29.5</v>
      </c>
      <c r="K31" s="116">
        <v>31</v>
      </c>
      <c r="L31" s="116">
        <v>30.9</v>
      </c>
      <c r="M31" s="116">
        <v>31</v>
      </c>
      <c r="N31" s="116">
        <v>30.8</v>
      </c>
      <c r="O31" s="116">
        <v>30.3</v>
      </c>
      <c r="P31" s="116">
        <v>28.2</v>
      </c>
      <c r="Q31" s="116">
        <v>27.7</v>
      </c>
      <c r="R31" s="116">
        <v>28.2</v>
      </c>
      <c r="S31" s="116">
        <v>28.5</v>
      </c>
      <c r="T31" s="116">
        <v>28.1</v>
      </c>
      <c r="U31" s="116">
        <v>27.2</v>
      </c>
      <c r="V31" s="116">
        <v>27.3</v>
      </c>
      <c r="W31" s="116">
        <v>26.3</v>
      </c>
      <c r="X31" s="116">
        <v>26.8</v>
      </c>
      <c r="Y31" s="116">
        <v>26.4</v>
      </c>
      <c r="Z31" s="117">
        <f t="shared" si="0"/>
        <v>27.891666666666662</v>
      </c>
      <c r="AA31" s="118">
        <v>31.4</v>
      </c>
      <c r="AB31" s="119" t="s">
        <v>346</v>
      </c>
      <c r="AC31" s="118">
        <v>25.2</v>
      </c>
      <c r="AD31" s="119" t="s">
        <v>365</v>
      </c>
    </row>
    <row r="32" spans="1:30" ht="11.25" customHeight="1">
      <c r="A32" s="78">
        <v>30</v>
      </c>
      <c r="B32" s="116">
        <v>25.9</v>
      </c>
      <c r="C32" s="116">
        <v>26.1</v>
      </c>
      <c r="D32" s="116">
        <v>25.4</v>
      </c>
      <c r="E32" s="116">
        <v>25.5</v>
      </c>
      <c r="F32" s="116">
        <v>25.7</v>
      </c>
      <c r="G32" s="116">
        <v>26.7</v>
      </c>
      <c r="H32" s="116">
        <v>28.2</v>
      </c>
      <c r="I32" s="116">
        <v>28.8</v>
      </c>
      <c r="J32" s="116">
        <v>30.8</v>
      </c>
      <c r="K32" s="116">
        <v>30.6</v>
      </c>
      <c r="L32" s="116">
        <v>31.7</v>
      </c>
      <c r="M32" s="116">
        <v>30.8</v>
      </c>
      <c r="N32" s="116">
        <v>31.8</v>
      </c>
      <c r="O32" s="116">
        <v>31.2</v>
      </c>
      <c r="P32" s="116">
        <v>31.5</v>
      </c>
      <c r="Q32" s="116">
        <v>31.8</v>
      </c>
      <c r="R32" s="116">
        <v>31.5</v>
      </c>
      <c r="S32" s="116">
        <v>29.5</v>
      </c>
      <c r="T32" s="116">
        <v>29.2</v>
      </c>
      <c r="U32" s="116">
        <v>29.4</v>
      </c>
      <c r="V32" s="116">
        <v>28</v>
      </c>
      <c r="W32" s="116">
        <v>28.1</v>
      </c>
      <c r="X32" s="116">
        <v>28.9</v>
      </c>
      <c r="Y32" s="116">
        <v>27.7</v>
      </c>
      <c r="Z32" s="117">
        <f t="shared" si="0"/>
        <v>28.950000000000003</v>
      </c>
      <c r="AA32" s="118">
        <v>32.5</v>
      </c>
      <c r="AB32" s="119" t="s">
        <v>347</v>
      </c>
      <c r="AC32" s="118">
        <v>25.2</v>
      </c>
      <c r="AD32" s="119" t="s">
        <v>305</v>
      </c>
    </row>
    <row r="33" spans="1:30" ht="11.25" customHeight="1">
      <c r="A33" s="78">
        <v>31</v>
      </c>
      <c r="B33" s="116">
        <v>27.6</v>
      </c>
      <c r="C33" s="116">
        <v>27.1</v>
      </c>
      <c r="D33" s="116">
        <v>26.8</v>
      </c>
      <c r="E33" s="116">
        <v>25.3</v>
      </c>
      <c r="F33" s="116">
        <v>25.2</v>
      </c>
      <c r="G33" s="116">
        <v>25.9</v>
      </c>
      <c r="H33" s="116">
        <v>27.3</v>
      </c>
      <c r="I33" s="116">
        <v>30.2</v>
      </c>
      <c r="J33" s="116">
        <v>30.5</v>
      </c>
      <c r="K33" s="116">
        <v>32</v>
      </c>
      <c r="L33" s="116">
        <v>32.2</v>
      </c>
      <c r="M33" s="116">
        <v>32.7</v>
      </c>
      <c r="N33" s="116">
        <v>30.4</v>
      </c>
      <c r="O33" s="116">
        <v>30.9</v>
      </c>
      <c r="P33" s="116">
        <v>30.7</v>
      </c>
      <c r="Q33" s="116">
        <v>30</v>
      </c>
      <c r="R33" s="116">
        <v>30.5</v>
      </c>
      <c r="S33" s="116">
        <v>29.4</v>
      </c>
      <c r="T33" s="116">
        <v>28.8</v>
      </c>
      <c r="U33" s="116">
        <v>28.5</v>
      </c>
      <c r="V33" s="116">
        <v>28.1</v>
      </c>
      <c r="W33" s="116">
        <v>28.1</v>
      </c>
      <c r="X33" s="116">
        <v>26.4</v>
      </c>
      <c r="Y33" s="116">
        <v>26.2</v>
      </c>
      <c r="Z33" s="117">
        <f t="shared" si="0"/>
        <v>28.78333333333333</v>
      </c>
      <c r="AA33" s="118">
        <v>33.1</v>
      </c>
      <c r="AB33" s="119" t="s">
        <v>348</v>
      </c>
      <c r="AC33" s="118">
        <v>25</v>
      </c>
      <c r="AD33" s="119" t="s">
        <v>248</v>
      </c>
    </row>
    <row r="34" spans="1:30" ht="15" customHeight="1">
      <c r="A34" s="79" t="s">
        <v>9</v>
      </c>
      <c r="B34" s="124">
        <f aca="true" t="shared" si="1" ref="B34:Y34">AVERAGE(B3:B33)</f>
        <v>21.593548387096774</v>
      </c>
      <c r="C34" s="124">
        <f t="shared" si="1"/>
        <v>21.438709677419357</v>
      </c>
      <c r="D34" s="124">
        <f t="shared" si="1"/>
        <v>21.30645161290322</v>
      </c>
      <c r="E34" s="124">
        <f t="shared" si="1"/>
        <v>21.164516129032254</v>
      </c>
      <c r="F34" s="124">
        <f t="shared" si="1"/>
        <v>21.161290322580644</v>
      </c>
      <c r="G34" s="124">
        <f t="shared" si="1"/>
        <v>21.541935483870972</v>
      </c>
      <c r="H34" s="124">
        <f t="shared" si="1"/>
        <v>22.235483870967737</v>
      </c>
      <c r="I34" s="124">
        <f t="shared" si="1"/>
        <v>22.93870967741936</v>
      </c>
      <c r="J34" s="124">
        <f t="shared" si="1"/>
        <v>23.45483870967742</v>
      </c>
      <c r="K34" s="124">
        <f t="shared" si="1"/>
        <v>23.94516129032258</v>
      </c>
      <c r="L34" s="124">
        <f t="shared" si="1"/>
        <v>24.38709677419355</v>
      </c>
      <c r="M34" s="124">
        <f t="shared" si="1"/>
        <v>24.661290322580644</v>
      </c>
      <c r="N34" s="124">
        <f t="shared" si="1"/>
        <v>24.7</v>
      </c>
      <c r="O34" s="124">
        <f t="shared" si="1"/>
        <v>24.600000000000005</v>
      </c>
      <c r="P34" s="124">
        <f t="shared" si="1"/>
        <v>24.37096774193549</v>
      </c>
      <c r="Q34" s="124">
        <f t="shared" si="1"/>
        <v>23.95806451612903</v>
      </c>
      <c r="R34" s="124">
        <f t="shared" si="1"/>
        <v>23.716129032258067</v>
      </c>
      <c r="S34" s="124">
        <f t="shared" si="1"/>
        <v>23.23870967741935</v>
      </c>
      <c r="T34" s="124">
        <f t="shared" si="1"/>
        <v>22.767741935483876</v>
      </c>
      <c r="U34" s="124">
        <f t="shared" si="1"/>
        <v>22.5258064516129</v>
      </c>
      <c r="V34" s="124">
        <f t="shared" si="1"/>
        <v>22.209677419354836</v>
      </c>
      <c r="W34" s="124">
        <f t="shared" si="1"/>
        <v>22.190322580645162</v>
      </c>
      <c r="X34" s="124">
        <f t="shared" si="1"/>
        <v>22.04516129032258</v>
      </c>
      <c r="Y34" s="124">
        <f t="shared" si="1"/>
        <v>21.893548387096782</v>
      </c>
      <c r="Z34" s="124">
        <f>AVERAGE(B3:Y33)</f>
        <v>22.83521505376344</v>
      </c>
      <c r="AA34" s="125">
        <f>AVERAGE(AA3:AA33)</f>
        <v>26.093548387096774</v>
      </c>
      <c r="AB34" s="126"/>
      <c r="AC34" s="125">
        <f>AVERAGE(AC3:AC33)</f>
        <v>20.651612903225807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9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4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33.3</v>
      </c>
      <c r="C46" s="106">
        <f>MATCH(B46,AA3:AA33,0)</f>
        <v>28</v>
      </c>
      <c r="D46" s="114" t="str">
        <f>INDEX(AB3:AB33,C46,1)</f>
        <v>14:06</v>
      </c>
      <c r="E46" s="120"/>
      <c r="F46" s="104"/>
      <c r="G46" s="105">
        <f>MIN(AC3:AC33)</f>
        <v>16.9</v>
      </c>
      <c r="H46" s="106">
        <f>MATCH(G46,AC3:AC33,0)</f>
        <v>10</v>
      </c>
      <c r="I46" s="114" t="str">
        <f>INDEX(AD3:AD33,H46,1)</f>
        <v>04:16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25.6</v>
      </c>
      <c r="C3" s="116">
        <v>25.5</v>
      </c>
      <c r="D3" s="116">
        <v>25.5</v>
      </c>
      <c r="E3" s="116">
        <v>25.9</v>
      </c>
      <c r="F3" s="116">
        <v>24.9</v>
      </c>
      <c r="G3" s="116">
        <v>26.4</v>
      </c>
      <c r="H3" s="116">
        <v>27</v>
      </c>
      <c r="I3" s="116">
        <v>29.5</v>
      </c>
      <c r="J3" s="116">
        <v>31.7</v>
      </c>
      <c r="K3" s="116">
        <v>32.6</v>
      </c>
      <c r="L3" s="116">
        <v>32.5</v>
      </c>
      <c r="M3" s="116">
        <v>32.5</v>
      </c>
      <c r="N3" s="116">
        <v>32.7</v>
      </c>
      <c r="O3" s="116">
        <v>32.8</v>
      </c>
      <c r="P3" s="116">
        <v>32.5</v>
      </c>
      <c r="Q3" s="116">
        <v>33.2</v>
      </c>
      <c r="R3" s="116">
        <v>32.5</v>
      </c>
      <c r="S3" s="116">
        <v>31.6</v>
      </c>
      <c r="T3" s="116">
        <v>29</v>
      </c>
      <c r="U3" s="116">
        <v>29.3</v>
      </c>
      <c r="V3" s="116">
        <v>28.5</v>
      </c>
      <c r="W3" s="116">
        <v>27.7</v>
      </c>
      <c r="X3" s="116">
        <v>26.9</v>
      </c>
      <c r="Y3" s="116">
        <v>26.1</v>
      </c>
      <c r="Z3" s="117">
        <f aca="true" t="shared" si="0" ref="Z3:Z33">AVERAGE(B3:Y3)</f>
        <v>29.266666666666666</v>
      </c>
      <c r="AA3" s="118">
        <v>33.6</v>
      </c>
      <c r="AB3" s="119" t="s">
        <v>366</v>
      </c>
      <c r="AC3" s="118">
        <v>24.7</v>
      </c>
      <c r="AD3" s="119" t="s">
        <v>364</v>
      </c>
    </row>
    <row r="4" spans="1:30" ht="11.25" customHeight="1">
      <c r="A4" s="78">
        <v>2</v>
      </c>
      <c r="B4" s="116">
        <v>25.8</v>
      </c>
      <c r="C4" s="116">
        <v>25.3</v>
      </c>
      <c r="D4" s="116">
        <v>25.4</v>
      </c>
      <c r="E4" s="116">
        <v>25.1</v>
      </c>
      <c r="F4" s="116">
        <v>25.4</v>
      </c>
      <c r="G4" s="116">
        <v>26.7</v>
      </c>
      <c r="H4" s="116">
        <v>29.1</v>
      </c>
      <c r="I4" s="116">
        <v>30.6</v>
      </c>
      <c r="J4" s="116">
        <v>31</v>
      </c>
      <c r="K4" s="116">
        <v>31.8</v>
      </c>
      <c r="L4" s="116">
        <v>32.1</v>
      </c>
      <c r="M4" s="116">
        <v>31.7</v>
      </c>
      <c r="N4" s="116">
        <v>31</v>
      </c>
      <c r="O4" s="116">
        <v>31.1</v>
      </c>
      <c r="P4" s="116">
        <v>30.9</v>
      </c>
      <c r="Q4" s="116">
        <v>31</v>
      </c>
      <c r="R4" s="116">
        <v>31.5</v>
      </c>
      <c r="S4" s="120">
        <v>30.1</v>
      </c>
      <c r="T4" s="116">
        <v>29.8</v>
      </c>
      <c r="U4" s="116">
        <v>27.5</v>
      </c>
      <c r="V4" s="116">
        <v>27.2</v>
      </c>
      <c r="W4" s="116">
        <v>27.2</v>
      </c>
      <c r="X4" s="116">
        <v>27.1</v>
      </c>
      <c r="Y4" s="116">
        <v>27.1</v>
      </c>
      <c r="Z4" s="117">
        <f t="shared" si="0"/>
        <v>28.812500000000004</v>
      </c>
      <c r="AA4" s="118">
        <v>32.7</v>
      </c>
      <c r="AB4" s="119" t="s">
        <v>266</v>
      </c>
      <c r="AC4" s="118">
        <v>24.7</v>
      </c>
      <c r="AD4" s="119" t="s">
        <v>386</v>
      </c>
    </row>
    <row r="5" spans="1:30" ht="11.25" customHeight="1">
      <c r="A5" s="78">
        <v>3</v>
      </c>
      <c r="B5" s="116">
        <v>27.1</v>
      </c>
      <c r="C5" s="116">
        <v>25.3</v>
      </c>
      <c r="D5" s="116">
        <v>24.8</v>
      </c>
      <c r="E5" s="116">
        <v>25.4</v>
      </c>
      <c r="F5" s="116">
        <v>25.3</v>
      </c>
      <c r="G5" s="116">
        <v>26.5</v>
      </c>
      <c r="H5" s="116">
        <v>27.4</v>
      </c>
      <c r="I5" s="116">
        <v>28.8</v>
      </c>
      <c r="J5" s="116">
        <v>29.7</v>
      </c>
      <c r="K5" s="116">
        <v>30.6</v>
      </c>
      <c r="L5" s="116">
        <v>31</v>
      </c>
      <c r="M5" s="116">
        <v>31.9</v>
      </c>
      <c r="N5" s="116">
        <v>31.2</v>
      </c>
      <c r="O5" s="116">
        <v>32</v>
      </c>
      <c r="P5" s="116">
        <v>31.6</v>
      </c>
      <c r="Q5" s="116">
        <v>31.1</v>
      </c>
      <c r="R5" s="116">
        <v>30.5</v>
      </c>
      <c r="S5" s="116">
        <v>29.1</v>
      </c>
      <c r="T5" s="116">
        <v>27.6</v>
      </c>
      <c r="U5" s="116">
        <v>27.3</v>
      </c>
      <c r="V5" s="116">
        <v>26.6</v>
      </c>
      <c r="W5" s="116">
        <v>26</v>
      </c>
      <c r="X5" s="116">
        <v>26</v>
      </c>
      <c r="Y5" s="116">
        <v>25.4</v>
      </c>
      <c r="Z5" s="117">
        <f t="shared" si="0"/>
        <v>28.25833333333333</v>
      </c>
      <c r="AA5" s="118">
        <v>32.3</v>
      </c>
      <c r="AB5" s="119" t="s">
        <v>367</v>
      </c>
      <c r="AC5" s="118">
        <v>24.6</v>
      </c>
      <c r="AD5" s="119" t="s">
        <v>85</v>
      </c>
    </row>
    <row r="6" spans="1:30" ht="11.25" customHeight="1">
      <c r="A6" s="78">
        <v>4</v>
      </c>
      <c r="B6" s="116">
        <v>25.2</v>
      </c>
      <c r="C6" s="116">
        <v>25.2</v>
      </c>
      <c r="D6" s="116">
        <v>24.7</v>
      </c>
      <c r="E6" s="116">
        <v>24.8</v>
      </c>
      <c r="F6" s="116">
        <v>24.9</v>
      </c>
      <c r="G6" s="116">
        <v>24.7</v>
      </c>
      <c r="H6" s="116">
        <v>25.3</v>
      </c>
      <c r="I6" s="116">
        <v>26</v>
      </c>
      <c r="J6" s="116">
        <v>27.2</v>
      </c>
      <c r="K6" s="116">
        <v>28.2</v>
      </c>
      <c r="L6" s="116">
        <v>28.3</v>
      </c>
      <c r="M6" s="116">
        <v>28.5</v>
      </c>
      <c r="N6" s="116">
        <v>29.9</v>
      </c>
      <c r="O6" s="116">
        <v>29.5</v>
      </c>
      <c r="P6" s="116">
        <v>29.2</v>
      </c>
      <c r="Q6" s="116">
        <v>28.9</v>
      </c>
      <c r="R6" s="116">
        <v>28</v>
      </c>
      <c r="S6" s="116">
        <v>27.9</v>
      </c>
      <c r="T6" s="116">
        <v>27.1</v>
      </c>
      <c r="U6" s="116">
        <v>26.1</v>
      </c>
      <c r="V6" s="116">
        <v>25.5</v>
      </c>
      <c r="W6" s="116">
        <v>25.6</v>
      </c>
      <c r="X6" s="116">
        <v>25.2</v>
      </c>
      <c r="Y6" s="116">
        <v>25.5</v>
      </c>
      <c r="Z6" s="117">
        <f t="shared" si="0"/>
        <v>26.724999999999998</v>
      </c>
      <c r="AA6" s="118">
        <v>30.6</v>
      </c>
      <c r="AB6" s="119" t="s">
        <v>368</v>
      </c>
      <c r="AC6" s="118">
        <v>24.2</v>
      </c>
      <c r="AD6" s="119" t="s">
        <v>190</v>
      </c>
    </row>
    <row r="7" spans="1:30" ht="11.25" customHeight="1">
      <c r="A7" s="78">
        <v>5</v>
      </c>
      <c r="B7" s="116">
        <v>25.4</v>
      </c>
      <c r="C7" s="116">
        <v>25.1</v>
      </c>
      <c r="D7" s="116">
        <v>24.6</v>
      </c>
      <c r="E7" s="116">
        <v>24.3</v>
      </c>
      <c r="F7" s="116">
        <v>24.6</v>
      </c>
      <c r="G7" s="116">
        <v>26.9</v>
      </c>
      <c r="H7" s="116">
        <v>27.6</v>
      </c>
      <c r="I7" s="116">
        <v>27.8</v>
      </c>
      <c r="J7" s="116">
        <v>29.3</v>
      </c>
      <c r="K7" s="116">
        <v>29.5</v>
      </c>
      <c r="L7" s="116">
        <v>29.7</v>
      </c>
      <c r="M7" s="116">
        <v>29.8</v>
      </c>
      <c r="N7" s="116">
        <v>30.7</v>
      </c>
      <c r="O7" s="116">
        <v>31.2</v>
      </c>
      <c r="P7" s="116">
        <v>30.4</v>
      </c>
      <c r="Q7" s="116">
        <v>30.1</v>
      </c>
      <c r="R7" s="116">
        <v>29.3</v>
      </c>
      <c r="S7" s="116">
        <v>28.5</v>
      </c>
      <c r="T7" s="116">
        <v>27.8</v>
      </c>
      <c r="U7" s="116">
        <v>27.4</v>
      </c>
      <c r="V7" s="116">
        <v>27.3</v>
      </c>
      <c r="W7" s="116">
        <v>26.4</v>
      </c>
      <c r="X7" s="116">
        <v>26.5</v>
      </c>
      <c r="Y7" s="116">
        <v>25.9</v>
      </c>
      <c r="Z7" s="117">
        <f t="shared" si="0"/>
        <v>27.754166666666663</v>
      </c>
      <c r="AA7" s="118">
        <v>31.3</v>
      </c>
      <c r="AB7" s="119" t="s">
        <v>175</v>
      </c>
      <c r="AC7" s="118">
        <v>24.2</v>
      </c>
      <c r="AD7" s="119" t="s">
        <v>100</v>
      </c>
    </row>
    <row r="8" spans="1:30" ht="11.25" customHeight="1">
      <c r="A8" s="78">
        <v>6</v>
      </c>
      <c r="B8" s="116">
        <v>25.1</v>
      </c>
      <c r="C8" s="116">
        <v>24.6</v>
      </c>
      <c r="D8" s="116">
        <v>26</v>
      </c>
      <c r="E8" s="116">
        <v>25.8</v>
      </c>
      <c r="F8" s="116">
        <v>25.1</v>
      </c>
      <c r="G8" s="116">
        <v>27.2</v>
      </c>
      <c r="H8" s="116">
        <v>29.7</v>
      </c>
      <c r="I8" s="116">
        <v>31.3</v>
      </c>
      <c r="J8" s="116">
        <v>31.1</v>
      </c>
      <c r="K8" s="116">
        <v>31.7</v>
      </c>
      <c r="L8" s="116">
        <v>31</v>
      </c>
      <c r="M8" s="116">
        <v>30.9</v>
      </c>
      <c r="N8" s="116">
        <v>31.3</v>
      </c>
      <c r="O8" s="116">
        <v>32</v>
      </c>
      <c r="P8" s="116">
        <v>30.1</v>
      </c>
      <c r="Q8" s="116">
        <v>31.6</v>
      </c>
      <c r="R8" s="116">
        <v>30.3</v>
      </c>
      <c r="S8" s="116">
        <v>30.7</v>
      </c>
      <c r="T8" s="116">
        <v>28.6</v>
      </c>
      <c r="U8" s="116">
        <v>28.8</v>
      </c>
      <c r="V8" s="116">
        <v>28.1</v>
      </c>
      <c r="W8" s="116">
        <v>27.5</v>
      </c>
      <c r="X8" s="116">
        <v>28.2</v>
      </c>
      <c r="Y8" s="116">
        <v>27.5</v>
      </c>
      <c r="Z8" s="117">
        <f t="shared" si="0"/>
        <v>28.925</v>
      </c>
      <c r="AA8" s="118">
        <v>32.1</v>
      </c>
      <c r="AB8" s="119" t="s">
        <v>369</v>
      </c>
      <c r="AC8" s="118">
        <v>24.5</v>
      </c>
      <c r="AD8" s="119" t="s">
        <v>387</v>
      </c>
    </row>
    <row r="9" spans="1:30" ht="11.25" customHeight="1">
      <c r="A9" s="78">
        <v>7</v>
      </c>
      <c r="B9" s="116">
        <v>26.7</v>
      </c>
      <c r="C9" s="116">
        <v>26.2</v>
      </c>
      <c r="D9" s="116">
        <v>25.5</v>
      </c>
      <c r="E9" s="116">
        <v>25.2</v>
      </c>
      <c r="F9" s="116">
        <v>25.2</v>
      </c>
      <c r="G9" s="116">
        <v>25.9</v>
      </c>
      <c r="H9" s="116">
        <v>25.7</v>
      </c>
      <c r="I9" s="116">
        <v>25.6</v>
      </c>
      <c r="J9" s="116">
        <v>25.7</v>
      </c>
      <c r="K9" s="116">
        <v>28.7</v>
      </c>
      <c r="L9" s="116">
        <v>28.1</v>
      </c>
      <c r="M9" s="116">
        <v>27.2</v>
      </c>
      <c r="N9" s="116">
        <v>28.2</v>
      </c>
      <c r="O9" s="116">
        <v>28.8</v>
      </c>
      <c r="P9" s="116">
        <v>26.8</v>
      </c>
      <c r="Q9" s="116">
        <v>25.1</v>
      </c>
      <c r="R9" s="116">
        <v>25.5</v>
      </c>
      <c r="S9" s="116">
        <v>26</v>
      </c>
      <c r="T9" s="116">
        <v>26.3</v>
      </c>
      <c r="U9" s="116">
        <v>24.9</v>
      </c>
      <c r="V9" s="116">
        <v>25.2</v>
      </c>
      <c r="W9" s="116">
        <v>25.3</v>
      </c>
      <c r="X9" s="116">
        <v>26.8</v>
      </c>
      <c r="Y9" s="116">
        <v>25.7</v>
      </c>
      <c r="Z9" s="117">
        <f t="shared" si="0"/>
        <v>26.262500000000003</v>
      </c>
      <c r="AA9" s="118">
        <v>29.4</v>
      </c>
      <c r="AB9" s="119" t="s">
        <v>112</v>
      </c>
      <c r="AC9" s="118">
        <v>24.7</v>
      </c>
      <c r="AD9" s="119" t="s">
        <v>388</v>
      </c>
    </row>
    <row r="10" spans="1:30" ht="11.25" customHeight="1">
      <c r="A10" s="78">
        <v>8</v>
      </c>
      <c r="B10" s="116">
        <v>25.4</v>
      </c>
      <c r="C10" s="116">
        <v>25.6</v>
      </c>
      <c r="D10" s="116">
        <v>25.3</v>
      </c>
      <c r="E10" s="116">
        <v>24.7</v>
      </c>
      <c r="F10" s="116">
        <v>25.2</v>
      </c>
      <c r="G10" s="116">
        <v>25.2</v>
      </c>
      <c r="H10" s="116">
        <v>27.2</v>
      </c>
      <c r="I10" s="116">
        <v>27.3</v>
      </c>
      <c r="J10" s="116">
        <v>28.4</v>
      </c>
      <c r="K10" s="116">
        <v>29.2</v>
      </c>
      <c r="L10" s="116">
        <v>30</v>
      </c>
      <c r="M10" s="116">
        <v>30.8</v>
      </c>
      <c r="N10" s="116">
        <v>30.6</v>
      </c>
      <c r="O10" s="116">
        <v>30.9</v>
      </c>
      <c r="P10" s="116">
        <v>31</v>
      </c>
      <c r="Q10" s="116">
        <v>31</v>
      </c>
      <c r="R10" s="116">
        <v>29.6</v>
      </c>
      <c r="S10" s="116">
        <v>29.1</v>
      </c>
      <c r="T10" s="116">
        <v>28.7</v>
      </c>
      <c r="U10" s="116">
        <v>26.8</v>
      </c>
      <c r="V10" s="116">
        <v>27.1</v>
      </c>
      <c r="W10" s="116">
        <v>26.6</v>
      </c>
      <c r="X10" s="116">
        <v>26.8</v>
      </c>
      <c r="Y10" s="116">
        <v>26</v>
      </c>
      <c r="Z10" s="117">
        <f t="shared" si="0"/>
        <v>27.854166666666668</v>
      </c>
      <c r="AA10" s="118">
        <v>32</v>
      </c>
      <c r="AB10" s="119" t="s">
        <v>132</v>
      </c>
      <c r="AC10" s="118">
        <v>24.5</v>
      </c>
      <c r="AD10" s="119" t="s">
        <v>389</v>
      </c>
    </row>
    <row r="11" spans="1:30" ht="11.25" customHeight="1">
      <c r="A11" s="78">
        <v>9</v>
      </c>
      <c r="B11" s="116">
        <v>25.6</v>
      </c>
      <c r="C11" s="116">
        <v>25.8</v>
      </c>
      <c r="D11" s="116">
        <v>25.7</v>
      </c>
      <c r="E11" s="116">
        <v>25.7</v>
      </c>
      <c r="F11" s="116">
        <v>25.7</v>
      </c>
      <c r="G11" s="116">
        <v>27</v>
      </c>
      <c r="H11" s="116">
        <v>28.3</v>
      </c>
      <c r="I11" s="116">
        <v>31.1</v>
      </c>
      <c r="J11" s="116">
        <v>32.2</v>
      </c>
      <c r="K11" s="116">
        <v>31.9</v>
      </c>
      <c r="L11" s="116">
        <v>31.4</v>
      </c>
      <c r="M11" s="116">
        <v>31.6</v>
      </c>
      <c r="N11" s="116">
        <v>32.6</v>
      </c>
      <c r="O11" s="116">
        <v>31.8</v>
      </c>
      <c r="P11" s="116">
        <v>30.7</v>
      </c>
      <c r="Q11" s="116">
        <v>30.3</v>
      </c>
      <c r="R11" s="116">
        <v>30.3</v>
      </c>
      <c r="S11" s="116">
        <v>30.3</v>
      </c>
      <c r="T11" s="116">
        <v>28.5</v>
      </c>
      <c r="U11" s="116">
        <v>27.2</v>
      </c>
      <c r="V11" s="116">
        <v>26.8</v>
      </c>
      <c r="W11" s="116">
        <v>27.2</v>
      </c>
      <c r="X11" s="116">
        <v>27.9</v>
      </c>
      <c r="Y11" s="116">
        <v>27.9</v>
      </c>
      <c r="Z11" s="117">
        <f t="shared" si="0"/>
        <v>28.895833333333332</v>
      </c>
      <c r="AA11" s="118">
        <v>33</v>
      </c>
      <c r="AB11" s="119" t="s">
        <v>370</v>
      </c>
      <c r="AC11" s="118">
        <v>24.9</v>
      </c>
      <c r="AD11" s="119" t="s">
        <v>390</v>
      </c>
    </row>
    <row r="12" spans="1:30" ht="11.25" customHeight="1">
      <c r="A12" s="82">
        <v>10</v>
      </c>
      <c r="B12" s="121">
        <v>27.5</v>
      </c>
      <c r="C12" s="121">
        <v>26.4</v>
      </c>
      <c r="D12" s="121">
        <v>25.5</v>
      </c>
      <c r="E12" s="121">
        <v>25.6</v>
      </c>
      <c r="F12" s="121">
        <v>25.1</v>
      </c>
      <c r="G12" s="121">
        <v>24.7</v>
      </c>
      <c r="H12" s="121">
        <v>24.9</v>
      </c>
      <c r="I12" s="121">
        <v>24.7</v>
      </c>
      <c r="J12" s="121">
        <v>25.2</v>
      </c>
      <c r="K12" s="121">
        <v>28</v>
      </c>
      <c r="L12" s="121">
        <v>26.8</v>
      </c>
      <c r="M12" s="121">
        <v>29.1</v>
      </c>
      <c r="N12" s="121">
        <v>28.7</v>
      </c>
      <c r="O12" s="121">
        <v>27.6</v>
      </c>
      <c r="P12" s="121">
        <v>27.3</v>
      </c>
      <c r="Q12" s="121">
        <v>26.1</v>
      </c>
      <c r="R12" s="121">
        <v>26.4</v>
      </c>
      <c r="S12" s="121">
        <v>25.4</v>
      </c>
      <c r="T12" s="121">
        <v>24.9</v>
      </c>
      <c r="U12" s="121">
        <v>24.7</v>
      </c>
      <c r="V12" s="121">
        <v>24.9</v>
      </c>
      <c r="W12" s="121">
        <v>24.9</v>
      </c>
      <c r="X12" s="121">
        <v>25</v>
      </c>
      <c r="Y12" s="121">
        <v>24.5</v>
      </c>
      <c r="Z12" s="122">
        <f t="shared" si="0"/>
        <v>25.995833333333334</v>
      </c>
      <c r="AA12" s="105">
        <v>29.6</v>
      </c>
      <c r="AB12" s="123" t="s">
        <v>371</v>
      </c>
      <c r="AC12" s="105">
        <v>24.5</v>
      </c>
      <c r="AD12" s="123" t="s">
        <v>106</v>
      </c>
    </row>
    <row r="13" spans="1:30" ht="11.25" customHeight="1">
      <c r="A13" s="78">
        <v>11</v>
      </c>
      <c r="B13" s="116">
        <v>24.4</v>
      </c>
      <c r="C13" s="116">
        <v>24.2</v>
      </c>
      <c r="D13" s="116">
        <v>24</v>
      </c>
      <c r="E13" s="116">
        <v>23.9</v>
      </c>
      <c r="F13" s="116">
        <v>23.7</v>
      </c>
      <c r="G13" s="116">
        <v>24</v>
      </c>
      <c r="H13" s="116">
        <v>25.2</v>
      </c>
      <c r="I13" s="116">
        <v>24.9</v>
      </c>
      <c r="J13" s="116">
        <v>26.4</v>
      </c>
      <c r="K13" s="116">
        <v>26.2</v>
      </c>
      <c r="L13" s="116">
        <v>25.2</v>
      </c>
      <c r="M13" s="116">
        <v>25.8</v>
      </c>
      <c r="N13" s="116">
        <v>26.8</v>
      </c>
      <c r="O13" s="116">
        <v>27.2</v>
      </c>
      <c r="P13" s="116">
        <v>26.4</v>
      </c>
      <c r="Q13" s="116">
        <v>26.7</v>
      </c>
      <c r="R13" s="116">
        <v>25.1</v>
      </c>
      <c r="S13" s="116">
        <v>24.9</v>
      </c>
      <c r="T13" s="116">
        <v>25.2</v>
      </c>
      <c r="U13" s="116">
        <v>25.2</v>
      </c>
      <c r="V13" s="116">
        <v>25.1</v>
      </c>
      <c r="W13" s="116">
        <v>25.2</v>
      </c>
      <c r="X13" s="116">
        <v>25.1</v>
      </c>
      <c r="Y13" s="116">
        <v>24.7</v>
      </c>
      <c r="Z13" s="117">
        <f t="shared" si="0"/>
        <v>25.229166666666668</v>
      </c>
      <c r="AA13" s="118">
        <v>27.7</v>
      </c>
      <c r="AB13" s="119" t="s">
        <v>372</v>
      </c>
      <c r="AC13" s="118">
        <v>23.5</v>
      </c>
      <c r="AD13" s="119" t="s">
        <v>391</v>
      </c>
    </row>
    <row r="14" spans="1:30" ht="11.25" customHeight="1">
      <c r="A14" s="78">
        <v>12</v>
      </c>
      <c r="B14" s="116">
        <v>24.4</v>
      </c>
      <c r="C14" s="116">
        <v>24.6</v>
      </c>
      <c r="D14" s="116">
        <v>24.1</v>
      </c>
      <c r="E14" s="116">
        <v>23.7</v>
      </c>
      <c r="F14" s="116">
        <v>23.5</v>
      </c>
      <c r="G14" s="116">
        <v>24.3</v>
      </c>
      <c r="H14" s="116">
        <v>26.3</v>
      </c>
      <c r="I14" s="116">
        <v>27.7</v>
      </c>
      <c r="J14" s="116">
        <v>28.2</v>
      </c>
      <c r="K14" s="116">
        <v>28.2</v>
      </c>
      <c r="L14" s="116">
        <v>27.5</v>
      </c>
      <c r="M14" s="116">
        <v>30.7</v>
      </c>
      <c r="N14" s="116">
        <v>30.5</v>
      </c>
      <c r="O14" s="116">
        <v>30.3</v>
      </c>
      <c r="P14" s="116">
        <v>29.7</v>
      </c>
      <c r="Q14" s="116">
        <v>30.1</v>
      </c>
      <c r="R14" s="116">
        <v>29.4</v>
      </c>
      <c r="S14" s="116">
        <v>28.6</v>
      </c>
      <c r="T14" s="116">
        <v>27.9</v>
      </c>
      <c r="U14" s="116">
        <v>27.6</v>
      </c>
      <c r="V14" s="116">
        <v>27.3</v>
      </c>
      <c r="W14" s="116">
        <v>27.1</v>
      </c>
      <c r="X14" s="116">
        <v>26.6</v>
      </c>
      <c r="Y14" s="116">
        <v>26.7</v>
      </c>
      <c r="Z14" s="117">
        <f t="shared" si="0"/>
        <v>27.29166666666667</v>
      </c>
      <c r="AA14" s="118">
        <v>31.4</v>
      </c>
      <c r="AB14" s="119" t="s">
        <v>173</v>
      </c>
      <c r="AC14" s="118">
        <v>23.4</v>
      </c>
      <c r="AD14" s="119" t="s">
        <v>392</v>
      </c>
    </row>
    <row r="15" spans="1:30" ht="11.25" customHeight="1">
      <c r="A15" s="78">
        <v>13</v>
      </c>
      <c r="B15" s="116">
        <v>26.2</v>
      </c>
      <c r="C15" s="116">
        <v>26</v>
      </c>
      <c r="D15" s="116">
        <v>25.8</v>
      </c>
      <c r="E15" s="116">
        <v>25.6</v>
      </c>
      <c r="F15" s="116">
        <v>25.3</v>
      </c>
      <c r="G15" s="116">
        <v>26.8</v>
      </c>
      <c r="H15" s="116">
        <v>28</v>
      </c>
      <c r="I15" s="116">
        <v>29.6</v>
      </c>
      <c r="J15" s="116">
        <v>30.9</v>
      </c>
      <c r="K15" s="116">
        <v>30</v>
      </c>
      <c r="L15" s="116">
        <v>30.5</v>
      </c>
      <c r="M15" s="116">
        <v>30.6</v>
      </c>
      <c r="N15" s="116">
        <v>30.3</v>
      </c>
      <c r="O15" s="116">
        <v>29.5</v>
      </c>
      <c r="P15" s="116">
        <v>29.8</v>
      </c>
      <c r="Q15" s="116">
        <v>29.6</v>
      </c>
      <c r="R15" s="116">
        <v>28.4</v>
      </c>
      <c r="S15" s="116">
        <v>28.6</v>
      </c>
      <c r="T15" s="116">
        <v>27.5</v>
      </c>
      <c r="U15" s="116">
        <v>27.9</v>
      </c>
      <c r="V15" s="116">
        <v>27.9</v>
      </c>
      <c r="W15" s="116">
        <v>26.9</v>
      </c>
      <c r="X15" s="116">
        <v>26.6</v>
      </c>
      <c r="Y15" s="116">
        <v>26.5</v>
      </c>
      <c r="Z15" s="117">
        <f t="shared" si="0"/>
        <v>28.11666666666667</v>
      </c>
      <c r="AA15" s="118">
        <v>31.4</v>
      </c>
      <c r="AB15" s="119" t="s">
        <v>335</v>
      </c>
      <c r="AC15" s="118">
        <v>25.2</v>
      </c>
      <c r="AD15" s="119" t="s">
        <v>299</v>
      </c>
    </row>
    <row r="16" spans="1:30" ht="11.25" customHeight="1">
      <c r="A16" s="78">
        <v>14</v>
      </c>
      <c r="B16" s="116">
        <v>26.4</v>
      </c>
      <c r="C16" s="116">
        <v>26.4</v>
      </c>
      <c r="D16" s="116">
        <v>26.2</v>
      </c>
      <c r="E16" s="116">
        <v>25.9</v>
      </c>
      <c r="F16" s="116">
        <v>25.7</v>
      </c>
      <c r="G16" s="116">
        <v>25.1</v>
      </c>
      <c r="H16" s="116">
        <v>24.9</v>
      </c>
      <c r="I16" s="116">
        <v>25</v>
      </c>
      <c r="J16" s="116">
        <v>25.3</v>
      </c>
      <c r="K16" s="116">
        <v>25.5</v>
      </c>
      <c r="L16" s="116">
        <v>25.3</v>
      </c>
      <c r="M16" s="116">
        <v>25.1</v>
      </c>
      <c r="N16" s="116">
        <v>25.3</v>
      </c>
      <c r="O16" s="116">
        <v>25.2</v>
      </c>
      <c r="P16" s="116">
        <v>25.5</v>
      </c>
      <c r="Q16" s="116">
        <v>25.5</v>
      </c>
      <c r="R16" s="116">
        <v>25.1</v>
      </c>
      <c r="S16" s="116">
        <v>25.1</v>
      </c>
      <c r="T16" s="116">
        <v>25.1</v>
      </c>
      <c r="U16" s="116">
        <v>25.2</v>
      </c>
      <c r="V16" s="116">
        <v>25.4</v>
      </c>
      <c r="W16" s="116">
        <v>25.5</v>
      </c>
      <c r="X16" s="116">
        <v>25.5</v>
      </c>
      <c r="Y16" s="116">
        <v>25.5</v>
      </c>
      <c r="Z16" s="117">
        <f t="shared" si="0"/>
        <v>25.445833333333336</v>
      </c>
      <c r="AA16" s="118">
        <v>26.6</v>
      </c>
      <c r="AB16" s="119" t="s">
        <v>373</v>
      </c>
      <c r="AC16" s="118">
        <v>24.5</v>
      </c>
      <c r="AD16" s="119" t="s">
        <v>393</v>
      </c>
    </row>
    <row r="17" spans="1:30" ht="11.25" customHeight="1">
      <c r="A17" s="78">
        <v>15</v>
      </c>
      <c r="B17" s="116">
        <v>25.5</v>
      </c>
      <c r="C17" s="116">
        <v>25.7</v>
      </c>
      <c r="D17" s="116">
        <v>25.7</v>
      </c>
      <c r="E17" s="116">
        <v>25.5</v>
      </c>
      <c r="F17" s="116">
        <v>25.3</v>
      </c>
      <c r="G17" s="116">
        <v>25.5</v>
      </c>
      <c r="H17" s="116">
        <v>26.6</v>
      </c>
      <c r="I17" s="116">
        <v>28.8</v>
      </c>
      <c r="J17" s="116">
        <v>29.1</v>
      </c>
      <c r="K17" s="116">
        <v>30</v>
      </c>
      <c r="L17" s="116">
        <v>29.9</v>
      </c>
      <c r="M17" s="116">
        <v>29.3</v>
      </c>
      <c r="N17" s="116">
        <v>29.3</v>
      </c>
      <c r="O17" s="116">
        <v>29.5</v>
      </c>
      <c r="P17" s="116">
        <v>29.2</v>
      </c>
      <c r="Q17" s="116">
        <v>27.9</v>
      </c>
      <c r="R17" s="116">
        <v>27.8</v>
      </c>
      <c r="S17" s="116">
        <v>27.3</v>
      </c>
      <c r="T17" s="116">
        <v>27.2</v>
      </c>
      <c r="U17" s="116">
        <v>27</v>
      </c>
      <c r="V17" s="116">
        <v>26.8</v>
      </c>
      <c r="W17" s="116">
        <v>26.5</v>
      </c>
      <c r="X17" s="116">
        <v>26.3</v>
      </c>
      <c r="Y17" s="116">
        <v>26.5</v>
      </c>
      <c r="Z17" s="117">
        <f t="shared" si="0"/>
        <v>27.424999999999997</v>
      </c>
      <c r="AA17" s="118">
        <v>30.2</v>
      </c>
      <c r="AB17" s="119" t="s">
        <v>307</v>
      </c>
      <c r="AC17" s="118">
        <v>25.2</v>
      </c>
      <c r="AD17" s="119" t="s">
        <v>394</v>
      </c>
    </row>
    <row r="18" spans="1:30" ht="11.25" customHeight="1">
      <c r="A18" s="78">
        <v>16</v>
      </c>
      <c r="B18" s="116">
        <v>26.1</v>
      </c>
      <c r="C18" s="116">
        <v>26.3</v>
      </c>
      <c r="D18" s="116">
        <v>26.3</v>
      </c>
      <c r="E18" s="116">
        <v>26.1</v>
      </c>
      <c r="F18" s="116">
        <v>26.1</v>
      </c>
      <c r="G18" s="116">
        <v>26.2</v>
      </c>
      <c r="H18" s="116">
        <v>26.3</v>
      </c>
      <c r="I18" s="116">
        <v>26.9</v>
      </c>
      <c r="J18" s="116">
        <v>26.5</v>
      </c>
      <c r="K18" s="116">
        <v>26.9</v>
      </c>
      <c r="L18" s="116">
        <v>26.9</v>
      </c>
      <c r="M18" s="116">
        <v>26.8</v>
      </c>
      <c r="N18" s="116">
        <v>26.8</v>
      </c>
      <c r="O18" s="116">
        <v>26.4</v>
      </c>
      <c r="P18" s="116">
        <v>27.4</v>
      </c>
      <c r="Q18" s="116">
        <v>27.7</v>
      </c>
      <c r="R18" s="116">
        <v>29.7</v>
      </c>
      <c r="S18" s="116">
        <v>29.1</v>
      </c>
      <c r="T18" s="116">
        <v>28.8</v>
      </c>
      <c r="U18" s="116">
        <v>28.4</v>
      </c>
      <c r="V18" s="116">
        <v>28.2</v>
      </c>
      <c r="W18" s="116">
        <v>27.7</v>
      </c>
      <c r="X18" s="116">
        <v>27.4</v>
      </c>
      <c r="Y18" s="116">
        <v>27</v>
      </c>
      <c r="Z18" s="117">
        <f t="shared" si="0"/>
        <v>27.166666666666668</v>
      </c>
      <c r="AA18" s="118">
        <v>29.8</v>
      </c>
      <c r="AB18" s="119" t="s">
        <v>374</v>
      </c>
      <c r="AC18" s="118">
        <v>25.9</v>
      </c>
      <c r="AD18" s="119" t="s">
        <v>395</v>
      </c>
    </row>
    <row r="19" spans="1:30" ht="11.25" customHeight="1">
      <c r="A19" s="78">
        <v>17</v>
      </c>
      <c r="B19" s="116">
        <v>26</v>
      </c>
      <c r="C19" s="116">
        <v>25.3</v>
      </c>
      <c r="D19" s="116">
        <v>24.8</v>
      </c>
      <c r="E19" s="116">
        <v>26.5</v>
      </c>
      <c r="F19" s="116">
        <v>25.7</v>
      </c>
      <c r="G19" s="116">
        <v>26.2</v>
      </c>
      <c r="H19" s="116">
        <v>28.3</v>
      </c>
      <c r="I19" s="116">
        <v>29.5</v>
      </c>
      <c r="J19" s="116">
        <v>30.3</v>
      </c>
      <c r="K19" s="116">
        <v>31.1</v>
      </c>
      <c r="L19" s="116">
        <v>33</v>
      </c>
      <c r="M19" s="116">
        <v>33.1</v>
      </c>
      <c r="N19" s="116">
        <v>33.6</v>
      </c>
      <c r="O19" s="116">
        <v>32.6</v>
      </c>
      <c r="P19" s="116">
        <v>31.7</v>
      </c>
      <c r="Q19" s="116">
        <v>30.1</v>
      </c>
      <c r="R19" s="116">
        <v>29.6</v>
      </c>
      <c r="S19" s="116">
        <v>29.3</v>
      </c>
      <c r="T19" s="116">
        <v>29.3</v>
      </c>
      <c r="U19" s="116">
        <v>28.6</v>
      </c>
      <c r="V19" s="116">
        <v>28.3</v>
      </c>
      <c r="W19" s="116">
        <v>28</v>
      </c>
      <c r="X19" s="116">
        <v>28</v>
      </c>
      <c r="Y19" s="116">
        <v>27.6</v>
      </c>
      <c r="Z19" s="117">
        <f t="shared" si="0"/>
        <v>29.020833333333332</v>
      </c>
      <c r="AA19" s="118">
        <v>33.8</v>
      </c>
      <c r="AB19" s="119" t="s">
        <v>375</v>
      </c>
      <c r="AC19" s="118">
        <v>24.7</v>
      </c>
      <c r="AD19" s="119" t="s">
        <v>141</v>
      </c>
    </row>
    <row r="20" spans="1:30" ht="11.25" customHeight="1">
      <c r="A20" s="78">
        <v>18</v>
      </c>
      <c r="B20" s="116">
        <v>27.4</v>
      </c>
      <c r="C20" s="116">
        <v>27.1</v>
      </c>
      <c r="D20" s="116">
        <v>26.4</v>
      </c>
      <c r="E20" s="116">
        <v>25.6</v>
      </c>
      <c r="F20" s="116">
        <v>25.6</v>
      </c>
      <c r="G20" s="116">
        <v>25.8</v>
      </c>
      <c r="H20" s="116">
        <v>28.1</v>
      </c>
      <c r="I20" s="116">
        <v>29.4</v>
      </c>
      <c r="J20" s="116">
        <v>28.9</v>
      </c>
      <c r="K20" s="116">
        <v>29</v>
      </c>
      <c r="L20" s="116">
        <v>28.4</v>
      </c>
      <c r="M20" s="116">
        <v>29.2</v>
      </c>
      <c r="N20" s="116">
        <v>30.4</v>
      </c>
      <c r="O20" s="116">
        <v>28.9</v>
      </c>
      <c r="P20" s="116">
        <v>30.1</v>
      </c>
      <c r="Q20" s="116">
        <v>29.8</v>
      </c>
      <c r="R20" s="116">
        <v>28.8</v>
      </c>
      <c r="S20" s="116">
        <v>28.3</v>
      </c>
      <c r="T20" s="116">
        <v>27.5</v>
      </c>
      <c r="U20" s="116">
        <v>26.5</v>
      </c>
      <c r="V20" s="116">
        <v>25.7</v>
      </c>
      <c r="W20" s="116">
        <v>25.6</v>
      </c>
      <c r="X20" s="116">
        <v>25.5</v>
      </c>
      <c r="Y20" s="116">
        <v>25.4</v>
      </c>
      <c r="Z20" s="117">
        <f t="shared" si="0"/>
        <v>27.64166666666667</v>
      </c>
      <c r="AA20" s="118">
        <v>31.2</v>
      </c>
      <c r="AB20" s="119" t="s">
        <v>376</v>
      </c>
      <c r="AC20" s="118">
        <v>25</v>
      </c>
      <c r="AD20" s="119" t="s">
        <v>396</v>
      </c>
    </row>
    <row r="21" spans="1:30" ht="11.25" customHeight="1">
      <c r="A21" s="78">
        <v>19</v>
      </c>
      <c r="B21" s="116">
        <v>25.5</v>
      </c>
      <c r="C21" s="116">
        <v>25.6</v>
      </c>
      <c r="D21" s="116">
        <v>25.8</v>
      </c>
      <c r="E21" s="116">
        <v>25.5</v>
      </c>
      <c r="F21" s="116">
        <v>25.4</v>
      </c>
      <c r="G21" s="116">
        <v>25.4</v>
      </c>
      <c r="H21" s="116">
        <v>25.5</v>
      </c>
      <c r="I21" s="116">
        <v>25.9</v>
      </c>
      <c r="J21" s="116">
        <v>25.9</v>
      </c>
      <c r="K21" s="116">
        <v>26.3</v>
      </c>
      <c r="L21" s="116">
        <v>26.6</v>
      </c>
      <c r="M21" s="116">
        <v>26.7</v>
      </c>
      <c r="N21" s="116">
        <v>26.4</v>
      </c>
      <c r="O21" s="116">
        <v>26.8</v>
      </c>
      <c r="P21" s="116">
        <v>27.6</v>
      </c>
      <c r="Q21" s="116">
        <v>26.6</v>
      </c>
      <c r="R21" s="116">
        <v>25.9</v>
      </c>
      <c r="S21" s="116">
        <v>25.2</v>
      </c>
      <c r="T21" s="116">
        <v>25.1</v>
      </c>
      <c r="U21" s="116">
        <v>25.2</v>
      </c>
      <c r="V21" s="116">
        <v>25.2</v>
      </c>
      <c r="W21" s="116">
        <v>25</v>
      </c>
      <c r="X21" s="116">
        <v>24.8</v>
      </c>
      <c r="Y21" s="116">
        <v>24.7</v>
      </c>
      <c r="Z21" s="117">
        <f t="shared" si="0"/>
        <v>25.775000000000006</v>
      </c>
      <c r="AA21" s="118">
        <v>28</v>
      </c>
      <c r="AB21" s="119" t="s">
        <v>64</v>
      </c>
      <c r="AC21" s="118">
        <v>24.7</v>
      </c>
      <c r="AD21" s="119" t="s">
        <v>106</v>
      </c>
    </row>
    <row r="22" spans="1:30" ht="11.25" customHeight="1">
      <c r="A22" s="82">
        <v>20</v>
      </c>
      <c r="B22" s="121">
        <v>24.5</v>
      </c>
      <c r="C22" s="121">
        <v>24.1</v>
      </c>
      <c r="D22" s="121">
        <v>23.9</v>
      </c>
      <c r="E22" s="121">
        <v>23.7</v>
      </c>
      <c r="F22" s="121">
        <v>23.6</v>
      </c>
      <c r="G22" s="121">
        <v>23.8</v>
      </c>
      <c r="H22" s="121">
        <v>24.8</v>
      </c>
      <c r="I22" s="121">
        <v>26.4</v>
      </c>
      <c r="J22" s="121">
        <v>26</v>
      </c>
      <c r="K22" s="121">
        <v>26.1</v>
      </c>
      <c r="L22" s="121">
        <v>26.8</v>
      </c>
      <c r="M22" s="121">
        <v>26.3</v>
      </c>
      <c r="N22" s="121">
        <v>25.9</v>
      </c>
      <c r="O22" s="121">
        <v>25.9</v>
      </c>
      <c r="P22" s="121">
        <v>25.6</v>
      </c>
      <c r="Q22" s="121">
        <v>23.2</v>
      </c>
      <c r="R22" s="121">
        <v>22.7</v>
      </c>
      <c r="S22" s="121">
        <v>23</v>
      </c>
      <c r="T22" s="121">
        <v>23.1</v>
      </c>
      <c r="U22" s="121">
        <v>23.1</v>
      </c>
      <c r="V22" s="121">
        <v>22.7</v>
      </c>
      <c r="W22" s="121">
        <v>22.7</v>
      </c>
      <c r="X22" s="121">
        <v>22.8</v>
      </c>
      <c r="Y22" s="121">
        <v>22.3</v>
      </c>
      <c r="Z22" s="122">
        <f t="shared" si="0"/>
        <v>24.291666666666668</v>
      </c>
      <c r="AA22" s="105">
        <v>27.3</v>
      </c>
      <c r="AB22" s="123" t="s">
        <v>377</v>
      </c>
      <c r="AC22" s="105">
        <v>22.3</v>
      </c>
      <c r="AD22" s="123" t="s">
        <v>106</v>
      </c>
    </row>
    <row r="23" spans="1:30" ht="11.25" customHeight="1">
      <c r="A23" s="78">
        <v>21</v>
      </c>
      <c r="B23" s="116">
        <v>22.5</v>
      </c>
      <c r="C23" s="116">
        <v>22.1</v>
      </c>
      <c r="D23" s="116">
        <v>22.3</v>
      </c>
      <c r="E23" s="116">
        <v>22.3</v>
      </c>
      <c r="F23" s="116">
        <v>22.3</v>
      </c>
      <c r="G23" s="116">
        <v>22.8</v>
      </c>
      <c r="H23" s="116">
        <v>24.5</v>
      </c>
      <c r="I23" s="116">
        <v>25.1</v>
      </c>
      <c r="J23" s="116">
        <v>24.9</v>
      </c>
      <c r="K23" s="116">
        <v>25.1</v>
      </c>
      <c r="L23" s="116">
        <v>26</v>
      </c>
      <c r="M23" s="116">
        <v>26.9</v>
      </c>
      <c r="N23" s="116">
        <v>27.2</v>
      </c>
      <c r="O23" s="116">
        <v>26.3</v>
      </c>
      <c r="P23" s="116">
        <v>25.6</v>
      </c>
      <c r="Q23" s="116">
        <v>24.6</v>
      </c>
      <c r="R23" s="116">
        <v>24.5</v>
      </c>
      <c r="S23" s="116">
        <v>24.1</v>
      </c>
      <c r="T23" s="116">
        <v>23.7</v>
      </c>
      <c r="U23" s="116">
        <v>23.6</v>
      </c>
      <c r="V23" s="116">
        <v>23.3</v>
      </c>
      <c r="W23" s="116">
        <v>22.9</v>
      </c>
      <c r="X23" s="116">
        <v>22.6</v>
      </c>
      <c r="Y23" s="116">
        <v>22.5</v>
      </c>
      <c r="Z23" s="117">
        <f t="shared" si="0"/>
        <v>24.070833333333336</v>
      </c>
      <c r="AA23" s="118">
        <v>28.3</v>
      </c>
      <c r="AB23" s="119" t="s">
        <v>378</v>
      </c>
      <c r="AC23" s="118">
        <v>22.1</v>
      </c>
      <c r="AD23" s="119" t="s">
        <v>397</v>
      </c>
    </row>
    <row r="24" spans="1:30" ht="11.25" customHeight="1">
      <c r="A24" s="78">
        <v>22</v>
      </c>
      <c r="B24" s="116">
        <v>22.2</v>
      </c>
      <c r="C24" s="116">
        <v>22.3</v>
      </c>
      <c r="D24" s="116">
        <v>22.3</v>
      </c>
      <c r="E24" s="116">
        <v>22.4</v>
      </c>
      <c r="F24" s="116">
        <v>22.4</v>
      </c>
      <c r="G24" s="116">
        <v>22.5</v>
      </c>
      <c r="H24" s="116">
        <v>22.8</v>
      </c>
      <c r="I24" s="116">
        <v>23.2</v>
      </c>
      <c r="J24" s="116">
        <v>24.8</v>
      </c>
      <c r="K24" s="116">
        <v>25.9</v>
      </c>
      <c r="L24" s="116">
        <v>26.4</v>
      </c>
      <c r="M24" s="116">
        <v>25.6</v>
      </c>
      <c r="N24" s="116">
        <v>25.1</v>
      </c>
      <c r="O24" s="116">
        <v>25.8</v>
      </c>
      <c r="P24" s="116">
        <v>26.4</v>
      </c>
      <c r="Q24" s="116">
        <v>25.8</v>
      </c>
      <c r="R24" s="116">
        <v>25.9</v>
      </c>
      <c r="S24" s="116">
        <v>24.8</v>
      </c>
      <c r="T24" s="116">
        <v>24.5</v>
      </c>
      <c r="U24" s="116">
        <v>24.2</v>
      </c>
      <c r="V24" s="116">
        <v>24.2</v>
      </c>
      <c r="W24" s="116">
        <v>23.9</v>
      </c>
      <c r="X24" s="116">
        <v>24.2</v>
      </c>
      <c r="Y24" s="116">
        <v>24</v>
      </c>
      <c r="Z24" s="117">
        <f t="shared" si="0"/>
        <v>24.233333333333334</v>
      </c>
      <c r="AA24" s="118">
        <v>26.7</v>
      </c>
      <c r="AB24" s="119" t="s">
        <v>379</v>
      </c>
      <c r="AC24" s="118">
        <v>22.2</v>
      </c>
      <c r="AD24" s="119" t="s">
        <v>107</v>
      </c>
    </row>
    <row r="25" spans="1:30" ht="11.25" customHeight="1">
      <c r="A25" s="78">
        <v>23</v>
      </c>
      <c r="B25" s="116">
        <v>24</v>
      </c>
      <c r="C25" s="116">
        <v>24.1</v>
      </c>
      <c r="D25" s="116">
        <v>23.8</v>
      </c>
      <c r="E25" s="116">
        <v>23.9</v>
      </c>
      <c r="F25" s="116">
        <v>23.9</v>
      </c>
      <c r="G25" s="116">
        <v>24.2</v>
      </c>
      <c r="H25" s="116">
        <v>24.5</v>
      </c>
      <c r="I25" s="116">
        <v>25.6</v>
      </c>
      <c r="J25" s="116">
        <v>26.1</v>
      </c>
      <c r="K25" s="116">
        <v>26.2</v>
      </c>
      <c r="L25" s="116">
        <v>27.1</v>
      </c>
      <c r="M25" s="116">
        <v>27.6</v>
      </c>
      <c r="N25" s="116">
        <v>28</v>
      </c>
      <c r="O25" s="116">
        <v>28.6</v>
      </c>
      <c r="P25" s="116">
        <v>28.2</v>
      </c>
      <c r="Q25" s="116">
        <v>28.7</v>
      </c>
      <c r="R25" s="116">
        <v>27.7</v>
      </c>
      <c r="S25" s="116">
        <v>27.5</v>
      </c>
      <c r="T25" s="116">
        <v>26.3</v>
      </c>
      <c r="U25" s="116">
        <v>26.1</v>
      </c>
      <c r="V25" s="116">
        <v>25.5</v>
      </c>
      <c r="W25" s="116">
        <v>25.4</v>
      </c>
      <c r="X25" s="116">
        <v>23.9</v>
      </c>
      <c r="Y25" s="116">
        <v>23.8</v>
      </c>
      <c r="Z25" s="117">
        <f t="shared" si="0"/>
        <v>25.862499999999997</v>
      </c>
      <c r="AA25" s="118">
        <v>29.1</v>
      </c>
      <c r="AB25" s="119" t="s">
        <v>380</v>
      </c>
      <c r="AC25" s="118">
        <v>23.7</v>
      </c>
      <c r="AD25" s="119" t="s">
        <v>153</v>
      </c>
    </row>
    <row r="26" spans="1:30" ht="11.25" customHeight="1">
      <c r="A26" s="78">
        <v>24</v>
      </c>
      <c r="B26" s="116">
        <v>24</v>
      </c>
      <c r="C26" s="116">
        <v>23</v>
      </c>
      <c r="D26" s="116">
        <v>22.5</v>
      </c>
      <c r="E26" s="116">
        <v>22.5</v>
      </c>
      <c r="F26" s="116">
        <v>23</v>
      </c>
      <c r="G26" s="116">
        <v>23</v>
      </c>
      <c r="H26" s="116">
        <v>25.4</v>
      </c>
      <c r="I26" s="116">
        <v>27.3</v>
      </c>
      <c r="J26" s="116">
        <v>30</v>
      </c>
      <c r="K26" s="116">
        <v>30.9</v>
      </c>
      <c r="L26" s="116">
        <v>30.6</v>
      </c>
      <c r="M26" s="116">
        <v>29.4</v>
      </c>
      <c r="N26" s="116">
        <v>30.2</v>
      </c>
      <c r="O26" s="116">
        <v>29.1</v>
      </c>
      <c r="P26" s="116">
        <v>28.9</v>
      </c>
      <c r="Q26" s="116">
        <v>27.3</v>
      </c>
      <c r="R26" s="116">
        <v>27.3</v>
      </c>
      <c r="S26" s="116">
        <v>25.9</v>
      </c>
      <c r="T26" s="116">
        <v>24.9</v>
      </c>
      <c r="U26" s="116">
        <v>24.8</v>
      </c>
      <c r="V26" s="116">
        <v>24.5</v>
      </c>
      <c r="W26" s="116">
        <v>24</v>
      </c>
      <c r="X26" s="116">
        <v>24</v>
      </c>
      <c r="Y26" s="116">
        <v>23.9</v>
      </c>
      <c r="Z26" s="117">
        <f t="shared" si="0"/>
        <v>26.099999999999998</v>
      </c>
      <c r="AA26" s="118">
        <v>31.3</v>
      </c>
      <c r="AB26" s="119" t="s">
        <v>381</v>
      </c>
      <c r="AC26" s="118">
        <v>22.3</v>
      </c>
      <c r="AD26" s="119" t="s">
        <v>398</v>
      </c>
    </row>
    <row r="27" spans="1:30" ht="11.25" customHeight="1">
      <c r="A27" s="78">
        <v>25</v>
      </c>
      <c r="B27" s="116">
        <v>24.2</v>
      </c>
      <c r="C27" s="116">
        <v>21.6</v>
      </c>
      <c r="D27" s="116">
        <v>20.3</v>
      </c>
      <c r="E27" s="116">
        <v>20.1</v>
      </c>
      <c r="F27" s="116">
        <v>20.1</v>
      </c>
      <c r="G27" s="116">
        <v>20.4</v>
      </c>
      <c r="H27" s="116">
        <v>20.9</v>
      </c>
      <c r="I27" s="116">
        <v>21.9</v>
      </c>
      <c r="J27" s="116">
        <v>25.5</v>
      </c>
      <c r="K27" s="116">
        <v>27.9</v>
      </c>
      <c r="L27" s="116">
        <v>28.7</v>
      </c>
      <c r="M27" s="116">
        <v>28.7</v>
      </c>
      <c r="N27" s="116">
        <v>28.4</v>
      </c>
      <c r="O27" s="116">
        <v>28.7</v>
      </c>
      <c r="P27" s="116">
        <v>28.8</v>
      </c>
      <c r="Q27" s="116">
        <v>28</v>
      </c>
      <c r="R27" s="116">
        <v>23.3</v>
      </c>
      <c r="S27" s="116">
        <v>22.9</v>
      </c>
      <c r="T27" s="116">
        <v>22.3</v>
      </c>
      <c r="U27" s="116">
        <v>22.9</v>
      </c>
      <c r="V27" s="116">
        <v>22.2</v>
      </c>
      <c r="W27" s="116">
        <v>22.2</v>
      </c>
      <c r="X27" s="116">
        <v>22</v>
      </c>
      <c r="Y27" s="116">
        <v>21.6</v>
      </c>
      <c r="Z27" s="117">
        <f t="shared" si="0"/>
        <v>23.900000000000002</v>
      </c>
      <c r="AA27" s="118">
        <v>29.2</v>
      </c>
      <c r="AB27" s="119" t="s">
        <v>343</v>
      </c>
      <c r="AC27" s="118">
        <v>19.9</v>
      </c>
      <c r="AD27" s="119" t="s">
        <v>293</v>
      </c>
    </row>
    <row r="28" spans="1:30" ht="11.25" customHeight="1">
      <c r="A28" s="78">
        <v>26</v>
      </c>
      <c r="B28" s="116">
        <v>21.9</v>
      </c>
      <c r="C28" s="116">
        <v>21.6</v>
      </c>
      <c r="D28" s="116">
        <v>21.1</v>
      </c>
      <c r="E28" s="116">
        <v>21</v>
      </c>
      <c r="F28" s="116">
        <v>21.3</v>
      </c>
      <c r="G28" s="116">
        <v>21.3</v>
      </c>
      <c r="H28" s="116">
        <v>22.7</v>
      </c>
      <c r="I28" s="116">
        <v>23.3</v>
      </c>
      <c r="J28" s="116">
        <v>24.1</v>
      </c>
      <c r="K28" s="116">
        <v>25.3</v>
      </c>
      <c r="L28" s="116">
        <v>25.7</v>
      </c>
      <c r="M28" s="116">
        <v>25.9</v>
      </c>
      <c r="N28" s="116">
        <v>25.6</v>
      </c>
      <c r="O28" s="116">
        <v>25.9</v>
      </c>
      <c r="P28" s="116">
        <v>25.1</v>
      </c>
      <c r="Q28" s="116">
        <v>25</v>
      </c>
      <c r="R28" s="116">
        <v>24.5</v>
      </c>
      <c r="S28" s="116">
        <v>23.8</v>
      </c>
      <c r="T28" s="116">
        <v>23.1</v>
      </c>
      <c r="U28" s="116">
        <v>23</v>
      </c>
      <c r="V28" s="116">
        <v>22.9</v>
      </c>
      <c r="W28" s="116">
        <v>22.6</v>
      </c>
      <c r="X28" s="116">
        <v>22.7</v>
      </c>
      <c r="Y28" s="116">
        <v>22.7</v>
      </c>
      <c r="Z28" s="117">
        <f t="shared" si="0"/>
        <v>23.420833333333338</v>
      </c>
      <c r="AA28" s="118">
        <v>26.5</v>
      </c>
      <c r="AB28" s="119" t="s">
        <v>378</v>
      </c>
      <c r="AC28" s="118">
        <v>20.8</v>
      </c>
      <c r="AD28" s="119" t="s">
        <v>300</v>
      </c>
    </row>
    <row r="29" spans="1:30" ht="11.25" customHeight="1">
      <c r="A29" s="78">
        <v>27</v>
      </c>
      <c r="B29" s="116">
        <v>22.4</v>
      </c>
      <c r="C29" s="116">
        <v>22.8</v>
      </c>
      <c r="D29" s="116">
        <v>22.3</v>
      </c>
      <c r="E29" s="116">
        <v>22.7</v>
      </c>
      <c r="F29" s="116">
        <v>22.5</v>
      </c>
      <c r="G29" s="116">
        <v>22.9</v>
      </c>
      <c r="H29" s="116">
        <v>23.7</v>
      </c>
      <c r="I29" s="116">
        <v>25</v>
      </c>
      <c r="J29" s="116">
        <v>25.3</v>
      </c>
      <c r="K29" s="116">
        <v>26.4</v>
      </c>
      <c r="L29" s="116">
        <v>26.2</v>
      </c>
      <c r="M29" s="116">
        <v>25.9</v>
      </c>
      <c r="N29" s="116">
        <v>25.5</v>
      </c>
      <c r="O29" s="116">
        <v>26.4</v>
      </c>
      <c r="P29" s="116">
        <v>25.3</v>
      </c>
      <c r="Q29" s="116">
        <v>25.5</v>
      </c>
      <c r="R29" s="116">
        <v>25.4</v>
      </c>
      <c r="S29" s="116">
        <v>24.6</v>
      </c>
      <c r="T29" s="116">
        <v>24.1</v>
      </c>
      <c r="U29" s="116">
        <v>23.6</v>
      </c>
      <c r="V29" s="116">
        <v>23.5</v>
      </c>
      <c r="W29" s="116">
        <v>23.7</v>
      </c>
      <c r="X29" s="116">
        <v>23.4</v>
      </c>
      <c r="Y29" s="116">
        <v>23.3</v>
      </c>
      <c r="Z29" s="117">
        <f t="shared" si="0"/>
        <v>24.266666666666666</v>
      </c>
      <c r="AA29" s="118">
        <v>27.9</v>
      </c>
      <c r="AB29" s="119" t="s">
        <v>382</v>
      </c>
      <c r="AC29" s="118">
        <v>22.2</v>
      </c>
      <c r="AD29" s="119" t="s">
        <v>399</v>
      </c>
    </row>
    <row r="30" spans="1:30" ht="11.25" customHeight="1">
      <c r="A30" s="78">
        <v>28</v>
      </c>
      <c r="B30" s="116">
        <v>23.3</v>
      </c>
      <c r="C30" s="116">
        <v>22.8</v>
      </c>
      <c r="D30" s="116">
        <v>21.7</v>
      </c>
      <c r="E30" s="116">
        <v>21</v>
      </c>
      <c r="F30" s="116">
        <v>21</v>
      </c>
      <c r="G30" s="116">
        <v>21.1</v>
      </c>
      <c r="H30" s="116">
        <v>21.2</v>
      </c>
      <c r="I30" s="116">
        <v>21.9</v>
      </c>
      <c r="J30" s="116">
        <v>22.6</v>
      </c>
      <c r="K30" s="116">
        <v>23.8</v>
      </c>
      <c r="L30" s="116">
        <v>24.8</v>
      </c>
      <c r="M30" s="116">
        <v>26.5</v>
      </c>
      <c r="N30" s="116">
        <v>25.9</v>
      </c>
      <c r="O30" s="116">
        <v>25.2</v>
      </c>
      <c r="P30" s="116">
        <v>26.7</v>
      </c>
      <c r="Q30" s="116">
        <v>27</v>
      </c>
      <c r="R30" s="116">
        <v>26.8</v>
      </c>
      <c r="S30" s="116">
        <v>26.1</v>
      </c>
      <c r="T30" s="116">
        <v>25.5</v>
      </c>
      <c r="U30" s="116">
        <v>24.8</v>
      </c>
      <c r="V30" s="116">
        <v>24.5</v>
      </c>
      <c r="W30" s="116">
        <v>24.4</v>
      </c>
      <c r="X30" s="116">
        <v>24.5</v>
      </c>
      <c r="Y30" s="116">
        <v>24.8</v>
      </c>
      <c r="Z30" s="117">
        <f t="shared" si="0"/>
        <v>24.079166666666666</v>
      </c>
      <c r="AA30" s="118">
        <v>27.3</v>
      </c>
      <c r="AB30" s="119" t="s">
        <v>383</v>
      </c>
      <c r="AC30" s="118">
        <v>20.9</v>
      </c>
      <c r="AD30" s="119" t="s">
        <v>83</v>
      </c>
    </row>
    <row r="31" spans="1:30" ht="11.25" customHeight="1">
      <c r="A31" s="78">
        <v>29</v>
      </c>
      <c r="B31" s="116">
        <v>24.6</v>
      </c>
      <c r="C31" s="116">
        <v>24.4</v>
      </c>
      <c r="D31" s="116">
        <v>26.1</v>
      </c>
      <c r="E31" s="116">
        <v>24.3</v>
      </c>
      <c r="F31" s="116">
        <v>24.2</v>
      </c>
      <c r="G31" s="116">
        <v>24.5</v>
      </c>
      <c r="H31" s="116">
        <v>25.8</v>
      </c>
      <c r="I31" s="116">
        <v>26.2</v>
      </c>
      <c r="J31" s="116">
        <v>28</v>
      </c>
      <c r="K31" s="116">
        <v>28.8</v>
      </c>
      <c r="L31" s="116">
        <v>29.5</v>
      </c>
      <c r="M31" s="116">
        <v>29.4</v>
      </c>
      <c r="N31" s="116">
        <v>30.8</v>
      </c>
      <c r="O31" s="116">
        <v>28.8</v>
      </c>
      <c r="P31" s="116">
        <v>28.7</v>
      </c>
      <c r="Q31" s="116">
        <v>29.1</v>
      </c>
      <c r="R31" s="116">
        <v>26.3</v>
      </c>
      <c r="S31" s="116">
        <v>26</v>
      </c>
      <c r="T31" s="116">
        <v>25.8</v>
      </c>
      <c r="U31" s="116">
        <v>25.3</v>
      </c>
      <c r="V31" s="116">
        <v>25</v>
      </c>
      <c r="W31" s="116">
        <v>24.4</v>
      </c>
      <c r="X31" s="116">
        <v>24.5</v>
      </c>
      <c r="Y31" s="116">
        <v>24.3</v>
      </c>
      <c r="Z31" s="117">
        <f t="shared" si="0"/>
        <v>26.45</v>
      </c>
      <c r="AA31" s="118">
        <v>31.2</v>
      </c>
      <c r="AB31" s="119" t="s">
        <v>114</v>
      </c>
      <c r="AC31" s="118">
        <v>23.9</v>
      </c>
      <c r="AD31" s="119" t="s">
        <v>281</v>
      </c>
    </row>
    <row r="32" spans="1:30" ht="11.25" customHeight="1">
      <c r="A32" s="78">
        <v>30</v>
      </c>
      <c r="B32" s="116">
        <v>24.6</v>
      </c>
      <c r="C32" s="116">
        <v>23.5</v>
      </c>
      <c r="D32" s="116">
        <v>23.4</v>
      </c>
      <c r="E32" s="116">
        <v>23</v>
      </c>
      <c r="F32" s="116">
        <v>22.9</v>
      </c>
      <c r="G32" s="116">
        <v>23.5</v>
      </c>
      <c r="H32" s="116">
        <v>25.5</v>
      </c>
      <c r="I32" s="116">
        <v>25.9</v>
      </c>
      <c r="J32" s="116">
        <v>25.1</v>
      </c>
      <c r="K32" s="116">
        <v>24.2</v>
      </c>
      <c r="L32" s="116">
        <v>25.7</v>
      </c>
      <c r="M32" s="116">
        <v>25.1</v>
      </c>
      <c r="N32" s="116">
        <v>26</v>
      </c>
      <c r="O32" s="116">
        <v>25.5</v>
      </c>
      <c r="P32" s="116">
        <v>25.9</v>
      </c>
      <c r="Q32" s="116">
        <v>26.2</v>
      </c>
      <c r="R32" s="116">
        <v>26.5</v>
      </c>
      <c r="S32" s="116">
        <v>26</v>
      </c>
      <c r="T32" s="116">
        <v>25.5</v>
      </c>
      <c r="U32" s="116">
        <v>24.9</v>
      </c>
      <c r="V32" s="116">
        <v>24.1</v>
      </c>
      <c r="W32" s="116">
        <v>23.9</v>
      </c>
      <c r="X32" s="116">
        <v>23.5</v>
      </c>
      <c r="Y32" s="116">
        <v>23.4</v>
      </c>
      <c r="Z32" s="117">
        <f t="shared" si="0"/>
        <v>24.741666666666664</v>
      </c>
      <c r="AA32" s="118">
        <v>26.7</v>
      </c>
      <c r="AB32" s="119" t="s">
        <v>384</v>
      </c>
      <c r="AC32" s="118">
        <v>22.7</v>
      </c>
      <c r="AD32" s="119" t="s">
        <v>292</v>
      </c>
    </row>
    <row r="33" spans="1:30" ht="11.25" customHeight="1">
      <c r="A33" s="78">
        <v>31</v>
      </c>
      <c r="B33" s="116">
        <v>23</v>
      </c>
      <c r="C33" s="116">
        <v>23.6</v>
      </c>
      <c r="D33" s="116">
        <v>23.4</v>
      </c>
      <c r="E33" s="116">
        <v>23.6</v>
      </c>
      <c r="F33" s="116">
        <v>23.1</v>
      </c>
      <c r="G33" s="116">
        <v>23.4</v>
      </c>
      <c r="H33" s="116">
        <v>24.6</v>
      </c>
      <c r="I33" s="116">
        <v>26</v>
      </c>
      <c r="J33" s="116">
        <v>27.7</v>
      </c>
      <c r="K33" s="116">
        <v>28.8</v>
      </c>
      <c r="L33" s="116">
        <v>28.1</v>
      </c>
      <c r="M33" s="116">
        <v>29.1</v>
      </c>
      <c r="N33" s="116">
        <v>28.6</v>
      </c>
      <c r="O33" s="116">
        <v>28.8</v>
      </c>
      <c r="P33" s="116">
        <v>28.7</v>
      </c>
      <c r="Q33" s="116">
        <v>28.8</v>
      </c>
      <c r="R33" s="116">
        <v>26.9</v>
      </c>
      <c r="S33" s="116">
        <v>26.1</v>
      </c>
      <c r="T33" s="116">
        <v>24.8</v>
      </c>
      <c r="U33" s="116">
        <v>24.2</v>
      </c>
      <c r="V33" s="116">
        <v>24</v>
      </c>
      <c r="W33" s="116">
        <v>23.9</v>
      </c>
      <c r="X33" s="116">
        <v>23.3</v>
      </c>
      <c r="Y33" s="116">
        <v>23.6</v>
      </c>
      <c r="Z33" s="117">
        <f t="shared" si="0"/>
        <v>25.670833333333334</v>
      </c>
      <c r="AA33" s="118">
        <v>29.7</v>
      </c>
      <c r="AB33" s="119" t="s">
        <v>385</v>
      </c>
      <c r="AC33" s="118">
        <v>22.6</v>
      </c>
      <c r="AD33" s="119" t="s">
        <v>400</v>
      </c>
    </row>
    <row r="34" spans="1:30" ht="15" customHeight="1">
      <c r="A34" s="79" t="s">
        <v>9</v>
      </c>
      <c r="B34" s="124">
        <f aca="true" t="shared" si="1" ref="B34:Y34">AVERAGE(B3:B33)</f>
        <v>24.919354838709676</v>
      </c>
      <c r="C34" s="124">
        <f t="shared" si="1"/>
        <v>24.583870967741937</v>
      </c>
      <c r="D34" s="124">
        <f t="shared" si="1"/>
        <v>24.36129032258064</v>
      </c>
      <c r="E34" s="124">
        <f t="shared" si="1"/>
        <v>24.23548387096774</v>
      </c>
      <c r="F34" s="124">
        <f t="shared" si="1"/>
        <v>24.129032258064516</v>
      </c>
      <c r="G34" s="124">
        <f t="shared" si="1"/>
        <v>24.641935483870963</v>
      </c>
      <c r="H34" s="124">
        <f t="shared" si="1"/>
        <v>25.735483870967744</v>
      </c>
      <c r="I34" s="124">
        <f t="shared" si="1"/>
        <v>26.716129032258063</v>
      </c>
      <c r="J34" s="124">
        <f t="shared" si="1"/>
        <v>27.519354838709678</v>
      </c>
      <c r="K34" s="124">
        <f t="shared" si="1"/>
        <v>28.21935483870967</v>
      </c>
      <c r="L34" s="124">
        <f t="shared" si="1"/>
        <v>28.380645161290325</v>
      </c>
      <c r="M34" s="124">
        <f t="shared" si="1"/>
        <v>28.635483870967747</v>
      </c>
      <c r="N34" s="124">
        <f t="shared" si="1"/>
        <v>28.822580645161295</v>
      </c>
      <c r="O34" s="124">
        <f t="shared" si="1"/>
        <v>28.680645161290318</v>
      </c>
      <c r="P34" s="124">
        <f t="shared" si="1"/>
        <v>28.445161290322584</v>
      </c>
      <c r="Q34" s="124">
        <f t="shared" si="1"/>
        <v>28.11612903225807</v>
      </c>
      <c r="R34" s="124">
        <f t="shared" si="1"/>
        <v>27.467741935483865</v>
      </c>
      <c r="S34" s="124">
        <f t="shared" si="1"/>
        <v>26.964516129032262</v>
      </c>
      <c r="T34" s="124">
        <f t="shared" si="1"/>
        <v>26.30645161290322</v>
      </c>
      <c r="U34" s="124">
        <f t="shared" si="1"/>
        <v>25.874193548387094</v>
      </c>
      <c r="V34" s="124">
        <f t="shared" si="1"/>
        <v>25.596774193548388</v>
      </c>
      <c r="W34" s="124">
        <f t="shared" si="1"/>
        <v>25.351612903225806</v>
      </c>
      <c r="X34" s="124">
        <f t="shared" si="1"/>
        <v>25.27741935483871</v>
      </c>
      <c r="Y34" s="124">
        <f t="shared" si="1"/>
        <v>25.045161290322575</v>
      </c>
      <c r="Z34" s="124">
        <f>AVERAGE(B3:Y33)</f>
        <v>26.41774193548384</v>
      </c>
      <c r="AA34" s="125">
        <f>AVERAGE(AA3:AA33)</f>
        <v>29.93225806451613</v>
      </c>
      <c r="AB34" s="126"/>
      <c r="AC34" s="125">
        <f>AVERAGE(AC3:AC33)</f>
        <v>23.651612903225804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4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33.8</v>
      </c>
      <c r="C46" s="106">
        <f>MATCH(B46,AA3:AA33,0)</f>
        <v>17</v>
      </c>
      <c r="D46" s="114" t="str">
        <f>INDEX(AB3:AB33,C46,1)</f>
        <v>13:17</v>
      </c>
      <c r="E46" s="120"/>
      <c r="F46" s="104"/>
      <c r="G46" s="105">
        <f>MIN(AC3:AC33)</f>
        <v>19.9</v>
      </c>
      <c r="H46" s="106">
        <f>MATCH(G46,AC3:AC33,0)</f>
        <v>25</v>
      </c>
      <c r="I46" s="114" t="str">
        <f>INDEX(AD3:AD33,H46,1)</f>
        <v>04:10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23.2</v>
      </c>
      <c r="C3" s="116">
        <v>23.1</v>
      </c>
      <c r="D3" s="116">
        <v>23.3</v>
      </c>
      <c r="E3" s="116">
        <v>23.1</v>
      </c>
      <c r="F3" s="116">
        <v>24.1</v>
      </c>
      <c r="G3" s="116">
        <v>23.4</v>
      </c>
      <c r="H3" s="116">
        <v>24.3</v>
      </c>
      <c r="I3" s="116">
        <v>27.1</v>
      </c>
      <c r="J3" s="116">
        <v>26.6</v>
      </c>
      <c r="K3" s="116">
        <v>26.9</v>
      </c>
      <c r="L3" s="116">
        <v>28</v>
      </c>
      <c r="M3" s="116">
        <v>29</v>
      </c>
      <c r="N3" s="116">
        <v>29.5</v>
      </c>
      <c r="O3" s="116">
        <v>29.7</v>
      </c>
      <c r="P3" s="116">
        <v>28.8</v>
      </c>
      <c r="Q3" s="116">
        <v>28.3</v>
      </c>
      <c r="R3" s="116">
        <v>27.9</v>
      </c>
      <c r="S3" s="116">
        <v>26.2</v>
      </c>
      <c r="T3" s="116">
        <v>25.7</v>
      </c>
      <c r="U3" s="116">
        <v>24.5</v>
      </c>
      <c r="V3" s="116">
        <v>23.8</v>
      </c>
      <c r="W3" s="116">
        <v>24.2</v>
      </c>
      <c r="X3" s="116">
        <v>23.6</v>
      </c>
      <c r="Y3" s="116">
        <v>24.2</v>
      </c>
      <c r="Z3" s="117">
        <f aca="true" t="shared" si="0" ref="Z3:Z32">AVERAGE(B3:Y3)</f>
        <v>25.77083333333334</v>
      </c>
      <c r="AA3" s="118">
        <v>30.2</v>
      </c>
      <c r="AB3" s="119" t="s">
        <v>211</v>
      </c>
      <c r="AC3" s="118">
        <v>22.6</v>
      </c>
      <c r="AD3" s="119" t="s">
        <v>401</v>
      </c>
    </row>
    <row r="4" spans="1:30" ht="11.25" customHeight="1">
      <c r="A4" s="78">
        <v>2</v>
      </c>
      <c r="B4" s="116">
        <v>24.2</v>
      </c>
      <c r="C4" s="116">
        <v>23.5</v>
      </c>
      <c r="D4" s="116">
        <v>23.2</v>
      </c>
      <c r="E4" s="116">
        <v>23.1</v>
      </c>
      <c r="F4" s="116">
        <v>22.5</v>
      </c>
      <c r="G4" s="116">
        <v>22.1</v>
      </c>
      <c r="H4" s="116">
        <v>23.9</v>
      </c>
      <c r="I4" s="116">
        <v>24.7</v>
      </c>
      <c r="J4" s="116">
        <v>25.4</v>
      </c>
      <c r="K4" s="116">
        <v>25.8</v>
      </c>
      <c r="L4" s="116">
        <v>25.7</v>
      </c>
      <c r="M4" s="116">
        <v>26.8</v>
      </c>
      <c r="N4" s="116">
        <v>26.1</v>
      </c>
      <c r="O4" s="116">
        <v>26.6</v>
      </c>
      <c r="P4" s="116">
        <v>25.9</v>
      </c>
      <c r="Q4" s="116">
        <v>25.4</v>
      </c>
      <c r="R4" s="116">
        <v>24.7</v>
      </c>
      <c r="S4" s="120">
        <v>24</v>
      </c>
      <c r="T4" s="116">
        <v>24.2</v>
      </c>
      <c r="U4" s="116">
        <v>22.2</v>
      </c>
      <c r="V4" s="116">
        <v>22.3</v>
      </c>
      <c r="W4" s="116">
        <v>22.4</v>
      </c>
      <c r="X4" s="116">
        <v>22.1</v>
      </c>
      <c r="Y4" s="116">
        <v>22.1</v>
      </c>
      <c r="Z4" s="117">
        <f t="shared" si="0"/>
        <v>24.120833333333334</v>
      </c>
      <c r="AA4" s="118">
        <v>27.5</v>
      </c>
      <c r="AB4" s="119" t="s">
        <v>256</v>
      </c>
      <c r="AC4" s="118">
        <v>22</v>
      </c>
      <c r="AD4" s="119" t="s">
        <v>106</v>
      </c>
    </row>
    <row r="5" spans="1:30" ht="11.25" customHeight="1">
      <c r="A5" s="78">
        <v>3</v>
      </c>
      <c r="B5" s="116">
        <v>22</v>
      </c>
      <c r="C5" s="116">
        <v>22.1</v>
      </c>
      <c r="D5" s="116">
        <v>21.8</v>
      </c>
      <c r="E5" s="116">
        <v>22.1</v>
      </c>
      <c r="F5" s="116">
        <v>22</v>
      </c>
      <c r="G5" s="116">
        <v>22</v>
      </c>
      <c r="H5" s="116">
        <v>22.2</v>
      </c>
      <c r="I5" s="116">
        <v>22.4</v>
      </c>
      <c r="J5" s="116">
        <v>23.3</v>
      </c>
      <c r="K5" s="116">
        <v>24.3</v>
      </c>
      <c r="L5" s="116">
        <v>24.7</v>
      </c>
      <c r="M5" s="116">
        <v>24.5</v>
      </c>
      <c r="N5" s="116">
        <v>24.5</v>
      </c>
      <c r="O5" s="116">
        <v>24.8</v>
      </c>
      <c r="P5" s="116">
        <v>24.6</v>
      </c>
      <c r="Q5" s="116">
        <v>22.8</v>
      </c>
      <c r="R5" s="116">
        <v>20.7</v>
      </c>
      <c r="S5" s="116">
        <v>20.8</v>
      </c>
      <c r="T5" s="116">
        <v>20.8</v>
      </c>
      <c r="U5" s="116">
        <v>21</v>
      </c>
      <c r="V5" s="116">
        <v>21.1</v>
      </c>
      <c r="W5" s="116">
        <v>21.1</v>
      </c>
      <c r="X5" s="116">
        <v>20.7</v>
      </c>
      <c r="Y5" s="116">
        <v>21</v>
      </c>
      <c r="Z5" s="117">
        <f t="shared" si="0"/>
        <v>22.387500000000003</v>
      </c>
      <c r="AA5" s="118">
        <v>25.3</v>
      </c>
      <c r="AB5" s="119" t="s">
        <v>268</v>
      </c>
      <c r="AC5" s="118">
        <v>20.6</v>
      </c>
      <c r="AD5" s="119" t="s">
        <v>402</v>
      </c>
    </row>
    <row r="6" spans="1:30" ht="11.25" customHeight="1">
      <c r="A6" s="78">
        <v>4</v>
      </c>
      <c r="B6" s="116">
        <v>20.3</v>
      </c>
      <c r="C6" s="116">
        <v>20.1</v>
      </c>
      <c r="D6" s="116">
        <v>19.7</v>
      </c>
      <c r="E6" s="116">
        <v>19.8</v>
      </c>
      <c r="F6" s="116">
        <v>19.9</v>
      </c>
      <c r="G6" s="116">
        <v>20</v>
      </c>
      <c r="H6" s="116">
        <v>20.3</v>
      </c>
      <c r="I6" s="116">
        <v>21.2</v>
      </c>
      <c r="J6" s="116">
        <v>22.9</v>
      </c>
      <c r="K6" s="116">
        <v>23.9</v>
      </c>
      <c r="L6" s="116">
        <v>24</v>
      </c>
      <c r="M6" s="116">
        <v>23.5</v>
      </c>
      <c r="N6" s="116">
        <v>23.6</v>
      </c>
      <c r="O6" s="116">
        <v>24.6</v>
      </c>
      <c r="P6" s="116">
        <v>25.5</v>
      </c>
      <c r="Q6" s="116">
        <v>24.8</v>
      </c>
      <c r="R6" s="116">
        <v>23.8</v>
      </c>
      <c r="S6" s="116">
        <v>23.1</v>
      </c>
      <c r="T6" s="116">
        <v>22.2</v>
      </c>
      <c r="U6" s="116">
        <v>22</v>
      </c>
      <c r="V6" s="116">
        <v>21.8</v>
      </c>
      <c r="W6" s="116">
        <v>21.6</v>
      </c>
      <c r="X6" s="116">
        <v>21.6</v>
      </c>
      <c r="Y6" s="116">
        <v>21.3</v>
      </c>
      <c r="Z6" s="117">
        <f t="shared" si="0"/>
        <v>22.14583333333334</v>
      </c>
      <c r="AA6" s="118">
        <v>25.7</v>
      </c>
      <c r="AB6" s="119" t="s">
        <v>412</v>
      </c>
      <c r="AC6" s="118">
        <v>19.6</v>
      </c>
      <c r="AD6" s="119" t="s">
        <v>141</v>
      </c>
    </row>
    <row r="7" spans="1:30" ht="11.25" customHeight="1">
      <c r="A7" s="78">
        <v>5</v>
      </c>
      <c r="B7" s="116">
        <v>21.6</v>
      </c>
      <c r="C7" s="116">
        <v>21.7</v>
      </c>
      <c r="D7" s="116">
        <v>21.7</v>
      </c>
      <c r="E7" s="116">
        <v>21.9</v>
      </c>
      <c r="F7" s="116">
        <v>22.1</v>
      </c>
      <c r="G7" s="116">
        <v>22.2</v>
      </c>
      <c r="H7" s="116">
        <v>22.7</v>
      </c>
      <c r="I7" s="116">
        <v>23.1</v>
      </c>
      <c r="J7" s="116">
        <v>24</v>
      </c>
      <c r="K7" s="116">
        <v>25.2</v>
      </c>
      <c r="L7" s="116">
        <v>25.5</v>
      </c>
      <c r="M7" s="116">
        <v>24.8</v>
      </c>
      <c r="N7" s="116">
        <v>25.2</v>
      </c>
      <c r="O7" s="116">
        <v>25.9</v>
      </c>
      <c r="P7" s="116">
        <v>25</v>
      </c>
      <c r="Q7" s="116">
        <v>24.8</v>
      </c>
      <c r="R7" s="116">
        <v>24.3</v>
      </c>
      <c r="S7" s="116">
        <v>23.8</v>
      </c>
      <c r="T7" s="116">
        <v>23.3</v>
      </c>
      <c r="U7" s="116">
        <v>22.8</v>
      </c>
      <c r="V7" s="116">
        <v>22.6</v>
      </c>
      <c r="W7" s="116">
        <v>22.9</v>
      </c>
      <c r="X7" s="116">
        <v>22.6</v>
      </c>
      <c r="Y7" s="116">
        <v>23</v>
      </c>
      <c r="Z7" s="117">
        <f t="shared" si="0"/>
        <v>23.445833333333336</v>
      </c>
      <c r="AA7" s="118">
        <v>26.8</v>
      </c>
      <c r="AB7" s="119" t="s">
        <v>377</v>
      </c>
      <c r="AC7" s="118">
        <v>21.2</v>
      </c>
      <c r="AD7" s="119" t="s">
        <v>270</v>
      </c>
    </row>
    <row r="8" spans="1:30" ht="11.25" customHeight="1">
      <c r="A8" s="78">
        <v>6</v>
      </c>
      <c r="B8" s="116">
        <v>22.9</v>
      </c>
      <c r="C8" s="116">
        <v>23.4</v>
      </c>
      <c r="D8" s="116">
        <v>23.3</v>
      </c>
      <c r="E8" s="116">
        <v>22.2</v>
      </c>
      <c r="F8" s="116">
        <v>22</v>
      </c>
      <c r="G8" s="116">
        <v>23.5</v>
      </c>
      <c r="H8" s="116">
        <v>25</v>
      </c>
      <c r="I8" s="116">
        <v>26.3</v>
      </c>
      <c r="J8" s="116">
        <v>28.3</v>
      </c>
      <c r="K8" s="116">
        <v>27.6</v>
      </c>
      <c r="L8" s="116">
        <v>28.5</v>
      </c>
      <c r="M8" s="116">
        <v>28.4</v>
      </c>
      <c r="N8" s="116">
        <v>28.8</v>
      </c>
      <c r="O8" s="116">
        <v>28.9</v>
      </c>
      <c r="P8" s="116">
        <v>28.5</v>
      </c>
      <c r="Q8" s="116">
        <v>28.4</v>
      </c>
      <c r="R8" s="116">
        <v>27.8</v>
      </c>
      <c r="S8" s="116">
        <v>27</v>
      </c>
      <c r="T8" s="116">
        <v>26.6</v>
      </c>
      <c r="U8" s="116">
        <v>26.3</v>
      </c>
      <c r="V8" s="116">
        <v>25.1</v>
      </c>
      <c r="W8" s="116">
        <v>24.9</v>
      </c>
      <c r="X8" s="116">
        <v>25</v>
      </c>
      <c r="Y8" s="116">
        <v>24.3</v>
      </c>
      <c r="Z8" s="117">
        <f t="shared" si="0"/>
        <v>25.95833333333333</v>
      </c>
      <c r="AA8" s="118">
        <v>29.6</v>
      </c>
      <c r="AB8" s="119" t="s">
        <v>413</v>
      </c>
      <c r="AC8" s="118">
        <v>21.9</v>
      </c>
      <c r="AD8" s="119" t="s">
        <v>183</v>
      </c>
    </row>
    <row r="9" spans="1:30" ht="11.25" customHeight="1">
      <c r="A9" s="78">
        <v>7</v>
      </c>
      <c r="B9" s="116">
        <v>24.1</v>
      </c>
      <c r="C9" s="116">
        <v>23.9</v>
      </c>
      <c r="D9" s="116">
        <v>23.7</v>
      </c>
      <c r="E9" s="116">
        <v>23.5</v>
      </c>
      <c r="F9" s="116">
        <v>23.3</v>
      </c>
      <c r="G9" s="116">
        <v>23.8</v>
      </c>
      <c r="H9" s="116">
        <v>25.9</v>
      </c>
      <c r="I9" s="116">
        <v>27.8</v>
      </c>
      <c r="J9" s="116">
        <v>29.5</v>
      </c>
      <c r="K9" s="116">
        <v>30.7</v>
      </c>
      <c r="L9" s="116">
        <v>29.7</v>
      </c>
      <c r="M9" s="116">
        <v>30.1</v>
      </c>
      <c r="N9" s="116">
        <v>29.7</v>
      </c>
      <c r="O9" s="116">
        <v>29.3</v>
      </c>
      <c r="P9" s="116">
        <v>28.9</v>
      </c>
      <c r="Q9" s="116">
        <v>28.3</v>
      </c>
      <c r="R9" s="116">
        <v>28.1</v>
      </c>
      <c r="S9" s="116">
        <v>27.1</v>
      </c>
      <c r="T9" s="116">
        <v>26.7</v>
      </c>
      <c r="U9" s="116">
        <v>26.4</v>
      </c>
      <c r="V9" s="116">
        <v>26</v>
      </c>
      <c r="W9" s="116">
        <v>25.7</v>
      </c>
      <c r="X9" s="116">
        <v>25.5</v>
      </c>
      <c r="Y9" s="116">
        <v>24.9</v>
      </c>
      <c r="Z9" s="117">
        <f t="shared" si="0"/>
        <v>26.775000000000006</v>
      </c>
      <c r="AA9" s="118">
        <v>30.8</v>
      </c>
      <c r="AB9" s="119" t="s">
        <v>414</v>
      </c>
      <c r="AC9" s="118">
        <v>23</v>
      </c>
      <c r="AD9" s="119" t="s">
        <v>94</v>
      </c>
    </row>
    <row r="10" spans="1:30" ht="11.25" customHeight="1">
      <c r="A10" s="78">
        <v>8</v>
      </c>
      <c r="B10" s="116">
        <v>24.8</v>
      </c>
      <c r="C10" s="116">
        <v>24.5</v>
      </c>
      <c r="D10" s="116">
        <v>24.7</v>
      </c>
      <c r="E10" s="116">
        <v>24.6</v>
      </c>
      <c r="F10" s="116">
        <v>24.2</v>
      </c>
      <c r="G10" s="116">
        <v>24.2</v>
      </c>
      <c r="H10" s="116">
        <v>27.2</v>
      </c>
      <c r="I10" s="116">
        <v>29.8</v>
      </c>
      <c r="J10" s="116">
        <v>30.3</v>
      </c>
      <c r="K10" s="116">
        <v>30.6</v>
      </c>
      <c r="L10" s="116">
        <v>30.2</v>
      </c>
      <c r="M10" s="116">
        <v>30.4</v>
      </c>
      <c r="N10" s="116">
        <v>30.5</v>
      </c>
      <c r="O10" s="116">
        <v>30.6</v>
      </c>
      <c r="P10" s="116">
        <v>29.7</v>
      </c>
      <c r="Q10" s="116">
        <v>29.1</v>
      </c>
      <c r="R10" s="116">
        <v>28.5</v>
      </c>
      <c r="S10" s="116">
        <v>28</v>
      </c>
      <c r="T10" s="116">
        <v>27.9</v>
      </c>
      <c r="U10" s="116">
        <v>27.8</v>
      </c>
      <c r="V10" s="116">
        <v>27.3</v>
      </c>
      <c r="W10" s="116">
        <v>27</v>
      </c>
      <c r="X10" s="116">
        <v>26.5</v>
      </c>
      <c r="Y10" s="116">
        <v>26.6</v>
      </c>
      <c r="Z10" s="117">
        <f t="shared" si="0"/>
        <v>27.708333333333332</v>
      </c>
      <c r="AA10" s="118">
        <v>31.2</v>
      </c>
      <c r="AB10" s="119" t="s">
        <v>130</v>
      </c>
      <c r="AC10" s="118">
        <v>24</v>
      </c>
      <c r="AD10" s="119" t="s">
        <v>403</v>
      </c>
    </row>
    <row r="11" spans="1:30" ht="11.25" customHeight="1">
      <c r="A11" s="78">
        <v>9</v>
      </c>
      <c r="B11" s="116">
        <v>26.4</v>
      </c>
      <c r="C11" s="116">
        <v>26.2</v>
      </c>
      <c r="D11" s="116">
        <v>26</v>
      </c>
      <c r="E11" s="116">
        <v>25.8</v>
      </c>
      <c r="F11" s="116">
        <v>25.7</v>
      </c>
      <c r="G11" s="116">
        <v>24.7</v>
      </c>
      <c r="H11" s="116">
        <v>25</v>
      </c>
      <c r="I11" s="116">
        <v>24.6</v>
      </c>
      <c r="J11" s="116">
        <v>24.8</v>
      </c>
      <c r="K11" s="116">
        <v>25.1</v>
      </c>
      <c r="L11" s="116">
        <v>26.5</v>
      </c>
      <c r="M11" s="116">
        <v>28.3</v>
      </c>
      <c r="N11" s="116">
        <v>27.8</v>
      </c>
      <c r="O11" s="116">
        <v>28.6</v>
      </c>
      <c r="P11" s="116">
        <v>31.7</v>
      </c>
      <c r="Q11" s="116">
        <v>32.5</v>
      </c>
      <c r="R11" s="116">
        <v>30.8</v>
      </c>
      <c r="S11" s="116">
        <v>29.4</v>
      </c>
      <c r="T11" s="116">
        <v>27.7</v>
      </c>
      <c r="U11" s="116">
        <v>27.8</v>
      </c>
      <c r="V11" s="116">
        <v>28.1</v>
      </c>
      <c r="W11" s="116">
        <v>26.3</v>
      </c>
      <c r="X11" s="116">
        <v>25.4</v>
      </c>
      <c r="Y11" s="116">
        <v>25.1</v>
      </c>
      <c r="Z11" s="117">
        <f t="shared" si="0"/>
        <v>27.09583333333333</v>
      </c>
      <c r="AA11" s="118">
        <v>32.6</v>
      </c>
      <c r="AB11" s="119" t="s">
        <v>415</v>
      </c>
      <c r="AC11" s="118">
        <v>24.6</v>
      </c>
      <c r="AD11" s="119" t="s">
        <v>404</v>
      </c>
    </row>
    <row r="12" spans="1:30" ht="11.25" customHeight="1">
      <c r="A12" s="82">
        <v>10</v>
      </c>
      <c r="B12" s="121">
        <v>25.6</v>
      </c>
      <c r="C12" s="121">
        <v>24.9</v>
      </c>
      <c r="D12" s="121">
        <v>25.3</v>
      </c>
      <c r="E12" s="121">
        <v>24.3</v>
      </c>
      <c r="F12" s="121">
        <v>24</v>
      </c>
      <c r="G12" s="121">
        <v>24.1</v>
      </c>
      <c r="H12" s="121">
        <v>27.4</v>
      </c>
      <c r="I12" s="121">
        <v>29.7</v>
      </c>
      <c r="J12" s="121">
        <v>30.4</v>
      </c>
      <c r="K12" s="121">
        <v>30.4</v>
      </c>
      <c r="L12" s="121">
        <v>30.8</v>
      </c>
      <c r="M12" s="121">
        <v>31.8</v>
      </c>
      <c r="N12" s="121">
        <v>32.2</v>
      </c>
      <c r="O12" s="121">
        <v>32</v>
      </c>
      <c r="P12" s="121">
        <v>30.3</v>
      </c>
      <c r="Q12" s="121">
        <v>28.8</v>
      </c>
      <c r="R12" s="121">
        <v>27</v>
      </c>
      <c r="S12" s="121">
        <v>27</v>
      </c>
      <c r="T12" s="121">
        <v>26.2</v>
      </c>
      <c r="U12" s="121">
        <v>26.1</v>
      </c>
      <c r="V12" s="121">
        <v>26.5</v>
      </c>
      <c r="W12" s="121">
        <v>27</v>
      </c>
      <c r="X12" s="121">
        <v>25.2</v>
      </c>
      <c r="Y12" s="121">
        <v>24.6</v>
      </c>
      <c r="Z12" s="122">
        <f t="shared" si="0"/>
        <v>27.566666666666674</v>
      </c>
      <c r="AA12" s="105">
        <v>32.8</v>
      </c>
      <c r="AB12" s="123" t="s">
        <v>73</v>
      </c>
      <c r="AC12" s="105">
        <v>23.4</v>
      </c>
      <c r="AD12" s="123" t="s">
        <v>403</v>
      </c>
    </row>
    <row r="13" spans="1:30" ht="11.25" customHeight="1">
      <c r="A13" s="78">
        <v>11</v>
      </c>
      <c r="B13" s="116">
        <v>25.3</v>
      </c>
      <c r="C13" s="116">
        <v>25.2</v>
      </c>
      <c r="D13" s="116">
        <v>25.1</v>
      </c>
      <c r="E13" s="116">
        <v>24.3</v>
      </c>
      <c r="F13" s="116">
        <v>24.4</v>
      </c>
      <c r="G13" s="116">
        <v>24.7</v>
      </c>
      <c r="H13" s="116">
        <v>25.4</v>
      </c>
      <c r="I13" s="116">
        <v>27.1</v>
      </c>
      <c r="J13" s="116">
        <v>28.1</v>
      </c>
      <c r="K13" s="116">
        <v>29.1</v>
      </c>
      <c r="L13" s="116">
        <v>28.4</v>
      </c>
      <c r="M13" s="116">
        <v>28.9</v>
      </c>
      <c r="N13" s="116">
        <v>28.1</v>
      </c>
      <c r="O13" s="116">
        <v>28.5</v>
      </c>
      <c r="P13" s="116">
        <v>27.1</v>
      </c>
      <c r="Q13" s="116">
        <v>26.7</v>
      </c>
      <c r="R13" s="116">
        <v>26</v>
      </c>
      <c r="S13" s="116">
        <v>26</v>
      </c>
      <c r="T13" s="116">
        <v>26.1</v>
      </c>
      <c r="U13" s="116">
        <v>26</v>
      </c>
      <c r="V13" s="116">
        <v>25.5</v>
      </c>
      <c r="W13" s="116">
        <v>25.2</v>
      </c>
      <c r="X13" s="116">
        <v>24</v>
      </c>
      <c r="Y13" s="116">
        <v>23.8</v>
      </c>
      <c r="Z13" s="117">
        <f t="shared" si="0"/>
        <v>26.208333333333332</v>
      </c>
      <c r="AA13" s="118">
        <v>29.8</v>
      </c>
      <c r="AB13" s="119" t="s">
        <v>416</v>
      </c>
      <c r="AC13" s="118">
        <v>23.7</v>
      </c>
      <c r="AD13" s="119" t="s">
        <v>192</v>
      </c>
    </row>
    <row r="14" spans="1:30" ht="11.25" customHeight="1">
      <c r="A14" s="78">
        <v>12</v>
      </c>
      <c r="B14" s="116">
        <v>23.3</v>
      </c>
      <c r="C14" s="116">
        <v>22.5</v>
      </c>
      <c r="D14" s="116">
        <v>21.2</v>
      </c>
      <c r="E14" s="116">
        <v>20.9</v>
      </c>
      <c r="F14" s="116">
        <v>19.9</v>
      </c>
      <c r="G14" s="116">
        <v>20</v>
      </c>
      <c r="H14" s="116">
        <v>23.1</v>
      </c>
      <c r="I14" s="116">
        <v>24.5</v>
      </c>
      <c r="J14" s="116">
        <v>26.2</v>
      </c>
      <c r="K14" s="116">
        <v>27.3</v>
      </c>
      <c r="L14" s="116">
        <v>27.7</v>
      </c>
      <c r="M14" s="116">
        <v>27.9</v>
      </c>
      <c r="N14" s="116">
        <v>25.1</v>
      </c>
      <c r="O14" s="116">
        <v>24.5</v>
      </c>
      <c r="P14" s="116">
        <v>24.6</v>
      </c>
      <c r="Q14" s="116">
        <v>23.9</v>
      </c>
      <c r="R14" s="116">
        <v>23.4</v>
      </c>
      <c r="S14" s="116">
        <v>22.2</v>
      </c>
      <c r="T14" s="116">
        <v>21.1</v>
      </c>
      <c r="U14" s="116">
        <v>21</v>
      </c>
      <c r="V14" s="116">
        <v>20.8</v>
      </c>
      <c r="W14" s="116">
        <v>20.9</v>
      </c>
      <c r="X14" s="116">
        <v>20.4</v>
      </c>
      <c r="Y14" s="116">
        <v>20.9</v>
      </c>
      <c r="Z14" s="117">
        <f t="shared" si="0"/>
        <v>23.054166666666664</v>
      </c>
      <c r="AA14" s="118">
        <v>28.8</v>
      </c>
      <c r="AB14" s="119" t="s">
        <v>417</v>
      </c>
      <c r="AC14" s="118">
        <v>19.5</v>
      </c>
      <c r="AD14" s="119" t="s">
        <v>405</v>
      </c>
    </row>
    <row r="15" spans="1:30" ht="11.25" customHeight="1">
      <c r="A15" s="78">
        <v>13</v>
      </c>
      <c r="B15" s="116">
        <v>20.7</v>
      </c>
      <c r="C15" s="116">
        <v>20.6</v>
      </c>
      <c r="D15" s="116">
        <v>20.6</v>
      </c>
      <c r="E15" s="116">
        <v>20.6</v>
      </c>
      <c r="F15" s="116">
        <v>20.5</v>
      </c>
      <c r="G15" s="116">
        <v>20.4</v>
      </c>
      <c r="H15" s="116">
        <v>20.4</v>
      </c>
      <c r="I15" s="116">
        <v>19.5</v>
      </c>
      <c r="J15" s="116">
        <v>19.5</v>
      </c>
      <c r="K15" s="116">
        <v>20.5</v>
      </c>
      <c r="L15" s="116">
        <v>21.7</v>
      </c>
      <c r="M15" s="116">
        <v>21.9</v>
      </c>
      <c r="N15" s="116">
        <v>22.5</v>
      </c>
      <c r="O15" s="116">
        <v>22.9</v>
      </c>
      <c r="P15" s="116">
        <v>22.6</v>
      </c>
      <c r="Q15" s="116">
        <v>22.8</v>
      </c>
      <c r="R15" s="116">
        <v>22.2</v>
      </c>
      <c r="S15" s="116">
        <v>20.5</v>
      </c>
      <c r="T15" s="116">
        <v>19.8</v>
      </c>
      <c r="U15" s="116">
        <v>19.2</v>
      </c>
      <c r="V15" s="116">
        <v>18.9</v>
      </c>
      <c r="W15" s="116">
        <v>18.8</v>
      </c>
      <c r="X15" s="116">
        <v>18.4</v>
      </c>
      <c r="Y15" s="116">
        <v>17.9</v>
      </c>
      <c r="Z15" s="117">
        <f t="shared" si="0"/>
        <v>20.55833333333333</v>
      </c>
      <c r="AA15" s="118">
        <v>23.6</v>
      </c>
      <c r="AB15" s="119" t="s">
        <v>133</v>
      </c>
      <c r="AC15" s="118">
        <v>17.8</v>
      </c>
      <c r="AD15" s="119" t="s">
        <v>205</v>
      </c>
    </row>
    <row r="16" spans="1:30" ht="11.25" customHeight="1">
      <c r="A16" s="78">
        <v>14</v>
      </c>
      <c r="B16" s="116">
        <v>17.8</v>
      </c>
      <c r="C16" s="116">
        <v>18.5</v>
      </c>
      <c r="D16" s="116">
        <v>19.1</v>
      </c>
      <c r="E16" s="116">
        <v>19.1</v>
      </c>
      <c r="F16" s="116">
        <v>19.4</v>
      </c>
      <c r="G16" s="116">
        <v>20.5</v>
      </c>
      <c r="H16" s="116">
        <v>21</v>
      </c>
      <c r="I16" s="116">
        <v>21.9</v>
      </c>
      <c r="J16" s="116">
        <v>22.7</v>
      </c>
      <c r="K16" s="116">
        <v>23.8</v>
      </c>
      <c r="L16" s="116">
        <v>23.7</v>
      </c>
      <c r="M16" s="116">
        <v>23.9</v>
      </c>
      <c r="N16" s="116">
        <v>24.4</v>
      </c>
      <c r="O16" s="116">
        <v>24.4</v>
      </c>
      <c r="P16" s="116">
        <v>24</v>
      </c>
      <c r="Q16" s="116">
        <v>24.2</v>
      </c>
      <c r="R16" s="116">
        <v>23.4</v>
      </c>
      <c r="S16" s="116">
        <v>23.1</v>
      </c>
      <c r="T16" s="116">
        <v>21.7</v>
      </c>
      <c r="U16" s="116">
        <v>21.9</v>
      </c>
      <c r="V16" s="116">
        <v>21.8</v>
      </c>
      <c r="W16" s="116">
        <v>21.6</v>
      </c>
      <c r="X16" s="116">
        <v>21.1</v>
      </c>
      <c r="Y16" s="116">
        <v>20.6</v>
      </c>
      <c r="Z16" s="117">
        <f t="shared" si="0"/>
        <v>21.816666666666666</v>
      </c>
      <c r="AA16" s="118">
        <v>24.8</v>
      </c>
      <c r="AB16" s="119" t="s">
        <v>370</v>
      </c>
      <c r="AC16" s="118">
        <v>17.6</v>
      </c>
      <c r="AD16" s="119" t="s">
        <v>406</v>
      </c>
    </row>
    <row r="17" spans="1:30" ht="11.25" customHeight="1">
      <c r="A17" s="78">
        <v>15</v>
      </c>
      <c r="B17" s="116">
        <v>19.8</v>
      </c>
      <c r="C17" s="116">
        <v>20.6</v>
      </c>
      <c r="D17" s="116">
        <v>19.8</v>
      </c>
      <c r="E17" s="116">
        <v>19.4</v>
      </c>
      <c r="F17" s="116">
        <v>19</v>
      </c>
      <c r="G17" s="116">
        <v>19.3</v>
      </c>
      <c r="H17" s="116">
        <v>22.8</v>
      </c>
      <c r="I17" s="116">
        <v>25</v>
      </c>
      <c r="J17" s="116">
        <v>24.7</v>
      </c>
      <c r="K17" s="116">
        <v>24.8</v>
      </c>
      <c r="L17" s="116">
        <v>25.9</v>
      </c>
      <c r="M17" s="116">
        <v>26.4</v>
      </c>
      <c r="N17" s="116">
        <v>26.5</v>
      </c>
      <c r="O17" s="116">
        <v>26.3</v>
      </c>
      <c r="P17" s="116">
        <v>25.9</v>
      </c>
      <c r="Q17" s="116">
        <v>25.9</v>
      </c>
      <c r="R17" s="116">
        <v>25</v>
      </c>
      <c r="S17" s="116">
        <v>24.5</v>
      </c>
      <c r="T17" s="116">
        <v>24.4</v>
      </c>
      <c r="U17" s="116">
        <v>24.3</v>
      </c>
      <c r="V17" s="116">
        <v>22.8</v>
      </c>
      <c r="W17" s="116">
        <v>22.7</v>
      </c>
      <c r="X17" s="116">
        <v>22</v>
      </c>
      <c r="Y17" s="116">
        <v>22.4</v>
      </c>
      <c r="Z17" s="117">
        <f t="shared" si="0"/>
        <v>23.341666666666665</v>
      </c>
      <c r="AA17" s="118">
        <v>27.5</v>
      </c>
      <c r="AB17" s="119" t="s">
        <v>333</v>
      </c>
      <c r="AC17" s="118">
        <v>18.9</v>
      </c>
      <c r="AD17" s="119" t="s">
        <v>237</v>
      </c>
    </row>
    <row r="18" spans="1:30" ht="11.25" customHeight="1">
      <c r="A18" s="78">
        <v>16</v>
      </c>
      <c r="B18" s="116">
        <v>21.9</v>
      </c>
      <c r="C18" s="116">
        <v>21.9</v>
      </c>
      <c r="D18" s="116">
        <v>21.9</v>
      </c>
      <c r="E18" s="116">
        <v>21.8</v>
      </c>
      <c r="F18" s="116">
        <v>22</v>
      </c>
      <c r="G18" s="116">
        <v>21.9</v>
      </c>
      <c r="H18" s="116">
        <v>22</v>
      </c>
      <c r="I18" s="116">
        <v>22.5</v>
      </c>
      <c r="J18" s="116">
        <v>22.7</v>
      </c>
      <c r="K18" s="116">
        <v>22.4</v>
      </c>
      <c r="L18" s="116">
        <v>22.8</v>
      </c>
      <c r="M18" s="116">
        <v>23.1</v>
      </c>
      <c r="N18" s="116">
        <v>23.8</v>
      </c>
      <c r="O18" s="116">
        <v>24.3</v>
      </c>
      <c r="P18" s="116">
        <v>26.2</v>
      </c>
      <c r="Q18" s="116">
        <v>24.7</v>
      </c>
      <c r="R18" s="116">
        <v>24.3</v>
      </c>
      <c r="S18" s="116">
        <v>23.9</v>
      </c>
      <c r="T18" s="116">
        <v>23.2</v>
      </c>
      <c r="U18" s="116">
        <v>23.1</v>
      </c>
      <c r="V18" s="116">
        <v>22.8</v>
      </c>
      <c r="W18" s="116">
        <v>22.1</v>
      </c>
      <c r="X18" s="116">
        <v>22.3</v>
      </c>
      <c r="Y18" s="116">
        <v>22.7</v>
      </c>
      <c r="Z18" s="117">
        <f t="shared" si="0"/>
        <v>22.92916666666667</v>
      </c>
      <c r="AA18" s="118">
        <v>26.2</v>
      </c>
      <c r="AB18" s="119" t="s">
        <v>418</v>
      </c>
      <c r="AC18" s="118">
        <v>21.7</v>
      </c>
      <c r="AD18" s="119" t="s">
        <v>407</v>
      </c>
    </row>
    <row r="19" spans="1:30" ht="11.25" customHeight="1">
      <c r="A19" s="78">
        <v>17</v>
      </c>
      <c r="B19" s="116">
        <v>22.2</v>
      </c>
      <c r="C19" s="116">
        <v>22.2</v>
      </c>
      <c r="D19" s="116">
        <v>22.2</v>
      </c>
      <c r="E19" s="116">
        <v>22.1</v>
      </c>
      <c r="F19" s="116">
        <v>22.2</v>
      </c>
      <c r="G19" s="116">
        <v>22.3</v>
      </c>
      <c r="H19" s="116">
        <v>24.1</v>
      </c>
      <c r="I19" s="116">
        <v>26.3</v>
      </c>
      <c r="J19" s="116">
        <v>26.2</v>
      </c>
      <c r="K19" s="116">
        <v>26</v>
      </c>
      <c r="L19" s="116">
        <v>26.8</v>
      </c>
      <c r="M19" s="116">
        <v>25.5</v>
      </c>
      <c r="N19" s="116">
        <v>26.1</v>
      </c>
      <c r="O19" s="116">
        <v>25.3</v>
      </c>
      <c r="P19" s="116">
        <v>26.1</v>
      </c>
      <c r="Q19" s="116">
        <v>24.7</v>
      </c>
      <c r="R19" s="116">
        <v>24.2</v>
      </c>
      <c r="S19" s="116">
        <v>23.5</v>
      </c>
      <c r="T19" s="116">
        <v>23.4</v>
      </c>
      <c r="U19" s="116">
        <v>23.1</v>
      </c>
      <c r="V19" s="116">
        <v>22.9</v>
      </c>
      <c r="W19" s="116">
        <v>22.7</v>
      </c>
      <c r="X19" s="116">
        <v>22.6</v>
      </c>
      <c r="Y19" s="116">
        <v>22.5</v>
      </c>
      <c r="Z19" s="117">
        <f t="shared" si="0"/>
        <v>23.96666666666667</v>
      </c>
      <c r="AA19" s="118">
        <v>27.5</v>
      </c>
      <c r="AB19" s="119" t="s">
        <v>419</v>
      </c>
      <c r="AC19" s="118">
        <v>22</v>
      </c>
      <c r="AD19" s="119" t="s">
        <v>407</v>
      </c>
    </row>
    <row r="20" spans="1:30" ht="11.25" customHeight="1">
      <c r="A20" s="78">
        <v>18</v>
      </c>
      <c r="B20" s="116">
        <v>21.4</v>
      </c>
      <c r="C20" s="116">
        <v>20.8</v>
      </c>
      <c r="D20" s="116">
        <v>20.2</v>
      </c>
      <c r="E20" s="116">
        <v>20.2</v>
      </c>
      <c r="F20" s="116">
        <v>20.6</v>
      </c>
      <c r="G20" s="116">
        <v>20.9</v>
      </c>
      <c r="H20" s="116">
        <v>21.4</v>
      </c>
      <c r="I20" s="116">
        <v>22.6</v>
      </c>
      <c r="J20" s="116">
        <v>24</v>
      </c>
      <c r="K20" s="116">
        <v>25.1</v>
      </c>
      <c r="L20" s="116">
        <v>23.9</v>
      </c>
      <c r="M20" s="116">
        <v>23.5</v>
      </c>
      <c r="N20" s="116">
        <v>23.6</v>
      </c>
      <c r="O20" s="116">
        <v>23.2</v>
      </c>
      <c r="P20" s="116">
        <v>21.7</v>
      </c>
      <c r="Q20" s="116">
        <v>20</v>
      </c>
      <c r="R20" s="116">
        <v>18.9</v>
      </c>
      <c r="S20" s="116">
        <v>18.5</v>
      </c>
      <c r="T20" s="116">
        <v>18.2</v>
      </c>
      <c r="U20" s="116">
        <v>18.4</v>
      </c>
      <c r="V20" s="116">
        <v>18.4</v>
      </c>
      <c r="W20" s="116">
        <v>18.5</v>
      </c>
      <c r="X20" s="116">
        <v>17.9</v>
      </c>
      <c r="Y20" s="116">
        <v>17.8</v>
      </c>
      <c r="Z20" s="117">
        <f t="shared" si="0"/>
        <v>20.82083333333333</v>
      </c>
      <c r="AA20" s="118">
        <v>25.6</v>
      </c>
      <c r="AB20" s="119" t="s">
        <v>381</v>
      </c>
      <c r="AC20" s="118">
        <v>17.6</v>
      </c>
      <c r="AD20" s="119" t="s">
        <v>408</v>
      </c>
    </row>
    <row r="21" spans="1:30" ht="11.25" customHeight="1">
      <c r="A21" s="78">
        <v>19</v>
      </c>
      <c r="B21" s="116">
        <v>17.6</v>
      </c>
      <c r="C21" s="116">
        <v>17.3</v>
      </c>
      <c r="D21" s="116">
        <v>17.2</v>
      </c>
      <c r="E21" s="116">
        <v>17.3</v>
      </c>
      <c r="F21" s="116">
        <v>17.4</v>
      </c>
      <c r="G21" s="116">
        <v>18</v>
      </c>
      <c r="H21" s="116">
        <v>19.4</v>
      </c>
      <c r="I21" s="116">
        <v>20.1</v>
      </c>
      <c r="J21" s="116">
        <v>22.3</v>
      </c>
      <c r="K21" s="116">
        <v>23.6</v>
      </c>
      <c r="L21" s="116">
        <v>24.6</v>
      </c>
      <c r="M21" s="116">
        <v>23.5</v>
      </c>
      <c r="N21" s="116">
        <v>24</v>
      </c>
      <c r="O21" s="116">
        <v>23.6</v>
      </c>
      <c r="P21" s="116">
        <v>22.7</v>
      </c>
      <c r="Q21" s="116">
        <v>21.9</v>
      </c>
      <c r="R21" s="116">
        <v>21.4</v>
      </c>
      <c r="S21" s="116">
        <v>19.5</v>
      </c>
      <c r="T21" s="116">
        <v>19.1</v>
      </c>
      <c r="U21" s="116">
        <v>18.8</v>
      </c>
      <c r="V21" s="116">
        <v>19</v>
      </c>
      <c r="W21" s="116">
        <v>18</v>
      </c>
      <c r="X21" s="116">
        <v>17</v>
      </c>
      <c r="Y21" s="116">
        <v>17.2</v>
      </c>
      <c r="Z21" s="117">
        <f t="shared" si="0"/>
        <v>20.020833333333332</v>
      </c>
      <c r="AA21" s="118">
        <v>24.9</v>
      </c>
      <c r="AB21" s="119" t="s">
        <v>371</v>
      </c>
      <c r="AC21" s="118">
        <v>16.8</v>
      </c>
      <c r="AD21" s="119" t="s">
        <v>409</v>
      </c>
    </row>
    <row r="22" spans="1:30" ht="11.25" customHeight="1">
      <c r="A22" s="82">
        <v>20</v>
      </c>
      <c r="B22" s="121">
        <v>18.1</v>
      </c>
      <c r="C22" s="121">
        <v>18</v>
      </c>
      <c r="D22" s="121">
        <v>18.3</v>
      </c>
      <c r="E22" s="121">
        <v>18.5</v>
      </c>
      <c r="F22" s="121">
        <v>18.2</v>
      </c>
      <c r="G22" s="121">
        <v>17.6</v>
      </c>
      <c r="H22" s="121">
        <v>20.8</v>
      </c>
      <c r="I22" s="121">
        <v>22.2</v>
      </c>
      <c r="J22" s="121">
        <v>23.6</v>
      </c>
      <c r="K22" s="121">
        <v>25.1</v>
      </c>
      <c r="L22" s="121">
        <v>23.4</v>
      </c>
      <c r="M22" s="121">
        <v>23.5</v>
      </c>
      <c r="N22" s="121">
        <v>23.4</v>
      </c>
      <c r="O22" s="121">
        <v>23.8</v>
      </c>
      <c r="P22" s="121">
        <v>24.2</v>
      </c>
      <c r="Q22" s="121">
        <v>24.1</v>
      </c>
      <c r="R22" s="121">
        <v>22.8</v>
      </c>
      <c r="S22" s="121">
        <v>20.6</v>
      </c>
      <c r="T22" s="121">
        <v>19.9</v>
      </c>
      <c r="U22" s="121">
        <v>19.9</v>
      </c>
      <c r="V22" s="121">
        <v>20</v>
      </c>
      <c r="W22" s="121">
        <v>19.5</v>
      </c>
      <c r="X22" s="121">
        <v>18.7</v>
      </c>
      <c r="Y22" s="121">
        <v>18.9</v>
      </c>
      <c r="Z22" s="122">
        <f t="shared" si="0"/>
        <v>20.9625</v>
      </c>
      <c r="AA22" s="105">
        <v>25.4</v>
      </c>
      <c r="AB22" s="123" t="s">
        <v>420</v>
      </c>
      <c r="AC22" s="105">
        <v>17.2</v>
      </c>
      <c r="AD22" s="123" t="s">
        <v>119</v>
      </c>
    </row>
    <row r="23" spans="1:30" ht="11.25" customHeight="1">
      <c r="A23" s="78">
        <v>21</v>
      </c>
      <c r="B23" s="116">
        <v>18.6</v>
      </c>
      <c r="C23" s="116">
        <v>18.9</v>
      </c>
      <c r="D23" s="116">
        <v>19</v>
      </c>
      <c r="E23" s="116">
        <v>18.8</v>
      </c>
      <c r="F23" s="116">
        <v>18</v>
      </c>
      <c r="G23" s="116">
        <v>18.4</v>
      </c>
      <c r="H23" s="116">
        <v>19.5</v>
      </c>
      <c r="I23" s="116">
        <v>20.4</v>
      </c>
      <c r="J23" s="116">
        <v>21.8</v>
      </c>
      <c r="K23" s="116">
        <v>22</v>
      </c>
      <c r="L23" s="116">
        <v>22.3</v>
      </c>
      <c r="M23" s="116">
        <v>22.4</v>
      </c>
      <c r="N23" s="116">
        <v>22.7</v>
      </c>
      <c r="O23" s="116">
        <v>22.5</v>
      </c>
      <c r="P23" s="116">
        <v>22.3</v>
      </c>
      <c r="Q23" s="116">
        <v>22</v>
      </c>
      <c r="R23" s="116">
        <v>21.7</v>
      </c>
      <c r="S23" s="116">
        <v>20.5</v>
      </c>
      <c r="T23" s="116">
        <v>20.3</v>
      </c>
      <c r="U23" s="116">
        <v>20.2</v>
      </c>
      <c r="V23" s="116">
        <v>19.9</v>
      </c>
      <c r="W23" s="116">
        <v>19.8</v>
      </c>
      <c r="X23" s="116">
        <v>19.7</v>
      </c>
      <c r="Y23" s="116">
        <v>19.7</v>
      </c>
      <c r="Z23" s="117">
        <f t="shared" si="0"/>
        <v>20.474999999999998</v>
      </c>
      <c r="AA23" s="118">
        <v>23.1</v>
      </c>
      <c r="AB23" s="119" t="s">
        <v>421</v>
      </c>
      <c r="AC23" s="118">
        <v>17.8</v>
      </c>
      <c r="AD23" s="119" t="s">
        <v>81</v>
      </c>
    </row>
    <row r="24" spans="1:30" ht="11.25" customHeight="1">
      <c r="A24" s="78">
        <v>22</v>
      </c>
      <c r="B24" s="116">
        <v>19.1</v>
      </c>
      <c r="C24" s="116">
        <v>18.6</v>
      </c>
      <c r="D24" s="116">
        <v>19.2</v>
      </c>
      <c r="E24" s="116">
        <v>18.6</v>
      </c>
      <c r="F24" s="116">
        <v>18.8</v>
      </c>
      <c r="G24" s="116">
        <v>19.2</v>
      </c>
      <c r="H24" s="116">
        <v>22</v>
      </c>
      <c r="I24" s="116">
        <v>23.2</v>
      </c>
      <c r="J24" s="116">
        <v>22.9</v>
      </c>
      <c r="K24" s="116">
        <v>22.3</v>
      </c>
      <c r="L24" s="116">
        <v>23.3</v>
      </c>
      <c r="M24" s="116">
        <v>23.2</v>
      </c>
      <c r="N24" s="116">
        <v>22.5</v>
      </c>
      <c r="O24" s="116">
        <v>21.7</v>
      </c>
      <c r="P24" s="116">
        <v>21.8</v>
      </c>
      <c r="Q24" s="116">
        <v>21.1</v>
      </c>
      <c r="R24" s="116">
        <v>20.9</v>
      </c>
      <c r="S24" s="116">
        <v>20.7</v>
      </c>
      <c r="T24" s="116">
        <v>20.7</v>
      </c>
      <c r="U24" s="116">
        <v>20.9</v>
      </c>
      <c r="V24" s="116">
        <v>20.9</v>
      </c>
      <c r="W24" s="116">
        <v>19.7</v>
      </c>
      <c r="X24" s="116">
        <v>19.5</v>
      </c>
      <c r="Y24" s="116">
        <v>19.9</v>
      </c>
      <c r="Z24" s="117">
        <f t="shared" si="0"/>
        <v>20.862499999999994</v>
      </c>
      <c r="AA24" s="118">
        <v>24</v>
      </c>
      <c r="AB24" s="119" t="s">
        <v>67</v>
      </c>
      <c r="AC24" s="118">
        <v>18.4</v>
      </c>
      <c r="AD24" s="119" t="s">
        <v>400</v>
      </c>
    </row>
    <row r="25" spans="1:30" ht="11.25" customHeight="1">
      <c r="A25" s="78">
        <v>23</v>
      </c>
      <c r="B25" s="116">
        <v>20.3</v>
      </c>
      <c r="C25" s="116">
        <v>20.6</v>
      </c>
      <c r="D25" s="116">
        <v>21</v>
      </c>
      <c r="E25" s="116">
        <v>21.3</v>
      </c>
      <c r="F25" s="116">
        <v>21.4</v>
      </c>
      <c r="G25" s="116">
        <v>21.4</v>
      </c>
      <c r="H25" s="116">
        <v>22</v>
      </c>
      <c r="I25" s="116">
        <v>21.9</v>
      </c>
      <c r="J25" s="116">
        <v>22</v>
      </c>
      <c r="K25" s="116">
        <v>22.1</v>
      </c>
      <c r="L25" s="116">
        <v>22.6</v>
      </c>
      <c r="M25" s="116">
        <v>24.3</v>
      </c>
      <c r="N25" s="116">
        <v>25.7</v>
      </c>
      <c r="O25" s="116">
        <v>28.5</v>
      </c>
      <c r="P25" s="116">
        <v>30.6</v>
      </c>
      <c r="Q25" s="116">
        <v>29.3</v>
      </c>
      <c r="R25" s="116">
        <v>28.9</v>
      </c>
      <c r="S25" s="116">
        <v>28.1</v>
      </c>
      <c r="T25" s="116">
        <v>27.5</v>
      </c>
      <c r="U25" s="116">
        <v>27</v>
      </c>
      <c r="V25" s="116">
        <v>26.7</v>
      </c>
      <c r="W25" s="116">
        <v>26</v>
      </c>
      <c r="X25" s="116">
        <v>25.3</v>
      </c>
      <c r="Y25" s="116">
        <v>24.2</v>
      </c>
      <c r="Z25" s="117">
        <f t="shared" si="0"/>
        <v>24.52916666666667</v>
      </c>
      <c r="AA25" s="118">
        <v>30.7</v>
      </c>
      <c r="AB25" s="119" t="s">
        <v>422</v>
      </c>
      <c r="AC25" s="118">
        <v>19.9</v>
      </c>
      <c r="AD25" s="119" t="s">
        <v>410</v>
      </c>
    </row>
    <row r="26" spans="1:30" ht="11.25" customHeight="1">
      <c r="A26" s="78">
        <v>24</v>
      </c>
      <c r="B26" s="116">
        <v>23.2</v>
      </c>
      <c r="C26" s="116">
        <v>22.3</v>
      </c>
      <c r="D26" s="116">
        <v>21.7</v>
      </c>
      <c r="E26" s="116">
        <v>21</v>
      </c>
      <c r="F26" s="116">
        <v>20.9</v>
      </c>
      <c r="G26" s="116">
        <v>21.8</v>
      </c>
      <c r="H26" s="116">
        <v>23.8</v>
      </c>
      <c r="I26" s="116">
        <v>25.9</v>
      </c>
      <c r="J26" s="116">
        <v>25.8</v>
      </c>
      <c r="K26" s="116">
        <v>27.2</v>
      </c>
      <c r="L26" s="116">
        <v>27.8</v>
      </c>
      <c r="M26" s="116">
        <v>26.1</v>
      </c>
      <c r="N26" s="116">
        <v>25.4</v>
      </c>
      <c r="O26" s="116">
        <v>25.4</v>
      </c>
      <c r="P26" s="116">
        <v>24.5</v>
      </c>
      <c r="Q26" s="116">
        <v>22.3</v>
      </c>
      <c r="R26" s="116">
        <v>21.7</v>
      </c>
      <c r="S26" s="116">
        <v>21.4</v>
      </c>
      <c r="T26" s="116">
        <v>21.2</v>
      </c>
      <c r="U26" s="116">
        <v>21.4</v>
      </c>
      <c r="V26" s="116">
        <v>21.2</v>
      </c>
      <c r="W26" s="116">
        <v>21.2</v>
      </c>
      <c r="X26" s="116">
        <v>20.2</v>
      </c>
      <c r="Y26" s="116">
        <v>20.2</v>
      </c>
      <c r="Z26" s="117">
        <f t="shared" si="0"/>
        <v>23.066666666666666</v>
      </c>
      <c r="AA26" s="118">
        <v>28.6</v>
      </c>
      <c r="AB26" s="119" t="s">
        <v>423</v>
      </c>
      <c r="AC26" s="118">
        <v>20.1</v>
      </c>
      <c r="AD26" s="119" t="s">
        <v>93</v>
      </c>
    </row>
    <row r="27" spans="1:30" ht="11.25" customHeight="1">
      <c r="A27" s="78">
        <v>25</v>
      </c>
      <c r="B27" s="116">
        <v>19.4</v>
      </c>
      <c r="C27" s="116">
        <v>19.9</v>
      </c>
      <c r="D27" s="116">
        <v>20.2</v>
      </c>
      <c r="E27" s="116">
        <v>20</v>
      </c>
      <c r="F27" s="116">
        <v>19.5</v>
      </c>
      <c r="G27" s="116">
        <v>18.7</v>
      </c>
      <c r="H27" s="116">
        <v>20.6</v>
      </c>
      <c r="I27" s="116">
        <v>22.1</v>
      </c>
      <c r="J27" s="116">
        <v>23.1</v>
      </c>
      <c r="K27" s="116">
        <v>24.3</v>
      </c>
      <c r="L27" s="116">
        <v>24.7</v>
      </c>
      <c r="M27" s="116">
        <v>25.9</v>
      </c>
      <c r="N27" s="116">
        <v>25.9</v>
      </c>
      <c r="O27" s="116">
        <v>25.5</v>
      </c>
      <c r="P27" s="116">
        <v>25.6</v>
      </c>
      <c r="Q27" s="116">
        <v>24.2</v>
      </c>
      <c r="R27" s="116">
        <v>23.6</v>
      </c>
      <c r="S27" s="116">
        <v>21.1</v>
      </c>
      <c r="T27" s="116">
        <v>20.3</v>
      </c>
      <c r="U27" s="116">
        <v>19.8</v>
      </c>
      <c r="V27" s="116">
        <v>19.7</v>
      </c>
      <c r="W27" s="116">
        <v>19.2</v>
      </c>
      <c r="X27" s="116">
        <v>18.5</v>
      </c>
      <c r="Y27" s="116">
        <v>18.3</v>
      </c>
      <c r="Z27" s="117">
        <f t="shared" si="0"/>
        <v>21.670833333333334</v>
      </c>
      <c r="AA27" s="118">
        <v>26.3</v>
      </c>
      <c r="AB27" s="119" t="s">
        <v>376</v>
      </c>
      <c r="AC27" s="118">
        <v>18.1</v>
      </c>
      <c r="AD27" s="119" t="s">
        <v>156</v>
      </c>
    </row>
    <row r="28" spans="1:30" ht="11.25" customHeight="1">
      <c r="A28" s="78">
        <v>26</v>
      </c>
      <c r="B28" s="116">
        <v>17.6</v>
      </c>
      <c r="C28" s="116">
        <v>17.6</v>
      </c>
      <c r="D28" s="116">
        <v>16.9</v>
      </c>
      <c r="E28" s="116">
        <v>16.7</v>
      </c>
      <c r="F28" s="116">
        <v>17.8</v>
      </c>
      <c r="G28" s="116">
        <v>18.1</v>
      </c>
      <c r="H28" s="116">
        <v>19.3</v>
      </c>
      <c r="I28" s="116">
        <v>20.5</v>
      </c>
      <c r="J28" s="116">
        <v>21.3</v>
      </c>
      <c r="K28" s="116">
        <v>21.4</v>
      </c>
      <c r="L28" s="116">
        <v>22.4</v>
      </c>
      <c r="M28" s="116">
        <v>22.1</v>
      </c>
      <c r="N28" s="116">
        <v>21.8</v>
      </c>
      <c r="O28" s="116">
        <v>22.5</v>
      </c>
      <c r="P28" s="116">
        <v>22.3</v>
      </c>
      <c r="Q28" s="116">
        <v>21.4</v>
      </c>
      <c r="R28" s="116">
        <v>20.8</v>
      </c>
      <c r="S28" s="116">
        <v>18.8</v>
      </c>
      <c r="T28" s="116">
        <v>17.9</v>
      </c>
      <c r="U28" s="116">
        <v>17.4</v>
      </c>
      <c r="V28" s="116">
        <v>17.2</v>
      </c>
      <c r="W28" s="116">
        <v>16.9</v>
      </c>
      <c r="X28" s="116">
        <v>17</v>
      </c>
      <c r="Y28" s="116">
        <v>16.7</v>
      </c>
      <c r="Z28" s="117">
        <f t="shared" si="0"/>
        <v>19.266666666666662</v>
      </c>
      <c r="AA28" s="118">
        <v>23</v>
      </c>
      <c r="AB28" s="119" t="s">
        <v>424</v>
      </c>
      <c r="AC28" s="118">
        <v>16.5</v>
      </c>
      <c r="AD28" s="119" t="s">
        <v>109</v>
      </c>
    </row>
    <row r="29" spans="1:30" ht="11.25" customHeight="1">
      <c r="A29" s="78">
        <v>27</v>
      </c>
      <c r="B29" s="116">
        <v>16.1</v>
      </c>
      <c r="C29" s="116">
        <v>16.4</v>
      </c>
      <c r="D29" s="116">
        <v>16</v>
      </c>
      <c r="E29" s="116">
        <v>15.6</v>
      </c>
      <c r="F29" s="116">
        <v>15.4</v>
      </c>
      <c r="G29" s="116">
        <v>16.3</v>
      </c>
      <c r="H29" s="116">
        <v>17.3</v>
      </c>
      <c r="I29" s="116">
        <v>20.7</v>
      </c>
      <c r="J29" s="116">
        <v>21.6</v>
      </c>
      <c r="K29" s="116">
        <v>22.6</v>
      </c>
      <c r="L29" s="116">
        <v>23.7</v>
      </c>
      <c r="M29" s="116">
        <v>23.6</v>
      </c>
      <c r="N29" s="116">
        <v>23.5</v>
      </c>
      <c r="O29" s="116">
        <v>23.5</v>
      </c>
      <c r="P29" s="116">
        <v>23.2</v>
      </c>
      <c r="Q29" s="116">
        <v>22.9</v>
      </c>
      <c r="R29" s="116">
        <v>22.3</v>
      </c>
      <c r="S29" s="116">
        <v>21.1</v>
      </c>
      <c r="T29" s="116">
        <v>20.1</v>
      </c>
      <c r="U29" s="116">
        <v>19.5</v>
      </c>
      <c r="V29" s="116">
        <v>19.2</v>
      </c>
      <c r="W29" s="116">
        <v>18.9</v>
      </c>
      <c r="X29" s="116">
        <v>19.5</v>
      </c>
      <c r="Y29" s="116">
        <v>19.7</v>
      </c>
      <c r="Z29" s="117">
        <f t="shared" si="0"/>
        <v>19.94583333333333</v>
      </c>
      <c r="AA29" s="118">
        <v>24.1</v>
      </c>
      <c r="AB29" s="119" t="s">
        <v>162</v>
      </c>
      <c r="AC29" s="118">
        <v>15.2</v>
      </c>
      <c r="AD29" s="119" t="s">
        <v>411</v>
      </c>
    </row>
    <row r="30" spans="1:30" ht="11.25" customHeight="1">
      <c r="A30" s="78">
        <v>28</v>
      </c>
      <c r="B30" s="116">
        <v>20</v>
      </c>
      <c r="C30" s="116">
        <v>19.4</v>
      </c>
      <c r="D30" s="116">
        <v>20.5</v>
      </c>
      <c r="E30" s="116">
        <v>19.7</v>
      </c>
      <c r="F30" s="116">
        <v>19.5</v>
      </c>
      <c r="G30" s="116">
        <v>20</v>
      </c>
      <c r="H30" s="116">
        <v>20.7</v>
      </c>
      <c r="I30" s="116">
        <v>22.3</v>
      </c>
      <c r="J30" s="116">
        <v>23.3</v>
      </c>
      <c r="K30" s="116">
        <v>25.2</v>
      </c>
      <c r="L30" s="116">
        <v>24.6</v>
      </c>
      <c r="M30" s="116">
        <v>26.9</v>
      </c>
      <c r="N30" s="116">
        <v>25.9</v>
      </c>
      <c r="O30" s="116">
        <v>25</v>
      </c>
      <c r="P30" s="116">
        <v>24.5</v>
      </c>
      <c r="Q30" s="116">
        <v>24.2</v>
      </c>
      <c r="R30" s="116">
        <v>23.9</v>
      </c>
      <c r="S30" s="116">
        <v>23</v>
      </c>
      <c r="T30" s="116">
        <v>22.5</v>
      </c>
      <c r="U30" s="116">
        <v>22.4</v>
      </c>
      <c r="V30" s="116">
        <v>21.9</v>
      </c>
      <c r="W30" s="116">
        <v>21.6</v>
      </c>
      <c r="X30" s="116">
        <v>21.4</v>
      </c>
      <c r="Y30" s="116">
        <v>23.1</v>
      </c>
      <c r="Z30" s="117">
        <f t="shared" si="0"/>
        <v>22.562499999999996</v>
      </c>
      <c r="AA30" s="118">
        <v>27.2</v>
      </c>
      <c r="AB30" s="119" t="s">
        <v>425</v>
      </c>
      <c r="AC30" s="118">
        <v>19.2</v>
      </c>
      <c r="AD30" s="119" t="s">
        <v>397</v>
      </c>
    </row>
    <row r="31" spans="1:30" ht="11.25" customHeight="1">
      <c r="A31" s="78">
        <v>29</v>
      </c>
      <c r="B31" s="116">
        <v>23.2</v>
      </c>
      <c r="C31" s="116">
        <v>22.6</v>
      </c>
      <c r="D31" s="116">
        <v>22.3</v>
      </c>
      <c r="E31" s="116">
        <v>22.1</v>
      </c>
      <c r="F31" s="116">
        <v>22.1</v>
      </c>
      <c r="G31" s="116">
        <v>21.9</v>
      </c>
      <c r="H31" s="116">
        <v>23</v>
      </c>
      <c r="I31" s="116">
        <v>23.6</v>
      </c>
      <c r="J31" s="116">
        <v>26.2</v>
      </c>
      <c r="K31" s="116">
        <v>26.9</v>
      </c>
      <c r="L31" s="116">
        <v>26.4</v>
      </c>
      <c r="M31" s="116">
        <v>25.9</v>
      </c>
      <c r="N31" s="116">
        <v>26</v>
      </c>
      <c r="O31" s="116">
        <v>26.2</v>
      </c>
      <c r="P31" s="116">
        <v>26.4</v>
      </c>
      <c r="Q31" s="116">
        <v>26.2</v>
      </c>
      <c r="R31" s="116">
        <v>25.5</v>
      </c>
      <c r="S31" s="116">
        <v>24.9</v>
      </c>
      <c r="T31" s="116">
        <v>24.7</v>
      </c>
      <c r="U31" s="116">
        <v>24.3</v>
      </c>
      <c r="V31" s="116">
        <v>24.2</v>
      </c>
      <c r="W31" s="116">
        <v>24.1</v>
      </c>
      <c r="X31" s="116">
        <v>24.2</v>
      </c>
      <c r="Y31" s="116">
        <v>23.6</v>
      </c>
      <c r="Z31" s="117">
        <f t="shared" si="0"/>
        <v>24.4375</v>
      </c>
      <c r="AA31" s="118">
        <v>27.3</v>
      </c>
      <c r="AB31" s="119" t="s">
        <v>268</v>
      </c>
      <c r="AC31" s="118">
        <v>21.9</v>
      </c>
      <c r="AD31" s="119" t="s">
        <v>354</v>
      </c>
    </row>
    <row r="32" spans="1:30" ht="11.25" customHeight="1">
      <c r="A32" s="78">
        <v>30</v>
      </c>
      <c r="B32" s="116">
        <v>22.7</v>
      </c>
      <c r="C32" s="116">
        <v>22.3</v>
      </c>
      <c r="D32" s="116">
        <v>21.7</v>
      </c>
      <c r="E32" s="116">
        <v>21.3</v>
      </c>
      <c r="F32" s="116">
        <v>20.3</v>
      </c>
      <c r="G32" s="116">
        <v>20.3</v>
      </c>
      <c r="H32" s="116">
        <v>22.1</v>
      </c>
      <c r="I32" s="116">
        <v>24.7</v>
      </c>
      <c r="J32" s="116">
        <v>24.4</v>
      </c>
      <c r="K32" s="116">
        <v>24.6</v>
      </c>
      <c r="L32" s="116">
        <v>24.3</v>
      </c>
      <c r="M32" s="116">
        <v>24.7</v>
      </c>
      <c r="N32" s="116">
        <v>24.4</v>
      </c>
      <c r="O32" s="116">
        <v>25.5</v>
      </c>
      <c r="P32" s="116">
        <v>23.4</v>
      </c>
      <c r="Q32" s="116">
        <v>23.9</v>
      </c>
      <c r="R32" s="116">
        <v>23.3</v>
      </c>
      <c r="S32" s="116">
        <v>20.9</v>
      </c>
      <c r="T32" s="116">
        <v>20.6</v>
      </c>
      <c r="U32" s="116">
        <v>20.3</v>
      </c>
      <c r="V32" s="116">
        <v>20</v>
      </c>
      <c r="W32" s="116">
        <v>19.5</v>
      </c>
      <c r="X32" s="116">
        <v>19.3</v>
      </c>
      <c r="Y32" s="116">
        <v>19.1</v>
      </c>
      <c r="Z32" s="117">
        <f t="shared" si="0"/>
        <v>22.23333333333333</v>
      </c>
      <c r="AA32" s="118">
        <v>25.7</v>
      </c>
      <c r="AB32" s="119" t="s">
        <v>369</v>
      </c>
      <c r="AC32" s="118">
        <v>19.1</v>
      </c>
      <c r="AD32" s="119" t="s">
        <v>106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21.446666666666673</v>
      </c>
      <c r="C34" s="124">
        <f t="shared" si="1"/>
        <v>21.32</v>
      </c>
      <c r="D34" s="124">
        <f t="shared" si="1"/>
        <v>21.22666666666667</v>
      </c>
      <c r="E34" s="124">
        <f t="shared" si="1"/>
        <v>20.99000000000001</v>
      </c>
      <c r="F34" s="124">
        <f t="shared" si="1"/>
        <v>20.903333333333325</v>
      </c>
      <c r="G34" s="124">
        <f t="shared" si="1"/>
        <v>21.05666666666666</v>
      </c>
      <c r="H34" s="124">
        <f t="shared" si="1"/>
        <v>22.486666666666665</v>
      </c>
      <c r="I34" s="124">
        <f t="shared" si="1"/>
        <v>23.790000000000006</v>
      </c>
      <c r="J34" s="124">
        <f t="shared" si="1"/>
        <v>24.59666666666666</v>
      </c>
      <c r="K34" s="124">
        <f t="shared" si="1"/>
        <v>25.22666666666667</v>
      </c>
      <c r="L34" s="124">
        <f t="shared" si="1"/>
        <v>25.48666666666666</v>
      </c>
      <c r="M34" s="124">
        <f t="shared" si="1"/>
        <v>25.69333333333333</v>
      </c>
      <c r="N34" s="124">
        <f t="shared" si="1"/>
        <v>25.64</v>
      </c>
      <c r="O34" s="124">
        <f t="shared" si="1"/>
        <v>25.803333333333335</v>
      </c>
      <c r="P34" s="124">
        <f t="shared" si="1"/>
        <v>25.619999999999997</v>
      </c>
      <c r="Q34" s="124">
        <f t="shared" si="1"/>
        <v>24.986666666666665</v>
      </c>
      <c r="R34" s="124">
        <f t="shared" si="1"/>
        <v>24.259999999999994</v>
      </c>
      <c r="S34" s="124">
        <f t="shared" si="1"/>
        <v>23.306666666666665</v>
      </c>
      <c r="T34" s="124">
        <f t="shared" si="1"/>
        <v>22.8</v>
      </c>
      <c r="U34" s="124">
        <f t="shared" si="1"/>
        <v>22.52666666666666</v>
      </c>
      <c r="V34" s="124">
        <f t="shared" si="1"/>
        <v>22.28000000000001</v>
      </c>
      <c r="W34" s="124">
        <f t="shared" si="1"/>
        <v>22.000000000000004</v>
      </c>
      <c r="X34" s="124">
        <f t="shared" si="1"/>
        <v>21.57333333333333</v>
      </c>
      <c r="Y34" s="124">
        <f t="shared" si="1"/>
        <v>21.543333333333333</v>
      </c>
      <c r="Z34" s="124">
        <f>AVERAGE(B3:Y33)</f>
        <v>23.190138888888892</v>
      </c>
      <c r="AA34" s="125">
        <f>AVERAGE(AA3:AA33)</f>
        <v>27.220000000000006</v>
      </c>
      <c r="AB34" s="126"/>
      <c r="AC34" s="125">
        <f>AVERAGE(AC3:AC33)</f>
        <v>20.063333333333336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32.8</v>
      </c>
      <c r="C46" s="106">
        <f>MATCH(B46,AA3:AA33,0)</f>
        <v>10</v>
      </c>
      <c r="D46" s="114" t="str">
        <f>INDEX(AB3:AB33,C46,1)</f>
        <v>13:31</v>
      </c>
      <c r="E46" s="120"/>
      <c r="F46" s="104"/>
      <c r="G46" s="105">
        <f>MIN(AC3:AC33)</f>
        <v>15.2</v>
      </c>
      <c r="H46" s="106">
        <f>MATCH(G46,AC3:AC33,0)</f>
        <v>27</v>
      </c>
      <c r="I46" s="114" t="str">
        <f>INDEX(AD3:AD33,H46,1)</f>
        <v>04:59</v>
      </c>
    </row>
    <row r="47" spans="1:9" ht="11.25" customHeight="1">
      <c r="A47" s="108"/>
      <c r="B47" s="109"/>
      <c r="C47" s="106"/>
      <c r="D47" s="13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5"/>
      <c r="E48" s="120"/>
      <c r="F48" s="110"/>
      <c r="G48" s="111"/>
      <c r="H48" s="112"/>
      <c r="I48" s="1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2020-01-14T02:37:27Z</dcterms:modified>
  <cp:category/>
  <cp:version/>
  <cp:contentType/>
  <cp:contentStatus/>
</cp:coreProperties>
</file>