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6950" windowHeight="1098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\p" localSheetId="14">'最大瞬間風速'!#REF!</definedName>
    <definedName name="\p" localSheetId="13">'最大風速'!#REF!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<sst xmlns="http://schemas.openxmlformats.org/spreadsheetml/2006/main" count="1368" uniqueCount="305">
  <si>
    <t>南部</t>
  </si>
  <si>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</si>
  <si>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</si>
  <si>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</si>
  <si>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</si>
  <si>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</si>
  <si>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</si>
  <si>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</si>
  <si>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</si>
  <si>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</si>
  <si>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</si>
  <si>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</si>
  <si>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</si>
  <si>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</si>
  <si>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</si>
  <si>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</si>
  <si>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</si>
  <si>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</si>
  <si>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</si>
  <si>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</si>
  <si>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</si>
  <si>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東北東</t>
  </si>
  <si>
    <t>30m/s≦</t>
  </si>
  <si>
    <t>西北西</t>
  </si>
  <si>
    <t>西</t>
  </si>
  <si>
    <t>北西</t>
  </si>
  <si>
    <t>北</t>
  </si>
  <si>
    <t>北東</t>
  </si>
  <si>
    <t>北北東</t>
  </si>
  <si>
    <t>20:21</t>
  </si>
  <si>
    <t>東</t>
  </si>
  <si>
    <t>東南東</t>
  </si>
  <si>
    <t>14:05</t>
  </si>
  <si>
    <t>北北西</t>
  </si>
  <si>
    <t>(10)平均風速（ｍ／ｓ）</t>
  </si>
  <si>
    <t>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</si>
  <si>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</si>
  <si>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</si>
  <si>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</si>
  <si>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</si>
  <si>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</si>
  <si>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</si>
  <si>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</si>
  <si>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</si>
  <si>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</si>
  <si>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</si>
  <si>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</si>
  <si>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</si>
  <si>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</si>
  <si>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</si>
  <si>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</si>
  <si>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</si>
  <si>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</si>
  <si>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</si>
  <si>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</si>
  <si>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</si>
  <si>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</si>
  <si>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</si>
  <si>
    <t>南</t>
  </si>
  <si>
    <t>13:00</t>
  </si>
  <si>
    <t>18:44</t>
  </si>
  <si>
    <t>13:06</t>
  </si>
  <si>
    <t>南南東</t>
  </si>
  <si>
    <t>14:16</t>
  </si>
  <si>
    <t>2:07</t>
  </si>
  <si>
    <t>14:28</t>
  </si>
  <si>
    <t>南西</t>
  </si>
  <si>
    <t>0:09</t>
  </si>
  <si>
    <t>6:04</t>
  </si>
  <si>
    <t>6:40</t>
  </si>
  <si>
    <t>7:19</t>
  </si>
  <si>
    <t>13:44</t>
  </si>
  <si>
    <t>22:32</t>
  </si>
  <si>
    <t>19:53</t>
  </si>
  <si>
    <t>2:17</t>
  </si>
  <si>
    <t>20:59</t>
  </si>
  <si>
    <t>8:00</t>
  </si>
  <si>
    <t>7:47</t>
  </si>
  <si>
    <t>20:41</t>
  </si>
  <si>
    <t>21:43</t>
  </si>
  <si>
    <t>10:07</t>
  </si>
  <si>
    <t>18:59</t>
  </si>
  <si>
    <t>21:41</t>
  </si>
  <si>
    <t>南東</t>
  </si>
  <si>
    <t>16:48</t>
  </si>
  <si>
    <t>16:16</t>
  </si>
  <si>
    <t>2:05</t>
  </si>
  <si>
    <t>22:53</t>
  </si>
  <si>
    <t>14:00</t>
  </si>
  <si>
    <t>22:28</t>
  </si>
  <si>
    <t>18:43</t>
  </si>
  <si>
    <t>12:29</t>
  </si>
  <si>
    <t>南南西</t>
  </si>
  <si>
    <t>7:42</t>
  </si>
  <si>
    <t>17:43</t>
  </si>
  <si>
    <t>20:51</t>
  </si>
  <si>
    <t>15:28</t>
  </si>
  <si>
    <t>12:25</t>
  </si>
  <si>
    <t>13:55</t>
  </si>
  <si>
    <t>17:44</t>
  </si>
  <si>
    <t>14:53</t>
  </si>
  <si>
    <t>12:52</t>
  </si>
  <si>
    <t>23:45</t>
  </si>
  <si>
    <t>18:45</t>
  </si>
  <si>
    <t>12:19</t>
  </si>
  <si>
    <t>8:44</t>
  </si>
  <si>
    <t>21:03</t>
  </si>
  <si>
    <t>15:25</t>
  </si>
  <si>
    <t>3:51</t>
  </si>
  <si>
    <t>13:12</t>
  </si>
  <si>
    <t>13:28</t>
  </si>
  <si>
    <t>12:22</t>
  </si>
  <si>
    <t>2:39</t>
  </si>
  <si>
    <t>12:37</t>
  </si>
  <si>
    <t>12:16</t>
  </si>
  <si>
    <t>1:32</t>
  </si>
  <si>
    <t>13:13</t>
  </si>
  <si>
    <t>14:35</t>
  </si>
  <si>
    <t>13:01</t>
  </si>
  <si>
    <t>16:28</t>
  </si>
  <si>
    <t>1:44</t>
  </si>
  <si>
    <t>9:49</t>
  </si>
  <si>
    <t>10:37</t>
  </si>
  <si>
    <t>10:17</t>
  </si>
  <si>
    <t>15:22</t>
  </si>
  <si>
    <t>13:23</t>
  </si>
  <si>
    <t>12:34</t>
  </si>
  <si>
    <t>西南西</t>
  </si>
  <si>
    <t>19:10</t>
  </si>
  <si>
    <t>16:53</t>
  </si>
  <si>
    <t>11:01</t>
  </si>
  <si>
    <t>14:34</t>
  </si>
  <si>
    <t>13:34</t>
  </si>
  <si>
    <t>13:07</t>
  </si>
  <si>
    <t>23:49</t>
  </si>
  <si>
    <t>0:58</t>
  </si>
  <si>
    <t>10:44</t>
  </si>
  <si>
    <t>14:24</t>
  </si>
  <si>
    <t>14:19</t>
  </si>
  <si>
    <t>9:50</t>
  </si>
  <si>
    <t>5:48</t>
  </si>
  <si>
    <t>12:39</t>
  </si>
  <si>
    <t>14:22</t>
  </si>
  <si>
    <t>14:06</t>
  </si>
  <si>
    <t>11:29</t>
  </si>
  <si>
    <t>14:29</t>
  </si>
  <si>
    <t>10:34</t>
  </si>
  <si>
    <t>2:48</t>
  </si>
  <si>
    <t>14:15</t>
  </si>
  <si>
    <t>14:01</t>
  </si>
  <si>
    <t>0:52</t>
  </si>
  <si>
    <t>14:21</t>
  </si>
  <si>
    <t>19:03</t>
  </si>
  <si>
    <t>20:00</t>
  </si>
  <si>
    <t>22:23</t>
  </si>
  <si>
    <t>15:43</t>
  </si>
  <si>
    <t>14:36</t>
  </si>
  <si>
    <t>23:59</t>
  </si>
  <si>
    <t>0:15</t>
  </si>
  <si>
    <t>14:20</t>
  </si>
  <si>
    <t>16:06</t>
  </si>
  <si>
    <t>16:30</t>
  </si>
  <si>
    <t>9:09</t>
  </si>
  <si>
    <t>20:25</t>
  </si>
  <si>
    <t>16:46</t>
  </si>
  <si>
    <t>11:20</t>
  </si>
  <si>
    <t>13:14</t>
  </si>
  <si>
    <t>15:15</t>
  </si>
  <si>
    <t>17:07</t>
  </si>
  <si>
    <t>7:23</t>
  </si>
  <si>
    <t>19:13</t>
  </si>
  <si>
    <t>0:00</t>
  </si>
  <si>
    <t>13:32</t>
  </si>
  <si>
    <t>7:37</t>
  </si>
  <si>
    <t>15:41</t>
  </si>
  <si>
    <t>1:58</t>
  </si>
  <si>
    <t>5:04</t>
  </si>
  <si>
    <t>18:33</t>
  </si>
  <si>
    <t>0:06</t>
  </si>
  <si>
    <t>13:36</t>
  </si>
  <si>
    <t>17:06</t>
  </si>
  <si>
    <t>7:28</t>
  </si>
  <si>
    <t>1:25</t>
  </si>
  <si>
    <t>13:16</t>
  </si>
  <si>
    <t>13:21</t>
  </si>
  <si>
    <t>9:58</t>
  </si>
  <si>
    <t>23:02</t>
  </si>
  <si>
    <t>3:16</t>
  </si>
  <si>
    <t>8:55</t>
  </si>
  <si>
    <t>8:16</t>
  </si>
  <si>
    <t>10:09</t>
  </si>
  <si>
    <t>22:12</t>
  </si>
  <si>
    <t>15:59</t>
  </si>
  <si>
    <t>7:27</t>
  </si>
  <si>
    <t>15:58</t>
  </si>
  <si>
    <t>21:27</t>
  </si>
  <si>
    <t>13:59</t>
  </si>
  <si>
    <t>13:45</t>
  </si>
  <si>
    <t>6:06</t>
  </si>
  <si>
    <t>7:54</t>
  </si>
  <si>
    <t>14:42</t>
  </si>
  <si>
    <t>6:09</t>
  </si>
  <si>
    <t>4:50</t>
  </si>
  <si>
    <t>17:16</t>
  </si>
  <si>
    <t>19:54</t>
  </si>
  <si>
    <t>0:03</t>
  </si>
  <si>
    <t>11:10</t>
  </si>
  <si>
    <t>12:24</t>
  </si>
  <si>
    <t>19:58</t>
  </si>
  <si>
    <t>6:56</t>
  </si>
  <si>
    <t>23:25</t>
  </si>
  <si>
    <t>0:49</t>
  </si>
  <si>
    <t>23:43</t>
  </si>
  <si>
    <t>12:45</t>
  </si>
  <si>
    <t>18:17</t>
  </si>
  <si>
    <t>5:31</t>
  </si>
  <si>
    <t>6:17</t>
  </si>
  <si>
    <t>5:47</t>
  </si>
  <si>
    <t>9:25</t>
  </si>
  <si>
    <t>15:10</t>
  </si>
  <si>
    <t>8:19</t>
  </si>
  <si>
    <t>19:06</t>
  </si>
  <si>
    <t>2:27</t>
  </si>
  <si>
    <t>16:17</t>
  </si>
  <si>
    <t>21:20</t>
  </si>
  <si>
    <t>13:43</t>
  </si>
  <si>
    <t>2:55</t>
  </si>
  <si>
    <t>3:35</t>
  </si>
  <si>
    <t>1:45</t>
  </si>
  <si>
    <t>20:19</t>
  </si>
  <si>
    <t>6:42</t>
  </si>
  <si>
    <t>19:38</t>
  </si>
  <si>
    <t>6:44</t>
  </si>
  <si>
    <t>21:21</t>
  </si>
  <si>
    <t>18:16</t>
  </si>
  <si>
    <t>6:33</t>
  </si>
  <si>
    <t>14:39</t>
  </si>
  <si>
    <t>11:51</t>
  </si>
  <si>
    <t>14:45</t>
  </si>
  <si>
    <t>19:36</t>
  </si>
  <si>
    <t>7:51</t>
  </si>
  <si>
    <t>13:46</t>
  </si>
  <si>
    <t>19:22</t>
  </si>
  <si>
    <t>0:17</t>
  </si>
  <si>
    <t>10:18</t>
  </si>
  <si>
    <t>14:51</t>
  </si>
  <si>
    <t>5:16</t>
  </si>
  <si>
    <t>16:18</t>
  </si>
  <si>
    <t>7:02</t>
  </si>
  <si>
    <t>21:13</t>
  </si>
  <si>
    <t>8:12</t>
  </si>
  <si>
    <t>17:46</t>
  </si>
  <si>
    <t>15:55</t>
  </si>
  <si>
    <t>18:09</t>
  </si>
  <si>
    <t>14:38</t>
  </si>
  <si>
    <t>17:29</t>
  </si>
  <si>
    <t>4:06</t>
  </si>
  <si>
    <t>20:24</t>
  </si>
  <si>
    <t>23:34</t>
  </si>
  <si>
    <t>21:15</t>
  </si>
  <si>
    <t>13:25</t>
  </si>
  <si>
    <t>0:07</t>
  </si>
  <si>
    <t>23:50</t>
  </si>
  <si>
    <t>0:42</t>
  </si>
  <si>
    <t>5:18</t>
  </si>
  <si>
    <t>21:42</t>
  </si>
  <si>
    <t>1:13</t>
  </si>
  <si>
    <t>9:05</t>
  </si>
  <si>
    <t>3:42</t>
  </si>
  <si>
    <t>13:54</t>
  </si>
  <si>
    <t>9:26</t>
  </si>
  <si>
    <t>4:49</t>
  </si>
  <si>
    <t>11:15</t>
  </si>
  <si>
    <t>15:11</t>
  </si>
  <si>
    <t>19:41</t>
  </si>
  <si>
    <t>11:14</t>
  </si>
  <si>
    <t>11:37</t>
  </si>
  <si>
    <t>13:27</t>
  </si>
  <si>
    <t>22:17</t>
  </si>
  <si>
    <t>0:24</t>
  </si>
  <si>
    <t>0:41</t>
  </si>
  <si>
    <t>14:52</t>
  </si>
  <si>
    <t>14:46</t>
  </si>
  <si>
    <t>4:42</t>
  </si>
  <si>
    <t>10:41</t>
  </si>
  <si>
    <t>14:14</t>
  </si>
  <si>
    <t>6:36</t>
  </si>
  <si>
    <t>11:33</t>
  </si>
  <si>
    <t>21:02</t>
  </si>
  <si>
    <t>23:46</t>
  </si>
  <si>
    <t>9:43</t>
  </si>
  <si>
    <t>21:24</t>
  </si>
  <si>
    <t>**.*</t>
  </si>
  <si>
    <t>**.*</t>
  </si>
  <si>
    <t>**</t>
  </si>
  <si>
    <t>**</t>
  </si>
  <si>
    <t>**:**</t>
  </si>
  <si>
    <t>**:**</t>
  </si>
  <si>
    <t>**</t>
  </si>
  <si>
    <t>**.*</t>
  </si>
  <si>
    <t>**</t>
  </si>
  <si>
    <t>**:**</t>
  </si>
  <si>
    <t>東北東</t>
  </si>
  <si>
    <t>北</t>
  </si>
  <si>
    <t>北北東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</si>
</sst>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</numFmts>
  <fonts count="21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Ｐ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4" fillId="0" borderId="0">
      <alignment/>
      <protection/>
    </xf>
    <xf numFmtId="0" fontId="1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6" fontId="6" fillId="0" borderId="6" xfId="0" applyNumberFormat="1" applyFont="1" applyBorder="1" applyAlignment="1">
      <alignment/>
    </xf>
    <xf numFmtId="176" fontId="6" fillId="0" borderId="7" xfId="0" applyNumberFormat="1" applyFont="1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"/>
    </xf>
    <xf numFmtId="176" fontId="6" fillId="2" borderId="12" xfId="0" applyNumberFormat="1" applyFont="1" applyFill="1" applyBorder="1" applyAlignment="1">
      <alignment/>
    </xf>
    <xf numFmtId="176" fontId="6" fillId="2" borderId="13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7" xfId="0" applyFont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2" fontId="6" fillId="2" borderId="5" xfId="0" applyNumberFormat="1" applyFont="1" applyFill="1" applyBorder="1" applyAlignment="1">
      <alignment/>
    </xf>
    <xf numFmtId="2" fontId="6" fillId="2" borderId="6" xfId="0" applyNumberFormat="1" applyFont="1" applyFill="1" applyBorder="1" applyAlignment="1">
      <alignment/>
    </xf>
    <xf numFmtId="2" fontId="6" fillId="2" borderId="12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176" fontId="4" fillId="0" borderId="0" xfId="21" applyFont="1" applyBorder="1" applyAlignment="1">
      <alignment horizontal="left"/>
      <protection/>
    </xf>
    <xf numFmtId="176" fontId="4" fillId="0" borderId="0" xfId="21" applyFont="1" applyBorder="1" applyAlignment="1" applyProtection="1">
      <alignment horizontal="left"/>
      <protection/>
    </xf>
    <xf numFmtId="176" fontId="4" fillId="0" borderId="0" xfId="21" applyFont="1" applyBorder="1">
      <alignment/>
      <protection/>
    </xf>
    <xf numFmtId="176" fontId="4" fillId="0" borderId="0" xfId="21" applyFont="1">
      <alignment/>
      <protection/>
    </xf>
    <xf numFmtId="176" fontId="4" fillId="0" borderId="1" xfId="21" applyFont="1" applyBorder="1" applyAlignment="1" applyProtection="1">
      <alignment horizontal="right"/>
      <protection/>
    </xf>
    <xf numFmtId="176" fontId="4" fillId="0" borderId="1" xfId="21" applyFont="1" applyBorder="1" applyProtection="1">
      <alignment/>
      <protection/>
    </xf>
    <xf numFmtId="176" fontId="4" fillId="0" borderId="2" xfId="21" applyFont="1" applyBorder="1" applyProtection="1">
      <alignment/>
      <protection/>
    </xf>
    <xf numFmtId="176" fontId="4" fillId="0" borderId="11" xfId="21" applyFont="1" applyBorder="1" applyProtection="1">
      <alignment/>
      <protection/>
    </xf>
    <xf numFmtId="176" fontId="4" fillId="0" borderId="5" xfId="21" applyFont="1" applyBorder="1">
      <alignment/>
      <protection/>
    </xf>
    <xf numFmtId="176" fontId="4" fillId="0" borderId="5" xfId="21" applyFont="1" applyBorder="1" applyAlignment="1" applyProtection="1">
      <alignment horizontal="center"/>
      <protection/>
    </xf>
    <xf numFmtId="176" fontId="4" fillId="0" borderId="20" xfId="21" applyFont="1" applyBorder="1" applyAlignment="1" applyProtection="1">
      <alignment horizontal="center"/>
      <protection/>
    </xf>
    <xf numFmtId="176" fontId="4" fillId="0" borderId="21" xfId="21" applyFont="1" applyBorder="1" applyAlignment="1" applyProtection="1">
      <alignment horizontal="center"/>
      <protection/>
    </xf>
    <xf numFmtId="176" fontId="4" fillId="0" borderId="18" xfId="21" applyFont="1" applyBorder="1" applyAlignment="1" applyProtection="1">
      <alignment horizontal="left"/>
      <protection/>
    </xf>
    <xf numFmtId="176" fontId="4" fillId="0" borderId="18" xfId="21" applyFont="1" applyBorder="1">
      <alignment/>
      <protection/>
    </xf>
    <xf numFmtId="176" fontId="4" fillId="0" borderId="22" xfId="21" applyFont="1" applyBorder="1">
      <alignment/>
      <protection/>
    </xf>
    <xf numFmtId="176" fontId="4" fillId="0" borderId="23" xfId="21" applyFont="1" applyBorder="1">
      <alignment/>
      <protection/>
    </xf>
    <xf numFmtId="0" fontId="4" fillId="0" borderId="24" xfId="21" applyNumberFormat="1" applyFont="1" applyBorder="1" applyProtection="1">
      <alignment/>
      <protection/>
    </xf>
    <xf numFmtId="176" fontId="10" fillId="0" borderId="24" xfId="21" applyNumberFormat="1" applyFont="1" applyBorder="1" applyProtection="1">
      <alignment/>
      <protection/>
    </xf>
    <xf numFmtId="176" fontId="10" fillId="0" borderId="25" xfId="21" applyNumberFormat="1" applyFont="1" applyBorder="1" applyProtection="1">
      <alignment/>
      <protection/>
    </xf>
    <xf numFmtId="176" fontId="10" fillId="0" borderId="26" xfId="21" applyNumberFormat="1" applyFont="1" applyBorder="1" applyProtection="1">
      <alignment/>
      <protection/>
    </xf>
    <xf numFmtId="0" fontId="4" fillId="0" borderId="27" xfId="21" applyNumberFormat="1" applyFont="1" applyBorder="1" applyProtection="1">
      <alignment/>
      <protection/>
    </xf>
    <xf numFmtId="176" fontId="10" fillId="0" borderId="27" xfId="21" applyNumberFormat="1" applyFont="1" applyBorder="1" applyProtection="1">
      <alignment/>
      <protection/>
    </xf>
    <xf numFmtId="176" fontId="10" fillId="0" borderId="28" xfId="21" applyNumberFormat="1" applyFont="1" applyBorder="1" applyProtection="1">
      <alignment/>
      <protection/>
    </xf>
    <xf numFmtId="176" fontId="10" fillId="0" borderId="29" xfId="21" applyNumberFormat="1" applyFont="1" applyBorder="1" applyProtection="1">
      <alignment/>
      <protection/>
    </xf>
    <xf numFmtId="0" fontId="4" fillId="0" borderId="9" xfId="21" applyNumberFormat="1" applyFont="1" applyBorder="1" applyProtection="1">
      <alignment/>
      <protection/>
    </xf>
    <xf numFmtId="176" fontId="10" fillId="0" borderId="9" xfId="21" applyNumberFormat="1" applyFont="1" applyBorder="1" applyProtection="1">
      <alignment/>
      <protection/>
    </xf>
    <xf numFmtId="176" fontId="10" fillId="0" borderId="17" xfId="21" applyNumberFormat="1" applyFont="1" applyBorder="1" applyProtection="1">
      <alignment/>
      <protection/>
    </xf>
    <xf numFmtId="176" fontId="10" fillId="0" borderId="16" xfId="21" applyNumberFormat="1" applyFont="1" applyBorder="1" applyProtection="1">
      <alignment/>
      <protection/>
    </xf>
    <xf numFmtId="0" fontId="4" fillId="0" borderId="6" xfId="21" applyNumberFormat="1" applyFont="1" applyBorder="1" applyProtection="1">
      <alignment/>
      <protection/>
    </xf>
    <xf numFmtId="176" fontId="10" fillId="0" borderId="6" xfId="21" applyNumberFormat="1" applyFont="1" applyBorder="1" applyProtection="1">
      <alignment/>
      <protection/>
    </xf>
    <xf numFmtId="176" fontId="10" fillId="0" borderId="14" xfId="21" applyNumberFormat="1" applyFont="1" applyBorder="1" applyProtection="1">
      <alignment/>
      <protection/>
    </xf>
    <xf numFmtId="176" fontId="10" fillId="0" borderId="15" xfId="21" applyNumberFormat="1" applyFont="1" applyBorder="1" applyProtection="1">
      <alignment/>
      <protection/>
    </xf>
    <xf numFmtId="176" fontId="4" fillId="0" borderId="24" xfId="21" applyFont="1" applyBorder="1" applyAlignment="1" applyProtection="1">
      <alignment horizontal="center"/>
      <protection/>
    </xf>
    <xf numFmtId="176" fontId="10" fillId="0" borderId="24" xfId="21" applyFont="1" applyBorder="1" applyProtection="1">
      <alignment/>
      <protection/>
    </xf>
    <xf numFmtId="176" fontId="10" fillId="0" borderId="25" xfId="21" applyFont="1" applyBorder="1" applyProtection="1">
      <alignment/>
      <protection/>
    </xf>
    <xf numFmtId="176" fontId="10" fillId="0" borderId="26" xfId="21" applyFont="1" applyBorder="1" applyProtection="1">
      <alignment/>
      <protection/>
    </xf>
    <xf numFmtId="176" fontId="4" fillId="0" borderId="27" xfId="21" applyFont="1" applyBorder="1" applyAlignment="1" applyProtection="1">
      <alignment horizontal="center"/>
      <protection/>
    </xf>
    <xf numFmtId="176" fontId="10" fillId="0" borderId="27" xfId="21" applyFont="1" applyBorder="1" applyProtection="1">
      <alignment/>
      <protection/>
    </xf>
    <xf numFmtId="176" fontId="10" fillId="0" borderId="28" xfId="21" applyFont="1" applyBorder="1" applyProtection="1">
      <alignment/>
      <protection/>
    </xf>
    <xf numFmtId="176" fontId="10" fillId="0" borderId="29" xfId="21" applyFont="1" applyBorder="1" applyProtection="1">
      <alignment/>
      <protection/>
    </xf>
    <xf numFmtId="176" fontId="4" fillId="0" borderId="9" xfId="21" applyFont="1" applyBorder="1" applyAlignment="1" applyProtection="1">
      <alignment horizontal="center"/>
      <protection/>
    </xf>
    <xf numFmtId="176" fontId="10" fillId="0" borderId="9" xfId="21" applyFont="1" applyBorder="1" applyProtection="1">
      <alignment/>
      <protection/>
    </xf>
    <xf numFmtId="176" fontId="10" fillId="0" borderId="17" xfId="21" applyFont="1" applyBorder="1" applyProtection="1">
      <alignment/>
      <protection/>
    </xf>
    <xf numFmtId="176" fontId="10" fillId="0" borderId="16" xfId="21" applyFont="1" applyBorder="1" applyProtection="1">
      <alignment/>
      <protection/>
    </xf>
    <xf numFmtId="176" fontId="4" fillId="0" borderId="0" xfId="21" applyFont="1" applyAlignment="1" applyProtection="1">
      <alignment horizontal="left"/>
      <protection/>
    </xf>
    <xf numFmtId="176" fontId="4" fillId="0" borderId="0" xfId="21" applyFont="1" applyBorder="1" applyAlignment="1" applyProtection="1" quotePrefix="1">
      <alignment horizontal="left"/>
      <protection/>
    </xf>
    <xf numFmtId="176" fontId="10" fillId="2" borderId="24" xfId="21" applyFont="1" applyFill="1" applyBorder="1" applyProtection="1">
      <alignment/>
      <protection/>
    </xf>
    <xf numFmtId="176" fontId="10" fillId="2" borderId="25" xfId="21" applyFont="1" applyFill="1" applyBorder="1" applyProtection="1">
      <alignment/>
      <protection/>
    </xf>
    <xf numFmtId="176" fontId="10" fillId="2" borderId="26" xfId="21" applyFont="1" applyFill="1" applyBorder="1" applyProtection="1">
      <alignment/>
      <protection/>
    </xf>
    <xf numFmtId="176" fontId="4" fillId="2" borderId="1" xfId="21" applyFont="1" applyFill="1" applyBorder="1" applyAlignment="1" applyProtection="1">
      <alignment horizontal="distributed"/>
      <protection/>
    </xf>
    <xf numFmtId="0" fontId="10" fillId="0" borderId="9" xfId="21" applyNumberFormat="1" applyFont="1" applyBorder="1" applyProtection="1">
      <alignment/>
      <protection/>
    </xf>
    <xf numFmtId="0" fontId="10" fillId="0" borderId="17" xfId="21" applyNumberFormat="1" applyFont="1" applyBorder="1" applyProtection="1">
      <alignment/>
      <protection/>
    </xf>
    <xf numFmtId="0" fontId="10" fillId="0" borderId="16" xfId="21" applyNumberFormat="1" applyFont="1" applyBorder="1" applyProtection="1">
      <alignment/>
      <protection/>
    </xf>
    <xf numFmtId="176" fontId="4" fillId="0" borderId="27" xfId="21" applyFont="1" applyBorder="1" applyAlignment="1" applyProtection="1">
      <alignment horizontal="distributed"/>
      <protection/>
    </xf>
    <xf numFmtId="176" fontId="1" fillId="3" borderId="1" xfId="21" applyFont="1" applyFill="1" applyBorder="1" applyAlignment="1" applyProtection="1">
      <alignment horizontal="center"/>
      <protection/>
    </xf>
    <xf numFmtId="176" fontId="11" fillId="3" borderId="1" xfId="21" applyFont="1" applyFill="1" applyBorder="1" applyProtection="1">
      <alignment/>
      <protection/>
    </xf>
    <xf numFmtId="176" fontId="11" fillId="3" borderId="2" xfId="21" applyFont="1" applyFill="1" applyBorder="1" applyProtection="1">
      <alignment/>
      <protection/>
    </xf>
    <xf numFmtId="176" fontId="11" fillId="3" borderId="11" xfId="21" applyFont="1" applyFill="1" applyBorder="1" applyProtection="1">
      <alignment/>
      <protection/>
    </xf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5" fillId="2" borderId="12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20" fontId="6" fillId="0" borderId="15" xfId="0" applyNumberFormat="1" applyFont="1" applyBorder="1" applyAlignment="1">
      <alignment/>
    </xf>
    <xf numFmtId="0" fontId="10" fillId="0" borderId="0" xfId="0" applyFont="1" applyAlignment="1">
      <alignment/>
    </xf>
    <xf numFmtId="20" fontId="6" fillId="0" borderId="3" xfId="0" applyNumberFormat="1" applyFont="1" applyBorder="1" applyAlignment="1">
      <alignment/>
    </xf>
    <xf numFmtId="20" fontId="6" fillId="0" borderId="0" xfId="0" applyNumberFormat="1" applyFont="1" applyBorder="1" applyAlignment="1">
      <alignment/>
    </xf>
    <xf numFmtId="20" fontId="6" fillId="0" borderId="7" xfId="0" applyNumberFormat="1" applyFont="1" applyBorder="1" applyAlignment="1">
      <alignment/>
    </xf>
    <xf numFmtId="20" fontId="6" fillId="0" borderId="4" xfId="0" applyNumberFormat="1" applyFont="1" applyBorder="1" applyAlignment="1">
      <alignment/>
    </xf>
    <xf numFmtId="20" fontId="6" fillId="0" borderId="30" xfId="0" applyNumberFormat="1" applyFont="1" applyBorder="1" applyAlignment="1">
      <alignment/>
    </xf>
    <xf numFmtId="20" fontId="6" fillId="0" borderId="8" xfId="0" applyNumberFormat="1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0" xfId="21" applyNumberFormat="1" applyFont="1" applyBorder="1" applyAlignment="1">
      <alignment horizontal="left"/>
      <protection/>
    </xf>
    <xf numFmtId="176" fontId="14" fillId="0" borderId="0" xfId="21" applyFont="1" applyBorder="1" applyAlignment="1">
      <alignment horizontal="left"/>
      <protection/>
    </xf>
    <xf numFmtId="176" fontId="6" fillId="0" borderId="0" xfId="0" applyNumberFormat="1" applyFont="1" applyFill="1" applyBorder="1" applyAlignment="1">
      <alignment/>
    </xf>
    <xf numFmtId="0" fontId="12" fillId="0" borderId="5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0" fontId="6" fillId="0" borderId="30" xfId="0" applyNumberFormat="1" applyFont="1" applyFill="1" applyBorder="1" applyAlignment="1">
      <alignment/>
    </xf>
    <xf numFmtId="176" fontId="6" fillId="0" borderId="1" xfId="0" applyNumberFormat="1" applyFont="1" applyFill="1" applyBorder="1" applyAlignment="1">
      <alignment/>
    </xf>
    <xf numFmtId="176" fontId="6" fillId="0" borderId="3" xfId="0" applyNumberFormat="1" applyFont="1" applyFill="1" applyBorder="1" applyAlignment="1">
      <alignment/>
    </xf>
    <xf numFmtId="176" fontId="6" fillId="0" borderId="5" xfId="0" applyNumberFormat="1" applyFont="1" applyFill="1" applyBorder="1" applyAlignment="1">
      <alignment/>
    </xf>
    <xf numFmtId="176" fontId="6" fillId="0" borderId="6" xfId="0" applyNumberFormat="1" applyFont="1" applyFill="1" applyBorder="1" applyAlignment="1">
      <alignment/>
    </xf>
    <xf numFmtId="176" fontId="6" fillId="0" borderId="7" xfId="0" applyNumberFormat="1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20" fontId="6" fillId="0" borderId="3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20" fontId="6" fillId="0" borderId="4" xfId="0" applyNumberFormat="1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20" fontId="6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20" fontId="6" fillId="0" borderId="8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6" fillId="0" borderId="3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20" fontId="6" fillId="0" borderId="15" xfId="0" applyNumberFormat="1" applyFont="1" applyFill="1" applyBorder="1" applyAlignment="1">
      <alignment/>
    </xf>
    <xf numFmtId="176" fontId="17" fillId="0" borderId="27" xfId="21" applyFont="1" applyBorder="1" applyAlignment="1" applyProtection="1">
      <alignment horizontal="center"/>
      <protection/>
    </xf>
    <xf numFmtId="176" fontId="17" fillId="0" borderId="28" xfId="21" applyFont="1" applyBorder="1" applyAlignment="1" applyProtection="1">
      <alignment horizontal="center"/>
      <protection/>
    </xf>
    <xf numFmtId="176" fontId="17" fillId="0" borderId="29" xfId="21" applyFont="1" applyBorder="1" applyAlignment="1" applyProtection="1">
      <alignment horizontal="center"/>
      <protection/>
    </xf>
    <xf numFmtId="0" fontId="19" fillId="0" borderId="0" xfId="0" applyFont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風速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533400</xdr:colOff>
      <xdr:row>18</xdr:row>
      <xdr:rowOff>19050</xdr:rowOff>
    </xdr:from>
    <xdr:ext cx="2286000" cy="266700"/>
    <xdr:sp>
      <xdr:nvSpPr>
        <xdr:cNvPr id="1" name="TextBox 1"/>
        <xdr:cNvSpPr txBox="1">
          <a:spLocks noChangeArrowheads="1"/>
        </xdr:cNvSpPr>
      </xdr:nvSpPr>
      <xdr:spPr>
        <a:xfrm>
          <a:off x="2914650" y="4286250"/>
          <a:ext cx="2286000" cy="266700"/>
        </a:xfrm>
        <a:prstGeom prst="rect">
          <a:avLst/>
        </a:prstGeom>
        <a:solidFill>
          <a:srgbClr val="FFFF99"/>
        </a:solidFill>
        <a:ln w="6350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ＭＳ 明朝"/>
              <a:ea typeface="ＭＳ 明朝"/>
              <a:cs typeface="ＭＳ 明朝"/>
            </a:rPr>
            <a:t>最大瞬間風速は欠測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v>2011</v>
      </c>
      <c r="AA1" s="2" t="s">
        <v>2</v>
      </c>
      <c r="AB1" s="120">
        <v>1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1.2170000076293945</v>
      </c>
      <c r="C4" s="10">
        <v>1.9559999704360962</v>
      </c>
      <c r="D4" s="10">
        <v>1.5880000591278076</v>
      </c>
      <c r="E4" s="10">
        <v>1.7239999771118164</v>
      </c>
      <c r="F4" s="10">
        <v>1.5779999494552612</v>
      </c>
      <c r="G4" s="10">
        <v>1.9140000343322754</v>
      </c>
      <c r="H4" s="10">
        <v>1.6729999780654907</v>
      </c>
      <c r="I4" s="10">
        <v>5.771999835968018</v>
      </c>
      <c r="J4" s="10">
        <v>3.8529999256134033</v>
      </c>
      <c r="K4" s="10">
        <v>3.627000093460083</v>
      </c>
      <c r="L4" s="10">
        <v>3.2929999828338623</v>
      </c>
      <c r="M4" s="10">
        <v>3.5999999046325684</v>
      </c>
      <c r="N4" s="10">
        <v>2.316999912261963</v>
      </c>
      <c r="O4" s="10">
        <v>3.180999994277954</v>
      </c>
      <c r="P4" s="10">
        <v>2.2149999141693115</v>
      </c>
      <c r="Q4" s="10">
        <v>2.506999969482422</v>
      </c>
      <c r="R4" s="10">
        <v>3.3550000190734863</v>
      </c>
      <c r="S4" s="10">
        <v>3.311000108718872</v>
      </c>
      <c r="T4" s="10">
        <v>2.447999954223633</v>
      </c>
      <c r="U4" s="10">
        <v>3.180000066757202</v>
      </c>
      <c r="V4" s="10">
        <v>2.506999969482422</v>
      </c>
      <c r="W4" s="10">
        <v>1.9839999675750732</v>
      </c>
      <c r="X4" s="10">
        <v>2.813999891281128</v>
      </c>
      <c r="Y4" s="10">
        <v>3.246000051498413</v>
      </c>
      <c r="Z4" s="43">
        <f>AVERAGE(B4:Y4)</f>
        <v>2.7024999807278314</v>
      </c>
      <c r="AA4" s="114" t="s">
        <v>28</v>
      </c>
      <c r="AB4" s="10">
        <v>6.14900016784668</v>
      </c>
      <c r="AC4" s="121" t="s">
        <v>93</v>
      </c>
      <c r="AD4" s="27">
        <v>1</v>
      </c>
      <c r="AE4" s="114"/>
      <c r="AF4" s="10"/>
      <c r="AG4" s="124"/>
    </row>
    <row r="5" spans="1:33" ht="14.25" customHeight="1">
      <c r="A5" s="111">
        <v>2</v>
      </c>
      <c r="B5" s="12">
        <v>2.690000057220459</v>
      </c>
      <c r="C5" s="9">
        <v>3.135999917984009</v>
      </c>
      <c r="D5" s="9">
        <v>2.2209999561309814</v>
      </c>
      <c r="E5" s="9">
        <v>2.7809998989105225</v>
      </c>
      <c r="F5" s="9">
        <v>1.590000033378601</v>
      </c>
      <c r="G5" s="9">
        <v>2.6040000915527344</v>
      </c>
      <c r="H5" s="9">
        <v>2</v>
      </c>
      <c r="I5" s="9">
        <v>2.5220000743865967</v>
      </c>
      <c r="J5" s="9">
        <v>2.9089999198913574</v>
      </c>
      <c r="K5" s="9">
        <v>1.7300000190734863</v>
      </c>
      <c r="L5" s="9">
        <v>1.8600000143051147</v>
      </c>
      <c r="M5" s="9">
        <v>2.515000104904175</v>
      </c>
      <c r="N5" s="9">
        <v>2.8540000915527344</v>
      </c>
      <c r="O5" s="9">
        <v>2.3929998874664307</v>
      </c>
      <c r="P5" s="9">
        <v>1.8650000095367432</v>
      </c>
      <c r="Q5" s="9">
        <v>1.9600000381469727</v>
      </c>
      <c r="R5" s="9">
        <v>1.9600000381469727</v>
      </c>
      <c r="S5" s="9">
        <v>1.5679999589920044</v>
      </c>
      <c r="T5" s="9">
        <v>2.388000011444092</v>
      </c>
      <c r="U5" s="9">
        <v>2.377000093460083</v>
      </c>
      <c r="V5" s="9">
        <v>2.5179998874664307</v>
      </c>
      <c r="W5" s="9">
        <v>2.3929998874664307</v>
      </c>
      <c r="X5" s="9">
        <v>2.255000114440918</v>
      </c>
      <c r="Y5" s="9">
        <v>1.7769999504089355</v>
      </c>
      <c r="Z5" s="44">
        <f aca="true" t="shared" si="0" ref="Z5:Z20">AVERAGE(B5:Y5)</f>
        <v>2.2860833356777825</v>
      </c>
      <c r="AA5" s="115" t="s">
        <v>83</v>
      </c>
      <c r="AB5" s="9">
        <v>4.565999984741211</v>
      </c>
      <c r="AC5" s="122" t="s">
        <v>90</v>
      </c>
      <c r="AD5" s="28">
        <v>2</v>
      </c>
      <c r="AE5" s="115"/>
      <c r="AF5" s="9"/>
      <c r="AG5" s="125"/>
    </row>
    <row r="6" spans="1:33" ht="14.25" customHeight="1">
      <c r="A6" s="111">
        <v>3</v>
      </c>
      <c r="B6" s="12">
        <v>2.1570000648498535</v>
      </c>
      <c r="C6" s="9">
        <v>2.431999921798706</v>
      </c>
      <c r="D6" s="9">
        <v>3.0799999237060547</v>
      </c>
      <c r="E6" s="9">
        <v>2.2279999256134033</v>
      </c>
      <c r="F6" s="9">
        <v>1.7200000286102295</v>
      </c>
      <c r="G6" s="9">
        <v>1.8799999952316284</v>
      </c>
      <c r="H6" s="9">
        <v>1.7100000381469727</v>
      </c>
      <c r="I6" s="9">
        <v>2.377000093460083</v>
      </c>
      <c r="J6" s="9">
        <v>1.850000023841858</v>
      </c>
      <c r="K6" s="9">
        <v>2.2869999408721924</v>
      </c>
      <c r="L6" s="9">
        <v>1.6050000190734863</v>
      </c>
      <c r="M6" s="9">
        <v>1.9049999713897705</v>
      </c>
      <c r="N6" s="9">
        <v>1.9559999704360962</v>
      </c>
      <c r="O6" s="9">
        <v>3.069999933242798</v>
      </c>
      <c r="P6" s="9">
        <v>1.965000033378601</v>
      </c>
      <c r="Q6" s="9">
        <v>1.8270000219345093</v>
      </c>
      <c r="R6" s="9">
        <v>1.4639999866485596</v>
      </c>
      <c r="S6" s="9">
        <v>1.5210000276565552</v>
      </c>
      <c r="T6" s="9">
        <v>2.296999931335449</v>
      </c>
      <c r="U6" s="9">
        <v>1.722000002861023</v>
      </c>
      <c r="V6" s="9">
        <v>1.6619999408721924</v>
      </c>
      <c r="W6" s="9">
        <v>1.722000002861023</v>
      </c>
      <c r="X6" s="9">
        <v>2.1540000438690186</v>
      </c>
      <c r="Y6" s="9">
        <v>2.187999963760376</v>
      </c>
      <c r="Z6" s="44">
        <f t="shared" si="0"/>
        <v>2.032458325227102</v>
      </c>
      <c r="AA6" s="115" t="s">
        <v>28</v>
      </c>
      <c r="AB6" s="9">
        <v>3.447000026702881</v>
      </c>
      <c r="AC6" s="122" t="s">
        <v>94</v>
      </c>
      <c r="AD6" s="28">
        <v>3</v>
      </c>
      <c r="AE6" s="115"/>
      <c r="AF6" s="9"/>
      <c r="AG6" s="125"/>
    </row>
    <row r="7" spans="1:33" ht="14.25" customHeight="1">
      <c r="A7" s="111">
        <v>4</v>
      </c>
      <c r="B7" s="12">
        <v>2.006999969482422</v>
      </c>
      <c r="C7" s="9">
        <v>1.965999960899353</v>
      </c>
      <c r="D7" s="9">
        <v>2.4509999752044678</v>
      </c>
      <c r="E7" s="9">
        <v>1.7350000143051147</v>
      </c>
      <c r="F7" s="9">
        <v>1.75600004196167</v>
      </c>
      <c r="G7" s="9">
        <v>1.4019999504089355</v>
      </c>
      <c r="H7" s="9">
        <v>2.174999952316284</v>
      </c>
      <c r="I7" s="9">
        <v>1.7510000467300415</v>
      </c>
      <c r="J7" s="9">
        <v>1.5579999685287476</v>
      </c>
      <c r="K7" s="9">
        <v>3.1540000438690186</v>
      </c>
      <c r="L7" s="9">
        <v>2.757999897003174</v>
      </c>
      <c r="M7" s="9">
        <v>3.7320001125335693</v>
      </c>
      <c r="N7" s="9">
        <v>3.756999969482422</v>
      </c>
      <c r="O7" s="9">
        <v>3.005000114440918</v>
      </c>
      <c r="P7" s="9">
        <v>3.072000026702881</v>
      </c>
      <c r="Q7" s="9">
        <v>3.3269999027252197</v>
      </c>
      <c r="R7" s="9">
        <v>1.628000020980835</v>
      </c>
      <c r="S7" s="9">
        <v>1.50600004196167</v>
      </c>
      <c r="T7" s="9">
        <v>2.0160000324249268</v>
      </c>
      <c r="U7" s="9">
        <v>1.9900000095367432</v>
      </c>
      <c r="V7" s="9">
        <v>2.8329999446868896</v>
      </c>
      <c r="W7" s="9">
        <v>2.3450000286102295</v>
      </c>
      <c r="X7" s="9">
        <v>3.121000051498413</v>
      </c>
      <c r="Y7" s="9">
        <v>3.796999931335449</v>
      </c>
      <c r="Z7" s="44">
        <f t="shared" si="0"/>
        <v>2.4517500003178916</v>
      </c>
      <c r="AA7" s="115" t="s">
        <v>24</v>
      </c>
      <c r="AB7" s="9">
        <v>5.703999996185303</v>
      </c>
      <c r="AC7" s="122" t="s">
        <v>95</v>
      </c>
      <c r="AD7" s="28">
        <v>4</v>
      </c>
      <c r="AE7" s="115"/>
      <c r="AF7" s="9"/>
      <c r="AG7" s="125"/>
    </row>
    <row r="8" spans="1:33" ht="14.25" customHeight="1">
      <c r="A8" s="111">
        <v>5</v>
      </c>
      <c r="B8" s="12">
        <v>2.9820001125335693</v>
      </c>
      <c r="C8" s="9">
        <v>2.996999979019165</v>
      </c>
      <c r="D8" s="9">
        <v>3.1600000858306885</v>
      </c>
      <c r="E8" s="9">
        <v>3.1519999504089355</v>
      </c>
      <c r="F8" s="9">
        <v>2.50600004196167</v>
      </c>
      <c r="G8" s="9">
        <v>2.428999900817871</v>
      </c>
      <c r="H8" s="9">
        <v>2.2309999465942383</v>
      </c>
      <c r="I8" s="9">
        <v>2.2160000801086426</v>
      </c>
      <c r="J8" s="9">
        <v>2.2990000247955322</v>
      </c>
      <c r="K8" s="9">
        <v>3.0899999141693115</v>
      </c>
      <c r="L8" s="9">
        <v>2.8949999809265137</v>
      </c>
      <c r="M8" s="9">
        <v>2.4040000438690186</v>
      </c>
      <c r="N8" s="9">
        <v>2.677999973297119</v>
      </c>
      <c r="O8" s="9">
        <v>2.371000051498413</v>
      </c>
      <c r="P8" s="9">
        <v>2.5199999809265137</v>
      </c>
      <c r="Q8" s="9">
        <v>3.742000102996826</v>
      </c>
      <c r="R8" s="9">
        <v>1.6269999742507935</v>
      </c>
      <c r="S8" s="9">
        <v>2.1070001125335693</v>
      </c>
      <c r="T8" s="9">
        <v>2.5490000247955322</v>
      </c>
      <c r="U8" s="9">
        <v>2.622999906539917</v>
      </c>
      <c r="V8" s="9">
        <v>1.9579999446868896</v>
      </c>
      <c r="W8" s="9">
        <v>2.259999990463257</v>
      </c>
      <c r="X8" s="9">
        <v>2.677000045776367</v>
      </c>
      <c r="Y8" s="9">
        <v>1.9980000257492065</v>
      </c>
      <c r="Z8" s="44">
        <f t="shared" si="0"/>
        <v>2.561291674772898</v>
      </c>
      <c r="AA8" s="115" t="s">
        <v>92</v>
      </c>
      <c r="AB8" s="9">
        <v>4.4720001220703125</v>
      </c>
      <c r="AC8" s="122" t="s">
        <v>96</v>
      </c>
      <c r="AD8" s="28">
        <v>5</v>
      </c>
      <c r="AE8" s="115"/>
      <c r="AF8" s="9"/>
      <c r="AG8" s="125"/>
    </row>
    <row r="9" spans="1:33" ht="14.25" customHeight="1">
      <c r="A9" s="111">
        <v>6</v>
      </c>
      <c r="B9" s="12">
        <v>2.51200008392334</v>
      </c>
      <c r="C9" s="9">
        <v>2.5929999351501465</v>
      </c>
      <c r="D9" s="9">
        <v>2.8959999084472656</v>
      </c>
      <c r="E9" s="9">
        <v>2.257999897003174</v>
      </c>
      <c r="F9" s="9">
        <v>3.509000062942505</v>
      </c>
      <c r="G9" s="9">
        <v>3.4630000591278076</v>
      </c>
      <c r="H9" s="9">
        <v>2.86899995803833</v>
      </c>
      <c r="I9" s="9">
        <v>1.8960000276565552</v>
      </c>
      <c r="J9" s="9">
        <v>3.3399999141693115</v>
      </c>
      <c r="K9" s="9">
        <v>4.696000099182129</v>
      </c>
      <c r="L9" s="9">
        <v>4.75600004196167</v>
      </c>
      <c r="M9" s="9">
        <v>4.855000019073486</v>
      </c>
      <c r="N9" s="9">
        <v>3.125</v>
      </c>
      <c r="O9" s="9">
        <v>3.8480000495910645</v>
      </c>
      <c r="P9" s="9">
        <v>3.553999900817871</v>
      </c>
      <c r="Q9" s="9">
        <v>2.8980000019073486</v>
      </c>
      <c r="R9" s="9">
        <v>3.259999990463257</v>
      </c>
      <c r="S9" s="9">
        <v>3.1519999504089355</v>
      </c>
      <c r="T9" s="9">
        <v>2.2100000381469727</v>
      </c>
      <c r="U9" s="9">
        <v>2.0940001010894775</v>
      </c>
      <c r="V9" s="9">
        <v>1.909000039100647</v>
      </c>
      <c r="W9" s="9">
        <v>2.0920000076293945</v>
      </c>
      <c r="X9" s="9">
        <v>2.1540000438690186</v>
      </c>
      <c r="Y9" s="9">
        <v>2.0910000801086426</v>
      </c>
      <c r="Z9" s="44">
        <f t="shared" si="0"/>
        <v>3.0012500087420144</v>
      </c>
      <c r="AA9" s="115" t="s">
        <v>25</v>
      </c>
      <c r="AB9" s="9">
        <v>5.939000129699707</v>
      </c>
      <c r="AC9" s="122" t="s">
        <v>97</v>
      </c>
      <c r="AD9" s="28">
        <v>6</v>
      </c>
      <c r="AE9" s="115"/>
      <c r="AF9" s="9"/>
      <c r="AG9" s="125"/>
    </row>
    <row r="10" spans="1:33" ht="14.25" customHeight="1">
      <c r="A10" s="111">
        <v>7</v>
      </c>
      <c r="B10" s="12">
        <v>1.7489999532699585</v>
      </c>
      <c r="C10" s="9">
        <v>1.805999994277954</v>
      </c>
      <c r="D10" s="9">
        <v>1.3519999980926514</v>
      </c>
      <c r="E10" s="9">
        <v>1.7280000448226929</v>
      </c>
      <c r="F10" s="9">
        <v>1.878000020980835</v>
      </c>
      <c r="G10" s="9">
        <v>1.725000023841858</v>
      </c>
      <c r="H10" s="9">
        <v>1.86899995803833</v>
      </c>
      <c r="I10" s="9">
        <v>2.5329999923706055</v>
      </c>
      <c r="J10" s="9">
        <v>2.3299999237060547</v>
      </c>
      <c r="K10" s="9">
        <v>1.8869999647140503</v>
      </c>
      <c r="L10" s="9">
        <v>5.709000110626221</v>
      </c>
      <c r="M10" s="9">
        <v>5.245999813079834</v>
      </c>
      <c r="N10" s="9">
        <v>4.23799991607666</v>
      </c>
      <c r="O10" s="9">
        <v>6.879000186920166</v>
      </c>
      <c r="P10" s="9">
        <v>4.083000183105469</v>
      </c>
      <c r="Q10" s="9">
        <v>4.138000011444092</v>
      </c>
      <c r="R10" s="9">
        <v>2.5190000534057617</v>
      </c>
      <c r="S10" s="9">
        <v>2.9830000400543213</v>
      </c>
      <c r="T10" s="9">
        <v>1.8179999589920044</v>
      </c>
      <c r="U10" s="9">
        <v>2.803999900817871</v>
      </c>
      <c r="V10" s="9">
        <v>1.86899995803833</v>
      </c>
      <c r="W10" s="9">
        <v>2.000999927520752</v>
      </c>
      <c r="X10" s="9">
        <v>3.759000062942505</v>
      </c>
      <c r="Y10" s="9">
        <v>1.4889999628067017</v>
      </c>
      <c r="Z10" s="44">
        <f t="shared" si="0"/>
        <v>2.8496666649977365</v>
      </c>
      <c r="AA10" s="115" t="s">
        <v>23</v>
      </c>
      <c r="AB10" s="9">
        <v>7.210000038146973</v>
      </c>
      <c r="AC10" s="122" t="s">
        <v>98</v>
      </c>
      <c r="AD10" s="28">
        <v>7</v>
      </c>
      <c r="AE10" s="115"/>
      <c r="AF10" s="9"/>
      <c r="AG10" s="125"/>
    </row>
    <row r="11" spans="1:33" ht="14.25" customHeight="1">
      <c r="A11" s="111">
        <v>8</v>
      </c>
      <c r="B11" s="12">
        <v>1.6100000143051147</v>
      </c>
      <c r="C11" s="9">
        <v>1.5859999656677246</v>
      </c>
      <c r="D11" s="9">
        <v>2.3980000019073486</v>
      </c>
      <c r="E11" s="9">
        <v>2.614000082015991</v>
      </c>
      <c r="F11" s="9">
        <v>2.3399999141693115</v>
      </c>
      <c r="G11" s="9">
        <v>2.5299999713897705</v>
      </c>
      <c r="H11" s="9">
        <v>2.191999912261963</v>
      </c>
      <c r="I11" s="9">
        <v>1.9730000495910645</v>
      </c>
      <c r="J11" s="9">
        <v>2.6689999103546143</v>
      </c>
      <c r="K11" s="9">
        <v>2.119999885559082</v>
      </c>
      <c r="L11" s="9">
        <v>2.9739999771118164</v>
      </c>
      <c r="M11" s="9">
        <v>2.5250000953674316</v>
      </c>
      <c r="N11" s="9">
        <v>3.066999912261963</v>
      </c>
      <c r="O11" s="9">
        <v>3.078000068664551</v>
      </c>
      <c r="P11" s="9">
        <v>2.5840001106262207</v>
      </c>
      <c r="Q11" s="9">
        <v>1.8070000410079956</v>
      </c>
      <c r="R11" s="9">
        <v>3.9079999923706055</v>
      </c>
      <c r="S11" s="9">
        <v>2.9140000343322754</v>
      </c>
      <c r="T11" s="9">
        <v>2.6059999465942383</v>
      </c>
      <c r="U11" s="9">
        <v>2.1710000038146973</v>
      </c>
      <c r="V11" s="9">
        <v>2.308000087738037</v>
      </c>
      <c r="W11" s="9">
        <v>2.563999891281128</v>
      </c>
      <c r="X11" s="9">
        <v>2.7690000534057617</v>
      </c>
      <c r="Y11" s="9">
        <v>2.8010001182556152</v>
      </c>
      <c r="Z11" s="44">
        <f t="shared" si="0"/>
        <v>2.50450000166893</v>
      </c>
      <c r="AA11" s="115" t="s">
        <v>66</v>
      </c>
      <c r="AB11" s="9">
        <v>6.841000080108643</v>
      </c>
      <c r="AC11" s="122" t="s">
        <v>99</v>
      </c>
      <c r="AD11" s="28">
        <v>8</v>
      </c>
      <c r="AE11" s="115"/>
      <c r="AF11" s="9"/>
      <c r="AG11" s="125"/>
    </row>
    <row r="12" spans="1:33" ht="14.25" customHeight="1">
      <c r="A12" s="111">
        <v>9</v>
      </c>
      <c r="B12" s="12">
        <v>2.4809999465942383</v>
      </c>
      <c r="C12" s="9">
        <v>2.740999937057495</v>
      </c>
      <c r="D12" s="9">
        <v>2.7980000972747803</v>
      </c>
      <c r="E12" s="9">
        <v>2.5880000591278076</v>
      </c>
      <c r="F12" s="9">
        <v>2.938999891281128</v>
      </c>
      <c r="G12" s="9">
        <v>3.5</v>
      </c>
      <c r="H12" s="9">
        <v>3.8369998931884766</v>
      </c>
      <c r="I12" s="9">
        <v>3.7939999103546143</v>
      </c>
      <c r="J12" s="9">
        <v>3.385999917984009</v>
      </c>
      <c r="K12" s="9">
        <v>3.3239998817443848</v>
      </c>
      <c r="L12" s="9">
        <v>4.331999778747559</v>
      </c>
      <c r="M12" s="9">
        <v>2.249000072479248</v>
      </c>
      <c r="N12" s="9">
        <v>5.375</v>
      </c>
      <c r="O12" s="9">
        <v>4.935999870300293</v>
      </c>
      <c r="P12" s="9">
        <v>5.190000057220459</v>
      </c>
      <c r="Q12" s="9">
        <v>5.831999778747559</v>
      </c>
      <c r="R12" s="9">
        <v>4.390999794006348</v>
      </c>
      <c r="S12" s="9">
        <v>3.313999891281128</v>
      </c>
      <c r="T12" s="9">
        <v>3.7049999237060547</v>
      </c>
      <c r="U12" s="9">
        <v>3.2219998836517334</v>
      </c>
      <c r="V12" s="9">
        <v>1.9819999933242798</v>
      </c>
      <c r="W12" s="9">
        <v>2.2149999141693115</v>
      </c>
      <c r="X12" s="9">
        <v>3.822000026702881</v>
      </c>
      <c r="Y12" s="9">
        <v>2.822000026702881</v>
      </c>
      <c r="Z12" s="44">
        <f t="shared" si="0"/>
        <v>3.532291606068611</v>
      </c>
      <c r="AA12" s="115" t="s">
        <v>27</v>
      </c>
      <c r="AB12" s="9">
        <v>6.313000202178955</v>
      </c>
      <c r="AC12" s="122" t="s">
        <v>100</v>
      </c>
      <c r="AD12" s="28">
        <v>9</v>
      </c>
      <c r="AE12" s="115"/>
      <c r="AF12" s="9"/>
      <c r="AG12" s="125"/>
    </row>
    <row r="13" spans="1:33" ht="14.25" customHeight="1">
      <c r="A13" s="111">
        <v>10</v>
      </c>
      <c r="B13" s="12">
        <v>1.5529999732971191</v>
      </c>
      <c r="C13" s="9">
        <v>2.7090001106262207</v>
      </c>
      <c r="D13" s="9">
        <v>5.4710001945495605</v>
      </c>
      <c r="E13" s="9">
        <v>3.872999906539917</v>
      </c>
      <c r="F13" s="9">
        <v>3.7960000038146973</v>
      </c>
      <c r="G13" s="9">
        <v>3.8959999084472656</v>
      </c>
      <c r="H13" s="9">
        <v>1.5950000286102295</v>
      </c>
      <c r="I13" s="9">
        <v>2.361999988555908</v>
      </c>
      <c r="J13" s="9">
        <v>2.4860000610351562</v>
      </c>
      <c r="K13" s="9">
        <v>3.688999891281128</v>
      </c>
      <c r="L13" s="9">
        <v>6.3429999351501465</v>
      </c>
      <c r="M13" s="9">
        <v>4.723999977111816</v>
      </c>
      <c r="N13" s="9">
        <v>6.980000019073486</v>
      </c>
      <c r="O13" s="9">
        <v>6.14900016784668</v>
      </c>
      <c r="P13" s="9">
        <v>5.367000102996826</v>
      </c>
      <c r="Q13" s="9">
        <v>4.144000053405762</v>
      </c>
      <c r="R13" s="9">
        <v>3.950000047683716</v>
      </c>
      <c r="S13" s="9">
        <v>2.940000057220459</v>
      </c>
      <c r="T13" s="9">
        <v>2.890000104904175</v>
      </c>
      <c r="U13" s="9">
        <v>2.4639999866485596</v>
      </c>
      <c r="V13" s="9">
        <v>1.8220000267028809</v>
      </c>
      <c r="W13" s="9">
        <v>2.134999990463257</v>
      </c>
      <c r="X13" s="9">
        <v>2.049999952316284</v>
      </c>
      <c r="Y13" s="9">
        <v>2.7230000495910645</v>
      </c>
      <c r="Z13" s="44">
        <f t="shared" si="0"/>
        <v>3.58795835574468</v>
      </c>
      <c r="AA13" s="115" t="s">
        <v>23</v>
      </c>
      <c r="AB13" s="9">
        <v>8.4399995803833</v>
      </c>
      <c r="AC13" s="122" t="s">
        <v>101</v>
      </c>
      <c r="AD13" s="28">
        <v>10</v>
      </c>
      <c r="AE13" s="115"/>
      <c r="AF13" s="9"/>
      <c r="AG13" s="125"/>
    </row>
    <row r="14" spans="1:33" ht="14.25" customHeight="1">
      <c r="A14" s="112">
        <v>11</v>
      </c>
      <c r="B14" s="18">
        <v>2.446000099182129</v>
      </c>
      <c r="C14" s="19">
        <v>2.4000000953674316</v>
      </c>
      <c r="D14" s="19">
        <v>3.127000093460083</v>
      </c>
      <c r="E14" s="19">
        <v>1.746999979019165</v>
      </c>
      <c r="F14" s="19">
        <v>2.0980000495910645</v>
      </c>
      <c r="G14" s="19">
        <v>2.9649999141693115</v>
      </c>
      <c r="H14" s="19">
        <v>3.003999948501587</v>
      </c>
      <c r="I14" s="19">
        <v>2.996000051498413</v>
      </c>
      <c r="J14" s="19">
        <v>2.3949999809265137</v>
      </c>
      <c r="K14" s="19">
        <v>2.3469998836517334</v>
      </c>
      <c r="L14" s="19">
        <v>2.9019999504089355</v>
      </c>
      <c r="M14" s="19">
        <v>2.8299999237060547</v>
      </c>
      <c r="N14" s="19">
        <v>2.7060000896453857</v>
      </c>
      <c r="O14" s="19">
        <v>2.5789999961853027</v>
      </c>
      <c r="P14" s="19">
        <v>2.184000015258789</v>
      </c>
      <c r="Q14" s="19">
        <v>2.1419999599456787</v>
      </c>
      <c r="R14" s="19">
        <v>1.8329999446868896</v>
      </c>
      <c r="S14" s="19">
        <v>2.2200000286102295</v>
      </c>
      <c r="T14" s="19">
        <v>1.8420000076293945</v>
      </c>
      <c r="U14" s="19">
        <v>1.5549999475479126</v>
      </c>
      <c r="V14" s="19">
        <v>1.75</v>
      </c>
      <c r="W14" s="19">
        <v>1.8270000219345093</v>
      </c>
      <c r="X14" s="19">
        <v>3.815999984741211</v>
      </c>
      <c r="Y14" s="19">
        <v>3.0929999351501465</v>
      </c>
      <c r="Z14" s="45">
        <f t="shared" si="0"/>
        <v>2.450166662534078</v>
      </c>
      <c r="AA14" s="116" t="s">
        <v>28</v>
      </c>
      <c r="AB14" s="19">
        <v>4.192999839782715</v>
      </c>
      <c r="AC14" s="123" t="s">
        <v>102</v>
      </c>
      <c r="AD14" s="30">
        <v>11</v>
      </c>
      <c r="AE14" s="116"/>
      <c r="AF14" s="19"/>
      <c r="AG14" s="126"/>
    </row>
    <row r="15" spans="1:33" ht="14.25" customHeight="1">
      <c r="A15" s="111">
        <v>12</v>
      </c>
      <c r="B15" s="12">
        <v>2.0339999198913574</v>
      </c>
      <c r="C15" s="9">
        <v>2.1670000553131104</v>
      </c>
      <c r="D15" s="9">
        <v>2.630000114440918</v>
      </c>
      <c r="E15" s="9">
        <v>1.5099999904632568</v>
      </c>
      <c r="F15" s="9">
        <v>3.2990000247955322</v>
      </c>
      <c r="G15" s="9">
        <v>1.9830000400543213</v>
      </c>
      <c r="H15" s="9">
        <v>2.3329999446868896</v>
      </c>
      <c r="I15" s="9">
        <v>2.256999969482422</v>
      </c>
      <c r="J15" s="9">
        <v>1.9490000009536743</v>
      </c>
      <c r="K15" s="9">
        <v>3.0269999504089355</v>
      </c>
      <c r="L15" s="9">
        <v>3.809000015258789</v>
      </c>
      <c r="M15" s="9">
        <v>4.855999946594238</v>
      </c>
      <c r="N15" s="9">
        <v>3.5450000762939453</v>
      </c>
      <c r="O15" s="9">
        <v>3.6570000648498535</v>
      </c>
      <c r="P15" s="9">
        <v>3.8970000743865967</v>
      </c>
      <c r="Q15" s="9">
        <v>3.4130001068115234</v>
      </c>
      <c r="R15" s="9">
        <v>4.304999828338623</v>
      </c>
      <c r="S15" s="9">
        <v>4.552999973297119</v>
      </c>
      <c r="T15" s="9">
        <v>5.307000160217285</v>
      </c>
      <c r="U15" s="9">
        <v>4.691999912261963</v>
      </c>
      <c r="V15" s="9">
        <v>2.9539999961853027</v>
      </c>
      <c r="W15" s="9">
        <v>2.132999897003174</v>
      </c>
      <c r="X15" s="9">
        <v>2.2260000705718994</v>
      </c>
      <c r="Y15" s="9">
        <v>1.4900000095367432</v>
      </c>
      <c r="Z15" s="44">
        <f t="shared" si="0"/>
        <v>3.0844166725873947</v>
      </c>
      <c r="AA15" s="115" t="s">
        <v>23</v>
      </c>
      <c r="AB15" s="9">
        <v>5.6570000648498535</v>
      </c>
      <c r="AC15" s="122" t="s">
        <v>103</v>
      </c>
      <c r="AD15" s="28">
        <v>12</v>
      </c>
      <c r="AE15" s="115"/>
      <c r="AF15" s="9"/>
      <c r="AG15" s="125"/>
    </row>
    <row r="16" spans="1:33" ht="14.25" customHeight="1">
      <c r="A16" s="111">
        <v>13</v>
      </c>
      <c r="B16" s="12">
        <v>1.8860000371932983</v>
      </c>
      <c r="C16" s="9">
        <v>1.8919999599456787</v>
      </c>
      <c r="D16" s="9">
        <v>2.575000047683716</v>
      </c>
      <c r="E16" s="9">
        <v>2.4800000190734863</v>
      </c>
      <c r="F16" s="9">
        <v>1.4229999780654907</v>
      </c>
      <c r="G16" s="9">
        <v>1.9470000267028809</v>
      </c>
      <c r="H16" s="9">
        <v>1.7380000352859497</v>
      </c>
      <c r="I16" s="9">
        <v>2</v>
      </c>
      <c r="J16" s="9">
        <v>2.197000026702881</v>
      </c>
      <c r="K16" s="9">
        <v>3.059000015258789</v>
      </c>
      <c r="L16" s="9">
        <v>4.583000183105469</v>
      </c>
      <c r="M16" s="9">
        <v>5.14900016784668</v>
      </c>
      <c r="N16" s="9">
        <v>4.124000072479248</v>
      </c>
      <c r="O16" s="9">
        <v>3.7639999389648438</v>
      </c>
      <c r="P16" s="9">
        <v>3.9649999141693115</v>
      </c>
      <c r="Q16" s="9">
        <v>3.0899999141693115</v>
      </c>
      <c r="R16" s="9">
        <v>2.4590001106262207</v>
      </c>
      <c r="S16" s="9">
        <v>3.197999954223633</v>
      </c>
      <c r="T16" s="9">
        <v>2.8239998817443848</v>
      </c>
      <c r="U16" s="9">
        <v>2.0439999103546143</v>
      </c>
      <c r="V16" s="9">
        <v>1.7920000553131104</v>
      </c>
      <c r="W16" s="9">
        <v>1.9809999465942383</v>
      </c>
      <c r="X16" s="9">
        <v>2.4010000228881836</v>
      </c>
      <c r="Y16" s="9">
        <v>1.9390000104904175</v>
      </c>
      <c r="Z16" s="44">
        <f t="shared" si="0"/>
        <v>2.6879166762034097</v>
      </c>
      <c r="AA16" s="115" t="s">
        <v>24</v>
      </c>
      <c r="AB16" s="9">
        <v>5.585999965667725</v>
      </c>
      <c r="AC16" s="122" t="s">
        <v>104</v>
      </c>
      <c r="AD16" s="28">
        <v>13</v>
      </c>
      <c r="AE16" s="115"/>
      <c r="AF16" s="9"/>
      <c r="AG16" s="125"/>
    </row>
    <row r="17" spans="1:33" ht="14.25" customHeight="1">
      <c r="A17" s="111">
        <v>14</v>
      </c>
      <c r="B17" s="12">
        <v>1.6449999809265137</v>
      </c>
      <c r="C17" s="9">
        <v>1.6770000457763672</v>
      </c>
      <c r="D17" s="9">
        <v>2.322999954223633</v>
      </c>
      <c r="E17" s="9">
        <v>1.8320000171661377</v>
      </c>
      <c r="F17" s="9">
        <v>1.8550000190734863</v>
      </c>
      <c r="G17" s="9">
        <v>2.869999885559082</v>
      </c>
      <c r="H17" s="9">
        <v>2.684000015258789</v>
      </c>
      <c r="I17" s="9">
        <v>3.002000093460083</v>
      </c>
      <c r="J17" s="9">
        <v>2.989000082015991</v>
      </c>
      <c r="K17" s="9">
        <v>3.552999973297119</v>
      </c>
      <c r="L17" s="9">
        <v>2.496999979019165</v>
      </c>
      <c r="M17" s="9">
        <v>1.930999994277954</v>
      </c>
      <c r="N17" s="9">
        <v>3.3540000915527344</v>
      </c>
      <c r="O17" s="9">
        <v>3.5859999656677246</v>
      </c>
      <c r="P17" s="9">
        <v>2.259000062942505</v>
      </c>
      <c r="Q17" s="9">
        <v>2.4079999923706055</v>
      </c>
      <c r="R17" s="9">
        <v>1.715999960899353</v>
      </c>
      <c r="S17" s="9">
        <v>2.046999931335449</v>
      </c>
      <c r="T17" s="9">
        <v>2.4639999866485596</v>
      </c>
      <c r="U17" s="9">
        <v>3.0490000247955322</v>
      </c>
      <c r="V17" s="9">
        <v>3.5399999618530273</v>
      </c>
      <c r="W17" s="9">
        <v>3.739000082015991</v>
      </c>
      <c r="X17" s="9">
        <v>2.634999990463257</v>
      </c>
      <c r="Y17" s="9">
        <v>1.9429999589920044</v>
      </c>
      <c r="Z17" s="44">
        <f t="shared" si="0"/>
        <v>2.5665833353996277</v>
      </c>
      <c r="AA17" s="115" t="s">
        <v>25</v>
      </c>
      <c r="AB17" s="9">
        <v>4.168000221252441</v>
      </c>
      <c r="AC17" s="122" t="s">
        <v>105</v>
      </c>
      <c r="AD17" s="28">
        <v>14</v>
      </c>
      <c r="AE17" s="115"/>
      <c r="AF17" s="9"/>
      <c r="AG17" s="125"/>
    </row>
    <row r="18" spans="1:33" ht="14.25" customHeight="1">
      <c r="A18" s="111">
        <v>15</v>
      </c>
      <c r="B18" s="12">
        <v>2.3970000743865967</v>
      </c>
      <c r="C18" s="9">
        <v>2.2090001106262207</v>
      </c>
      <c r="D18" s="9">
        <v>2.2669999599456787</v>
      </c>
      <c r="E18" s="9">
        <v>2.6519999504089355</v>
      </c>
      <c r="F18" s="9">
        <v>2.4679999351501465</v>
      </c>
      <c r="G18" s="9">
        <v>2.446000099182129</v>
      </c>
      <c r="H18" s="9">
        <v>2.4079999923706055</v>
      </c>
      <c r="I18" s="9">
        <v>2.7170000076293945</v>
      </c>
      <c r="J18" s="9">
        <v>1.7929999828338623</v>
      </c>
      <c r="K18" s="9">
        <v>1.9240000247955322</v>
      </c>
      <c r="L18" s="9">
        <v>1.659000039100647</v>
      </c>
      <c r="M18" s="9">
        <v>2.759999990463257</v>
      </c>
      <c r="N18" s="9">
        <v>3.75</v>
      </c>
      <c r="O18" s="9">
        <v>2.453000068664551</v>
      </c>
      <c r="P18" s="9">
        <v>2.687999963760376</v>
      </c>
      <c r="Q18" s="9">
        <v>3.003000020980835</v>
      </c>
      <c r="R18" s="9">
        <v>3.7160000801086426</v>
      </c>
      <c r="S18" s="9">
        <v>5.757999897003174</v>
      </c>
      <c r="T18" s="9">
        <v>4.982999801635742</v>
      </c>
      <c r="U18" s="9">
        <v>4.1570000648498535</v>
      </c>
      <c r="V18" s="9">
        <v>6.056000232696533</v>
      </c>
      <c r="W18" s="9">
        <v>4.296999931335449</v>
      </c>
      <c r="X18" s="9">
        <v>3.8489999771118164</v>
      </c>
      <c r="Y18" s="9">
        <v>2.9149999618530273</v>
      </c>
      <c r="Z18" s="44">
        <f t="shared" si="0"/>
        <v>3.138541673620542</v>
      </c>
      <c r="AA18" s="115" t="s">
        <v>27</v>
      </c>
      <c r="AB18" s="9">
        <v>6.456999778747559</v>
      </c>
      <c r="AC18" s="122" t="s">
        <v>106</v>
      </c>
      <c r="AD18" s="28">
        <v>15</v>
      </c>
      <c r="AE18" s="115"/>
      <c r="AF18" s="9"/>
      <c r="AG18" s="125"/>
    </row>
    <row r="19" spans="1:33" ht="14.25" customHeight="1">
      <c r="A19" s="111">
        <v>16</v>
      </c>
      <c r="B19" s="12">
        <v>4.585999965667725</v>
      </c>
      <c r="C19" s="9">
        <v>3.757999897003174</v>
      </c>
      <c r="D19" s="9">
        <v>3.617000102996826</v>
      </c>
      <c r="E19" s="9">
        <v>3.1489999294281006</v>
      </c>
      <c r="F19" s="9">
        <v>1.7899999618530273</v>
      </c>
      <c r="G19" s="9">
        <v>1.3680000305175781</v>
      </c>
      <c r="H19" s="9">
        <v>3.7049999237060547</v>
      </c>
      <c r="I19" s="9">
        <v>4.415999889373779</v>
      </c>
      <c r="J19" s="9">
        <v>5.785999774932861</v>
      </c>
      <c r="K19" s="9">
        <v>3.632999897003174</v>
      </c>
      <c r="L19" s="9">
        <v>2.615999937057495</v>
      </c>
      <c r="M19" s="9">
        <v>4.795000076293945</v>
      </c>
      <c r="N19" s="9">
        <v>5.855000019073486</v>
      </c>
      <c r="O19" s="9">
        <v>5.85699987411499</v>
      </c>
      <c r="P19" s="9">
        <v>6.079999923706055</v>
      </c>
      <c r="Q19" s="9">
        <v>5.366000175476074</v>
      </c>
      <c r="R19" s="9">
        <v>4.289000034332275</v>
      </c>
      <c r="S19" s="9">
        <v>2.7860000133514404</v>
      </c>
      <c r="T19" s="9">
        <v>1.774999976158142</v>
      </c>
      <c r="U19" s="9">
        <v>2.9260001182556152</v>
      </c>
      <c r="V19" s="9">
        <v>2.1110000610351562</v>
      </c>
      <c r="W19" s="9">
        <v>2.7839999198913574</v>
      </c>
      <c r="X19" s="9">
        <v>2.3480000495910645</v>
      </c>
      <c r="Y19" s="9">
        <v>3.9200000762939453</v>
      </c>
      <c r="Z19" s="44">
        <f t="shared" si="0"/>
        <v>3.721499984463056</v>
      </c>
      <c r="AA19" s="115" t="s">
        <v>24</v>
      </c>
      <c r="AB19" s="9">
        <v>6.88100004196167</v>
      </c>
      <c r="AC19" s="122" t="s">
        <v>107</v>
      </c>
      <c r="AD19" s="28">
        <v>16</v>
      </c>
      <c r="AE19" s="115"/>
      <c r="AF19" s="9"/>
      <c r="AG19" s="125"/>
    </row>
    <row r="20" spans="1:33" ht="14.25" customHeight="1">
      <c r="A20" s="111">
        <v>17</v>
      </c>
      <c r="B20" s="12">
        <v>4.764999866485596</v>
      </c>
      <c r="C20" s="9">
        <v>6.4019999504089355</v>
      </c>
      <c r="D20" s="9">
        <v>6.6579999923706055</v>
      </c>
      <c r="E20" s="9">
        <v>8.569999694824219</v>
      </c>
      <c r="F20" s="9">
        <v>4.089000225067139</v>
      </c>
      <c r="G20" s="9">
        <v>3.0799999237060547</v>
      </c>
      <c r="H20" s="9">
        <v>2.9579999446868896</v>
      </c>
      <c r="I20" s="9">
        <v>1.600000023841858</v>
      </c>
      <c r="J20" s="9">
        <v>2.7639999389648438</v>
      </c>
      <c r="K20" s="9">
        <v>2.503000020980835</v>
      </c>
      <c r="L20" s="9">
        <v>6.547999858856201</v>
      </c>
      <c r="M20" s="9">
        <v>6.48199987411499</v>
      </c>
      <c r="N20" s="9">
        <v>5.705999851226807</v>
      </c>
      <c r="O20" s="9">
        <v>6.420000076293945</v>
      </c>
      <c r="P20" s="9">
        <v>5.589000225067139</v>
      </c>
      <c r="Q20" s="9">
        <v>5.183000087738037</v>
      </c>
      <c r="R20" s="9">
        <v>4.189000129699707</v>
      </c>
      <c r="S20" s="9">
        <v>2.818000078201294</v>
      </c>
      <c r="T20" s="9">
        <v>2.4760000705718994</v>
      </c>
      <c r="U20" s="9">
        <v>2.309000015258789</v>
      </c>
      <c r="V20" s="9">
        <v>2.6089999675750732</v>
      </c>
      <c r="W20" s="9">
        <v>2.5160000324249268</v>
      </c>
      <c r="X20" s="9">
        <v>2.5179998874664307</v>
      </c>
      <c r="Y20" s="9">
        <v>2.184000015258789</v>
      </c>
      <c r="Z20" s="44">
        <f t="shared" si="0"/>
        <v>4.205666656295459</v>
      </c>
      <c r="AA20" s="115" t="s">
        <v>23</v>
      </c>
      <c r="AB20" s="9">
        <v>8.84000015258789</v>
      </c>
      <c r="AC20" s="122" t="s">
        <v>108</v>
      </c>
      <c r="AD20" s="28">
        <v>17</v>
      </c>
      <c r="AE20" s="115"/>
      <c r="AF20" s="9"/>
      <c r="AG20" s="125"/>
    </row>
    <row r="21" spans="1:33" ht="14.25" customHeight="1">
      <c r="A21" s="111">
        <v>18</v>
      </c>
      <c r="B21" s="12">
        <v>1.8509999513626099</v>
      </c>
      <c r="C21" s="9">
        <v>2.181999921798706</v>
      </c>
      <c r="D21" s="9">
        <v>2.74399995803833</v>
      </c>
      <c r="E21" s="9">
        <v>2.436000108718872</v>
      </c>
      <c r="F21" s="9">
        <v>2.3559999465942383</v>
      </c>
      <c r="G21" s="9">
        <v>2.3550000190734863</v>
      </c>
      <c r="H21" s="9">
        <v>1.7730000019073486</v>
      </c>
      <c r="I21" s="9">
        <v>1.8489999771118164</v>
      </c>
      <c r="J21" s="9">
        <v>1.9579999446868896</v>
      </c>
      <c r="K21" s="9">
        <v>2.7200000286102295</v>
      </c>
      <c r="L21" s="9">
        <v>2.609999895095825</v>
      </c>
      <c r="M21" s="9">
        <v>2.802000045776367</v>
      </c>
      <c r="N21" s="9">
        <v>3.36899995803833</v>
      </c>
      <c r="O21" s="9">
        <v>2.9130001068115234</v>
      </c>
      <c r="P21" s="9">
        <v>3.265000104904175</v>
      </c>
      <c r="Q21" s="9">
        <v>1.9390000104904175</v>
      </c>
      <c r="R21" s="9">
        <v>1.6119999885559082</v>
      </c>
      <c r="S21" s="9">
        <v>3.3420000076293945</v>
      </c>
      <c r="T21" s="9">
        <v>1.8240000009536743</v>
      </c>
      <c r="U21" s="9">
        <v>1.8839999437332153</v>
      </c>
      <c r="V21" s="9">
        <v>2.0940001010894775</v>
      </c>
      <c r="W21" s="9">
        <v>2.3359999656677246</v>
      </c>
      <c r="X21" s="9">
        <v>2.5940001010894775</v>
      </c>
      <c r="Y21" s="9">
        <v>2.1110000610351562</v>
      </c>
      <c r="Z21" s="44">
        <f aca="true" t="shared" si="1" ref="Z21:Z34">AVERAGE(B21:Y21)</f>
        <v>2.371625006198883</v>
      </c>
      <c r="AA21" s="115" t="s">
        <v>66</v>
      </c>
      <c r="AB21" s="9">
        <v>4.021999835968018</v>
      </c>
      <c r="AC21" s="122" t="s">
        <v>109</v>
      </c>
      <c r="AD21" s="28">
        <v>18</v>
      </c>
      <c r="AE21" s="115"/>
      <c r="AF21" s="9"/>
      <c r="AG21" s="125"/>
    </row>
    <row r="22" spans="1:33" ht="14.25" customHeight="1">
      <c r="A22" s="111">
        <v>19</v>
      </c>
      <c r="B22" s="12">
        <v>1.3819999694824219</v>
      </c>
      <c r="C22" s="9">
        <v>2.690999984741211</v>
      </c>
      <c r="D22" s="9">
        <v>2.0250000953674316</v>
      </c>
      <c r="E22" s="9">
        <v>2.6440000534057617</v>
      </c>
      <c r="F22" s="9">
        <v>2.6050000190734863</v>
      </c>
      <c r="G22" s="9">
        <v>2.609999895095825</v>
      </c>
      <c r="H22" s="9">
        <v>2.8910000324249268</v>
      </c>
      <c r="I22" s="9">
        <v>2.6419999599456787</v>
      </c>
      <c r="J22" s="9">
        <v>3.0769999027252197</v>
      </c>
      <c r="K22" s="9">
        <v>2.9170000553131104</v>
      </c>
      <c r="L22" s="9">
        <v>3.316999912261963</v>
      </c>
      <c r="M22" s="9">
        <v>2.38100004196167</v>
      </c>
      <c r="N22" s="9">
        <v>4.810999870300293</v>
      </c>
      <c r="O22" s="9">
        <v>2.819999933242798</v>
      </c>
      <c r="P22" s="9">
        <v>2.13700008392334</v>
      </c>
      <c r="Q22" s="9">
        <v>1.9709999561309814</v>
      </c>
      <c r="R22" s="9">
        <v>2.3380000591278076</v>
      </c>
      <c r="S22" s="9">
        <v>2.0799999237060547</v>
      </c>
      <c r="T22" s="9">
        <v>1.875</v>
      </c>
      <c r="U22" s="9">
        <v>1.621999979019165</v>
      </c>
      <c r="V22" s="9">
        <v>4.28000020980835</v>
      </c>
      <c r="W22" s="9">
        <v>1.5820000171661377</v>
      </c>
      <c r="X22" s="9">
        <v>3.0989999771118164</v>
      </c>
      <c r="Y22" s="9">
        <v>2.5290000438690186</v>
      </c>
      <c r="Z22" s="44">
        <f t="shared" si="1"/>
        <v>2.5969166656335196</v>
      </c>
      <c r="AA22" s="115" t="s">
        <v>25</v>
      </c>
      <c r="AB22" s="9">
        <v>5.184999942779541</v>
      </c>
      <c r="AC22" s="122" t="s">
        <v>110</v>
      </c>
      <c r="AD22" s="28">
        <v>19</v>
      </c>
      <c r="AE22" s="115"/>
      <c r="AF22" s="9"/>
      <c r="AG22" s="125"/>
    </row>
    <row r="23" spans="1:33" ht="14.25" customHeight="1">
      <c r="A23" s="111">
        <v>20</v>
      </c>
      <c r="B23" s="12">
        <v>2.296999931335449</v>
      </c>
      <c r="C23" s="9">
        <v>2.0420000553131104</v>
      </c>
      <c r="D23" s="9">
        <v>2.743000030517578</v>
      </c>
      <c r="E23" s="9">
        <v>2.753999948501587</v>
      </c>
      <c r="F23" s="9">
        <v>2.4579999446868896</v>
      </c>
      <c r="G23" s="9">
        <v>1.8220000267028809</v>
      </c>
      <c r="H23" s="9">
        <v>2.640000104904175</v>
      </c>
      <c r="I23" s="9">
        <v>3.26200008392334</v>
      </c>
      <c r="J23" s="9">
        <v>3.3429999351501465</v>
      </c>
      <c r="K23" s="9">
        <v>3.8919999599456787</v>
      </c>
      <c r="L23" s="9">
        <v>4.13100004196167</v>
      </c>
      <c r="M23" s="9">
        <v>4.718999862670898</v>
      </c>
      <c r="N23" s="9">
        <v>4.177999973297119</v>
      </c>
      <c r="O23" s="9">
        <v>3.242000102996826</v>
      </c>
      <c r="P23" s="9">
        <v>4.145999908447266</v>
      </c>
      <c r="Q23" s="9">
        <v>3.1619999408721924</v>
      </c>
      <c r="R23" s="9">
        <v>3.3480000495910645</v>
      </c>
      <c r="S23" s="9">
        <v>3.115999937057495</v>
      </c>
      <c r="T23" s="9">
        <v>2.492000102996826</v>
      </c>
      <c r="U23" s="9">
        <v>2.6440000534057617</v>
      </c>
      <c r="V23" s="9">
        <v>2.0850000381469727</v>
      </c>
      <c r="W23" s="9">
        <v>2.4059998989105225</v>
      </c>
      <c r="X23" s="9">
        <v>2.8310000896453857</v>
      </c>
      <c r="Y23" s="9">
        <v>1.5329999923706055</v>
      </c>
      <c r="Z23" s="44">
        <f t="shared" si="1"/>
        <v>2.97025000055631</v>
      </c>
      <c r="AA23" s="115" t="s">
        <v>23</v>
      </c>
      <c r="AB23" s="9">
        <v>5.822999954223633</v>
      </c>
      <c r="AC23" s="122" t="s">
        <v>111</v>
      </c>
      <c r="AD23" s="28">
        <v>20</v>
      </c>
      <c r="AE23" s="115"/>
      <c r="AF23" s="9"/>
      <c r="AG23" s="125"/>
    </row>
    <row r="24" spans="1:33" ht="14.25" customHeight="1">
      <c r="A24" s="112">
        <v>21</v>
      </c>
      <c r="B24" s="18">
        <v>2.2720000743865967</v>
      </c>
      <c r="C24" s="19">
        <v>4.728000164031982</v>
      </c>
      <c r="D24" s="19">
        <v>4.545000076293945</v>
      </c>
      <c r="E24" s="19">
        <v>4.401000022888184</v>
      </c>
      <c r="F24" s="19">
        <v>2.303999900817871</v>
      </c>
      <c r="G24" s="19">
        <v>1.4329999685287476</v>
      </c>
      <c r="H24" s="19">
        <v>1.5449999570846558</v>
      </c>
      <c r="I24" s="19">
        <v>2.2739999294281006</v>
      </c>
      <c r="J24" s="19">
        <v>3.0239999294281006</v>
      </c>
      <c r="K24" s="19">
        <v>3.3399999141693115</v>
      </c>
      <c r="L24" s="19">
        <v>3.6449999809265137</v>
      </c>
      <c r="M24" s="19">
        <v>4.209000110626221</v>
      </c>
      <c r="N24" s="19">
        <v>4.126999855041504</v>
      </c>
      <c r="O24" s="19">
        <v>3.7019999027252197</v>
      </c>
      <c r="P24" s="19">
        <v>3.5999999046325684</v>
      </c>
      <c r="Q24" s="19">
        <v>2.2109999656677246</v>
      </c>
      <c r="R24" s="19">
        <v>1.2879999876022339</v>
      </c>
      <c r="S24" s="19">
        <v>2.257999897003174</v>
      </c>
      <c r="T24" s="19">
        <v>1.8619999885559082</v>
      </c>
      <c r="U24" s="19">
        <v>2.6640000343322754</v>
      </c>
      <c r="V24" s="19">
        <v>2.4800000190734863</v>
      </c>
      <c r="W24" s="19">
        <v>2.390000104904175</v>
      </c>
      <c r="X24" s="19">
        <v>2.2909998893737793</v>
      </c>
      <c r="Y24" s="19">
        <v>1.8760000467300415</v>
      </c>
      <c r="Z24" s="45">
        <f t="shared" si="1"/>
        <v>2.852874984343847</v>
      </c>
      <c r="AA24" s="116" t="s">
        <v>25</v>
      </c>
      <c r="AB24" s="19">
        <v>6.585999965667725</v>
      </c>
      <c r="AC24" s="123" t="s">
        <v>112</v>
      </c>
      <c r="AD24" s="30">
        <v>21</v>
      </c>
      <c r="AE24" s="116"/>
      <c r="AF24" s="19"/>
      <c r="AG24" s="126"/>
    </row>
    <row r="25" spans="1:33" ht="14.25" customHeight="1">
      <c r="A25" s="111">
        <v>22</v>
      </c>
      <c r="B25" s="12">
        <v>1.472000002861023</v>
      </c>
      <c r="C25" s="9">
        <v>2.0920000076293945</v>
      </c>
      <c r="D25" s="9">
        <v>1.7480000257492065</v>
      </c>
      <c r="E25" s="9">
        <v>1.600000023841858</v>
      </c>
      <c r="F25" s="9">
        <v>2.318000078201294</v>
      </c>
      <c r="G25" s="9">
        <v>2.4030001163482666</v>
      </c>
      <c r="H25" s="9">
        <v>2.7320001125335693</v>
      </c>
      <c r="I25" s="9">
        <v>2.5320000648498535</v>
      </c>
      <c r="J25" s="9">
        <v>3.1059999465942383</v>
      </c>
      <c r="K25" s="9">
        <v>4.374000072479248</v>
      </c>
      <c r="L25" s="9">
        <v>4.033999919891357</v>
      </c>
      <c r="M25" s="9">
        <v>3.243000030517578</v>
      </c>
      <c r="N25" s="9">
        <v>3.811000108718872</v>
      </c>
      <c r="O25" s="9">
        <v>3.2330000400543213</v>
      </c>
      <c r="P25" s="9">
        <v>2.5999999046325684</v>
      </c>
      <c r="Q25" s="9">
        <v>3.566999912261963</v>
      </c>
      <c r="R25" s="9">
        <v>2.7720000743865967</v>
      </c>
      <c r="S25" s="9">
        <v>1.7790000438690186</v>
      </c>
      <c r="T25" s="9">
        <v>1.3609999418258667</v>
      </c>
      <c r="U25" s="9">
        <v>2.4590001106262207</v>
      </c>
      <c r="V25" s="9">
        <v>1.902999997138977</v>
      </c>
      <c r="W25" s="9">
        <v>2.377000093460083</v>
      </c>
      <c r="X25" s="9">
        <v>2.7039999961853027</v>
      </c>
      <c r="Y25" s="9">
        <v>2.1429998874664307</v>
      </c>
      <c r="Z25" s="44">
        <f t="shared" si="1"/>
        <v>2.5984583546717963</v>
      </c>
      <c r="AA25" s="115" t="s">
        <v>24</v>
      </c>
      <c r="AB25" s="9">
        <v>4.73199987411499</v>
      </c>
      <c r="AC25" s="122" t="s">
        <v>113</v>
      </c>
      <c r="AD25" s="28">
        <v>22</v>
      </c>
      <c r="AE25" s="115"/>
      <c r="AF25" s="9"/>
      <c r="AG25" s="125"/>
    </row>
    <row r="26" spans="1:33" ht="14.25" customHeight="1">
      <c r="A26" s="111">
        <v>23</v>
      </c>
      <c r="B26" s="12">
        <v>2.075000047683716</v>
      </c>
      <c r="C26" s="9">
        <v>2.319999933242798</v>
      </c>
      <c r="D26" s="9">
        <v>2.9049999713897705</v>
      </c>
      <c r="E26" s="9">
        <v>3.13700008392334</v>
      </c>
      <c r="F26" s="9">
        <v>2.7639999389648438</v>
      </c>
      <c r="G26" s="9">
        <v>2.0850000381469727</v>
      </c>
      <c r="H26" s="9">
        <v>2.7660000324249268</v>
      </c>
      <c r="I26" s="9">
        <v>2.7279999256134033</v>
      </c>
      <c r="J26" s="9">
        <v>2.625999927520752</v>
      </c>
      <c r="K26" s="9">
        <v>2.5139999389648438</v>
      </c>
      <c r="L26" s="9">
        <v>3.434999942779541</v>
      </c>
      <c r="M26" s="9">
        <v>3.693000078201294</v>
      </c>
      <c r="N26" s="9">
        <v>2.4110000133514404</v>
      </c>
      <c r="O26" s="9">
        <v>2.2219998836517334</v>
      </c>
      <c r="P26" s="9">
        <v>2.6700000762939453</v>
      </c>
      <c r="Q26" s="9">
        <v>1.8799999952316284</v>
      </c>
      <c r="R26" s="9">
        <v>1.3519999980926514</v>
      </c>
      <c r="S26" s="9">
        <v>1.972000002861023</v>
      </c>
      <c r="T26" s="9">
        <v>1.9429999589920044</v>
      </c>
      <c r="U26" s="9">
        <v>1.7890000343322754</v>
      </c>
      <c r="V26" s="9">
        <v>2.4820001125335693</v>
      </c>
      <c r="W26" s="9">
        <v>2.621999979019165</v>
      </c>
      <c r="X26" s="9">
        <v>2.3420000076293945</v>
      </c>
      <c r="Y26" s="9">
        <v>2.188999891281128</v>
      </c>
      <c r="Z26" s="44">
        <f t="shared" si="1"/>
        <v>2.4550833255052567</v>
      </c>
      <c r="AA26" s="115" t="s">
        <v>23</v>
      </c>
      <c r="AB26" s="9">
        <v>3.984999895095825</v>
      </c>
      <c r="AC26" s="122" t="s">
        <v>114</v>
      </c>
      <c r="AD26" s="28">
        <v>23</v>
      </c>
      <c r="AE26" s="115"/>
      <c r="AF26" s="9"/>
      <c r="AG26" s="125"/>
    </row>
    <row r="27" spans="1:33" ht="14.25" customHeight="1">
      <c r="A27" s="111">
        <v>24</v>
      </c>
      <c r="B27" s="12">
        <v>1.6050000190734863</v>
      </c>
      <c r="C27" s="9">
        <v>1.8569999933242798</v>
      </c>
      <c r="D27" s="9">
        <v>1.7230000495910645</v>
      </c>
      <c r="E27" s="9">
        <v>2.1579999923706055</v>
      </c>
      <c r="F27" s="9">
        <v>2.2799999713897705</v>
      </c>
      <c r="G27" s="9">
        <v>3.0350000858306885</v>
      </c>
      <c r="H27" s="9">
        <v>2.5239999294281006</v>
      </c>
      <c r="I27" s="9">
        <v>3.0409998893737793</v>
      </c>
      <c r="J27" s="9">
        <v>3.194999933242798</v>
      </c>
      <c r="K27" s="9">
        <v>3.382999897003174</v>
      </c>
      <c r="L27" s="9">
        <v>2.937000036239624</v>
      </c>
      <c r="M27" s="9">
        <v>2.309000015258789</v>
      </c>
      <c r="N27" s="9">
        <v>2.0490000247955322</v>
      </c>
      <c r="O27" s="9">
        <v>2.0439999103546143</v>
      </c>
      <c r="P27" s="9">
        <v>2.1440000534057617</v>
      </c>
      <c r="Q27" s="9">
        <v>2.3550000190734863</v>
      </c>
      <c r="R27" s="9">
        <v>2.390000104904175</v>
      </c>
      <c r="S27" s="9">
        <v>2.5929999351501465</v>
      </c>
      <c r="T27" s="9">
        <v>2.996999979019165</v>
      </c>
      <c r="U27" s="9">
        <v>3.5199999809265137</v>
      </c>
      <c r="V27" s="9">
        <v>3.3010001182556152</v>
      </c>
      <c r="W27" s="9">
        <v>2.2980000972747803</v>
      </c>
      <c r="X27" s="9">
        <v>1.718999981880188</v>
      </c>
      <c r="Y27" s="9">
        <v>1.7619999647140503</v>
      </c>
      <c r="Z27" s="44">
        <f t="shared" si="1"/>
        <v>2.467458332578341</v>
      </c>
      <c r="AA27" s="115" t="s">
        <v>25</v>
      </c>
      <c r="AB27" s="9">
        <v>5.401000022888184</v>
      </c>
      <c r="AC27" s="122" t="s">
        <v>115</v>
      </c>
      <c r="AD27" s="28">
        <v>24</v>
      </c>
      <c r="AE27" s="115"/>
      <c r="AF27" s="9"/>
      <c r="AG27" s="125"/>
    </row>
    <row r="28" spans="1:33" ht="14.25" customHeight="1">
      <c r="A28" s="111">
        <v>25</v>
      </c>
      <c r="B28" s="12">
        <v>1.6109999418258667</v>
      </c>
      <c r="C28" s="9">
        <v>1.4609999656677246</v>
      </c>
      <c r="D28" s="9">
        <v>1.6859999895095825</v>
      </c>
      <c r="E28" s="9">
        <v>2.0759999752044678</v>
      </c>
      <c r="F28" s="9">
        <v>1.8589999675750732</v>
      </c>
      <c r="G28" s="9">
        <v>1.4830000400543213</v>
      </c>
      <c r="H28" s="9">
        <v>1.555999994277954</v>
      </c>
      <c r="I28" s="9">
        <v>2.492000102996826</v>
      </c>
      <c r="J28" s="9">
        <v>2.4809999465942383</v>
      </c>
      <c r="K28" s="9">
        <v>4.01800012588501</v>
      </c>
      <c r="L28" s="9">
        <v>4.065999984741211</v>
      </c>
      <c r="M28" s="9">
        <v>3.377000093460083</v>
      </c>
      <c r="N28" s="9">
        <v>2.999000072479248</v>
      </c>
      <c r="O28" s="9">
        <v>3.2829999923706055</v>
      </c>
      <c r="P28" s="9">
        <v>3.7880001068115234</v>
      </c>
      <c r="Q28" s="9">
        <v>2.924999952316284</v>
      </c>
      <c r="R28" s="9">
        <v>2.5390000343322754</v>
      </c>
      <c r="S28" s="9">
        <v>1.6369999647140503</v>
      </c>
      <c r="T28" s="9">
        <v>1.5010000467300415</v>
      </c>
      <c r="U28" s="9">
        <v>1.597000002861023</v>
      </c>
      <c r="V28" s="9">
        <v>1.8980000019073486</v>
      </c>
      <c r="W28" s="9">
        <v>2.431999921798706</v>
      </c>
      <c r="X28" s="9">
        <v>2.318000078201294</v>
      </c>
      <c r="Y28" s="9">
        <v>2.8350000381469727</v>
      </c>
      <c r="Z28" s="44">
        <f t="shared" si="1"/>
        <v>2.4132500141859055</v>
      </c>
      <c r="AA28" s="115" t="s">
        <v>23</v>
      </c>
      <c r="AB28" s="9">
        <v>5.22599983215332</v>
      </c>
      <c r="AC28" s="122" t="s">
        <v>116</v>
      </c>
      <c r="AD28" s="28">
        <v>25</v>
      </c>
      <c r="AE28" s="115"/>
      <c r="AF28" s="9"/>
      <c r="AG28" s="125"/>
    </row>
    <row r="29" spans="1:33" ht="14.25" customHeight="1">
      <c r="A29" s="111">
        <v>26</v>
      </c>
      <c r="B29" s="12">
        <v>2.190999984741211</v>
      </c>
      <c r="C29" s="9">
        <v>2.9049999713897705</v>
      </c>
      <c r="D29" s="9">
        <v>3.049999952316284</v>
      </c>
      <c r="E29" s="9">
        <v>2.8510000705718994</v>
      </c>
      <c r="F29" s="9">
        <v>3.1549999713897705</v>
      </c>
      <c r="G29" s="9">
        <v>3.177000045776367</v>
      </c>
      <c r="H29" s="9">
        <v>2.3269999027252197</v>
      </c>
      <c r="I29" s="9">
        <v>2.7929999828338623</v>
      </c>
      <c r="J29" s="9">
        <v>3.0199999809265137</v>
      </c>
      <c r="K29" s="9">
        <v>2.566999912261963</v>
      </c>
      <c r="L29" s="9">
        <v>3.319999933242798</v>
      </c>
      <c r="M29" s="9">
        <v>3.8459999561309814</v>
      </c>
      <c r="N29" s="9">
        <v>4.178999900817871</v>
      </c>
      <c r="O29" s="9">
        <v>3.9839999675750732</v>
      </c>
      <c r="P29" s="9">
        <v>3.062999963760376</v>
      </c>
      <c r="Q29" s="9">
        <v>2.0920000076293945</v>
      </c>
      <c r="R29" s="9">
        <v>2.3519999980926514</v>
      </c>
      <c r="S29" s="9">
        <v>2.631999969482422</v>
      </c>
      <c r="T29" s="9">
        <v>2.6110000610351562</v>
      </c>
      <c r="U29" s="9">
        <v>3.433000087738037</v>
      </c>
      <c r="V29" s="9">
        <v>2.6059999465942383</v>
      </c>
      <c r="W29" s="9">
        <v>2.5490000247955322</v>
      </c>
      <c r="X29" s="9">
        <v>2.4760000705718994</v>
      </c>
      <c r="Y29" s="9">
        <v>2.109999895095825</v>
      </c>
      <c r="Z29" s="44">
        <f t="shared" si="1"/>
        <v>2.8870416482289634</v>
      </c>
      <c r="AA29" s="115" t="s">
        <v>92</v>
      </c>
      <c r="AB29" s="9">
        <v>4.526000022888184</v>
      </c>
      <c r="AC29" s="122" t="s">
        <v>117</v>
      </c>
      <c r="AD29" s="28">
        <v>26</v>
      </c>
      <c r="AE29" s="115"/>
      <c r="AF29" s="9"/>
      <c r="AG29" s="125"/>
    </row>
    <row r="30" spans="1:33" ht="14.25" customHeight="1">
      <c r="A30" s="111">
        <v>27</v>
      </c>
      <c r="B30" s="12">
        <v>1.843999981880188</v>
      </c>
      <c r="C30" s="9">
        <v>2.1740000247955322</v>
      </c>
      <c r="D30" s="9">
        <v>2.075000047683716</v>
      </c>
      <c r="E30" s="9">
        <v>2.0769999027252197</v>
      </c>
      <c r="F30" s="9">
        <v>2.2790000438690186</v>
      </c>
      <c r="G30" s="9">
        <v>1.434000015258789</v>
      </c>
      <c r="H30" s="9">
        <v>2.509999990463257</v>
      </c>
      <c r="I30" s="9">
        <v>3.378999948501587</v>
      </c>
      <c r="J30" s="9">
        <v>2.680000066757202</v>
      </c>
      <c r="K30" s="9">
        <v>2.6659998893737793</v>
      </c>
      <c r="L30" s="9">
        <v>1.965999960899353</v>
      </c>
      <c r="M30" s="9">
        <v>1.996000051498413</v>
      </c>
      <c r="N30" s="9">
        <v>4.0879998207092285</v>
      </c>
      <c r="O30" s="9">
        <v>2.8259999752044678</v>
      </c>
      <c r="P30" s="9">
        <v>2.359999895095825</v>
      </c>
      <c r="Q30" s="9">
        <v>2.5199999809265137</v>
      </c>
      <c r="R30" s="9">
        <v>2.365000009536743</v>
      </c>
      <c r="S30" s="9">
        <v>2.384000062942505</v>
      </c>
      <c r="T30" s="9">
        <v>1.6920000314712524</v>
      </c>
      <c r="U30" s="9">
        <v>1.812000036239624</v>
      </c>
      <c r="V30" s="9">
        <v>2.127000093460083</v>
      </c>
      <c r="W30" s="9">
        <v>2.302999973297119</v>
      </c>
      <c r="X30" s="9">
        <v>3.371999979019165</v>
      </c>
      <c r="Y30" s="9">
        <v>1.9789999723434448</v>
      </c>
      <c r="Z30" s="44">
        <f t="shared" si="1"/>
        <v>2.3711666564146676</v>
      </c>
      <c r="AA30" s="115" t="s">
        <v>83</v>
      </c>
      <c r="AB30" s="9">
        <v>4.166999816894531</v>
      </c>
      <c r="AC30" s="122" t="s">
        <v>118</v>
      </c>
      <c r="AD30" s="28">
        <v>27</v>
      </c>
      <c r="AE30" s="115"/>
      <c r="AF30" s="9"/>
      <c r="AG30" s="125"/>
    </row>
    <row r="31" spans="1:33" ht="14.25" customHeight="1">
      <c r="A31" s="111">
        <v>28</v>
      </c>
      <c r="B31" s="12">
        <v>2.2070000171661377</v>
      </c>
      <c r="C31" s="9">
        <v>1.843000054359436</v>
      </c>
      <c r="D31" s="9">
        <v>2.494999885559082</v>
      </c>
      <c r="E31" s="9">
        <v>2.6619999408721924</v>
      </c>
      <c r="F31" s="9">
        <v>2.359999895095825</v>
      </c>
      <c r="G31" s="9">
        <v>2.3440001010894775</v>
      </c>
      <c r="H31" s="9">
        <v>2.2869999408721924</v>
      </c>
      <c r="I31" s="9">
        <v>1.8459999561309814</v>
      </c>
      <c r="J31" s="9">
        <v>1.8650000095367432</v>
      </c>
      <c r="K31" s="9">
        <v>2.1760001182556152</v>
      </c>
      <c r="L31" s="9">
        <v>4.0289998054504395</v>
      </c>
      <c r="M31" s="9">
        <v>4.308000087738037</v>
      </c>
      <c r="N31" s="9">
        <v>3.4119999408721924</v>
      </c>
      <c r="O31" s="9">
        <v>3.367000102996826</v>
      </c>
      <c r="P31" s="9">
        <v>2.5230000019073486</v>
      </c>
      <c r="Q31" s="9">
        <v>3.8970000743865967</v>
      </c>
      <c r="R31" s="9">
        <v>3.759000062942505</v>
      </c>
      <c r="S31" s="9">
        <v>2.9690001010894775</v>
      </c>
      <c r="T31" s="9">
        <v>2.9089999198913574</v>
      </c>
      <c r="U31" s="9">
        <v>2.263000011444092</v>
      </c>
      <c r="V31" s="9">
        <v>2.312999963760376</v>
      </c>
      <c r="W31" s="9">
        <v>2.615999937057495</v>
      </c>
      <c r="X31" s="9">
        <v>2.759000062942505</v>
      </c>
      <c r="Y31" s="9">
        <v>2.312999963760376</v>
      </c>
      <c r="Z31" s="44">
        <f t="shared" si="1"/>
        <v>2.730083331465721</v>
      </c>
      <c r="AA31" s="115" t="s">
        <v>33</v>
      </c>
      <c r="AB31" s="9">
        <v>5.190000057220459</v>
      </c>
      <c r="AC31" s="122" t="s">
        <v>119</v>
      </c>
      <c r="AD31" s="28">
        <v>28</v>
      </c>
      <c r="AE31" s="115"/>
      <c r="AF31" s="9"/>
      <c r="AG31" s="125"/>
    </row>
    <row r="32" spans="1:33" ht="14.25" customHeight="1">
      <c r="A32" s="111">
        <v>29</v>
      </c>
      <c r="B32" s="12">
        <v>1.9470000267028809</v>
      </c>
      <c r="C32" s="9">
        <v>2.5369999408721924</v>
      </c>
      <c r="D32" s="9">
        <v>1.74399995803833</v>
      </c>
      <c r="E32" s="9">
        <v>1.9759999513626099</v>
      </c>
      <c r="F32" s="9">
        <v>2.569999933242798</v>
      </c>
      <c r="G32" s="9">
        <v>1.6959999799728394</v>
      </c>
      <c r="H32" s="9">
        <v>1.7029999494552612</v>
      </c>
      <c r="I32" s="9">
        <v>1.8250000476837158</v>
      </c>
      <c r="J32" s="9">
        <v>2.2839999198913574</v>
      </c>
      <c r="K32" s="9">
        <v>2.009000062942505</v>
      </c>
      <c r="L32" s="9">
        <v>1.7829999923706055</v>
      </c>
      <c r="M32" s="9">
        <v>2.5950000286102295</v>
      </c>
      <c r="N32" s="9">
        <v>1.9989999532699585</v>
      </c>
      <c r="O32" s="9">
        <v>1.8040000200271606</v>
      </c>
      <c r="P32" s="9">
        <v>1.9800000190734863</v>
      </c>
      <c r="Q32" s="9">
        <v>2.3469998836517334</v>
      </c>
      <c r="R32" s="9">
        <v>1.3839999437332153</v>
      </c>
      <c r="S32" s="9">
        <v>1.4910000562667847</v>
      </c>
      <c r="T32" s="9">
        <v>1.6180000305175781</v>
      </c>
      <c r="U32" s="9">
        <v>2.174999952316284</v>
      </c>
      <c r="V32" s="9">
        <v>2.244999885559082</v>
      </c>
      <c r="W32" s="9">
        <v>1.9880000352859497</v>
      </c>
      <c r="X32" s="9">
        <v>2.2980000972747803</v>
      </c>
      <c r="Y32" s="9">
        <v>2.2899999618530273</v>
      </c>
      <c r="Z32" s="44">
        <f t="shared" si="1"/>
        <v>2.0119999845822654</v>
      </c>
      <c r="AA32" s="115" t="s">
        <v>23</v>
      </c>
      <c r="AB32" s="9">
        <v>3.3450000286102295</v>
      </c>
      <c r="AC32" s="122" t="s">
        <v>120</v>
      </c>
      <c r="AD32" s="28">
        <v>29</v>
      </c>
      <c r="AE32" s="115"/>
      <c r="AF32" s="9"/>
      <c r="AG32" s="125"/>
    </row>
    <row r="33" spans="1:33" ht="14.25" customHeight="1">
      <c r="A33" s="111">
        <v>30</v>
      </c>
      <c r="B33" s="12">
        <v>2.2850000858306885</v>
      </c>
      <c r="C33" s="9">
        <v>2.759000062942505</v>
      </c>
      <c r="D33" s="9">
        <v>2.9649999141693115</v>
      </c>
      <c r="E33" s="9">
        <v>2.5880000591278076</v>
      </c>
      <c r="F33" s="9">
        <v>2.1689999103546143</v>
      </c>
      <c r="G33" s="9">
        <v>3.132999897003174</v>
      </c>
      <c r="H33" s="9">
        <v>1.5770000219345093</v>
      </c>
      <c r="I33" s="9">
        <v>2.5950000286102295</v>
      </c>
      <c r="J33" s="9">
        <v>4.35099983215332</v>
      </c>
      <c r="K33" s="9">
        <v>5.953000068664551</v>
      </c>
      <c r="L33" s="9">
        <v>4.377999782562256</v>
      </c>
      <c r="M33" s="9">
        <v>3.075000047683716</v>
      </c>
      <c r="N33" s="9">
        <v>3.546999931335449</v>
      </c>
      <c r="O33" s="9">
        <v>3.056999921798706</v>
      </c>
      <c r="P33" s="9">
        <v>4.848999977111816</v>
      </c>
      <c r="Q33" s="9">
        <v>2.869999885559082</v>
      </c>
      <c r="R33" s="9">
        <v>3.6019999980926514</v>
      </c>
      <c r="S33" s="9">
        <v>1.6990000009536743</v>
      </c>
      <c r="T33" s="9">
        <v>1.746000051498413</v>
      </c>
      <c r="U33" s="9">
        <v>1.9470000267028809</v>
      </c>
      <c r="V33" s="9">
        <v>2.259000062942505</v>
      </c>
      <c r="W33" s="9">
        <v>1.909000039100647</v>
      </c>
      <c r="X33" s="9">
        <v>2.2780001163482666</v>
      </c>
      <c r="Y33" s="9">
        <v>2.138000011444092</v>
      </c>
      <c r="Z33" s="44">
        <f t="shared" si="1"/>
        <v>2.905374988913536</v>
      </c>
      <c r="AA33" s="115" t="s">
        <v>25</v>
      </c>
      <c r="AB33" s="9">
        <v>7.260000228881836</v>
      </c>
      <c r="AC33" s="122" t="s">
        <v>121</v>
      </c>
      <c r="AD33" s="28">
        <v>30</v>
      </c>
      <c r="AE33" s="115"/>
      <c r="AF33" s="9"/>
      <c r="AG33" s="125"/>
    </row>
    <row r="34" spans="1:33" ht="14.25" customHeight="1">
      <c r="A34" s="111">
        <v>31</v>
      </c>
      <c r="B34" s="12">
        <v>2.5929999351501465</v>
      </c>
      <c r="C34" s="9">
        <v>2.7660000324249268</v>
      </c>
      <c r="D34" s="9">
        <v>2.38100004196167</v>
      </c>
      <c r="E34" s="9">
        <v>2.506999969482422</v>
      </c>
      <c r="F34" s="9">
        <v>3.1410000324249268</v>
      </c>
      <c r="G34" s="9">
        <v>2.757999897003174</v>
      </c>
      <c r="H34" s="9">
        <v>3.5169999599456787</v>
      </c>
      <c r="I34" s="9">
        <v>2.7929999828338623</v>
      </c>
      <c r="J34" s="9">
        <v>2.7890000343322754</v>
      </c>
      <c r="K34" s="9">
        <v>3.322000026702881</v>
      </c>
      <c r="L34" s="9">
        <v>2.740000009536743</v>
      </c>
      <c r="M34" s="9">
        <v>4.1529998779296875</v>
      </c>
      <c r="N34" s="9">
        <v>4.64300012588501</v>
      </c>
      <c r="O34" s="9">
        <v>3.125999927520752</v>
      </c>
      <c r="P34" s="9">
        <v>2.359999895095825</v>
      </c>
      <c r="Q34" s="9">
        <v>2.5969998836517334</v>
      </c>
      <c r="R34" s="9">
        <v>2.0510001182556152</v>
      </c>
      <c r="S34" s="9">
        <v>4.296999931335449</v>
      </c>
      <c r="T34" s="9">
        <v>2.3580000400543213</v>
      </c>
      <c r="U34" s="9">
        <v>1.4989999532699585</v>
      </c>
      <c r="V34" s="9">
        <v>1.819000005722046</v>
      </c>
      <c r="W34" s="9">
        <v>2.500999927520752</v>
      </c>
      <c r="X34" s="9">
        <v>2.438999891281128</v>
      </c>
      <c r="Y34" s="9">
        <v>2.5420000553131104</v>
      </c>
      <c r="Z34" s="44">
        <f t="shared" si="1"/>
        <v>2.820499981443087</v>
      </c>
      <c r="AA34" s="115" t="s">
        <v>23</v>
      </c>
      <c r="AB34" s="9">
        <v>5.843999862670898</v>
      </c>
      <c r="AC34" s="122" t="s">
        <v>91</v>
      </c>
      <c r="AD34" s="28">
        <v>31</v>
      </c>
      <c r="AE34" s="115"/>
      <c r="AF34" s="9"/>
      <c r="AG34" s="125"/>
    </row>
    <row r="35" spans="1:33" ht="14.25" customHeight="1">
      <c r="A35" s="113" t="s">
        <v>15</v>
      </c>
      <c r="B35" s="25">
        <f>AVERAGE(B4:B34)</f>
        <v>2.204806454720036</v>
      </c>
      <c r="C35" s="26">
        <f aca="true" t="shared" si="2" ref="C35:R35">AVERAGE(C4:C34)</f>
        <v>2.54141935225456</v>
      </c>
      <c r="D35" s="26">
        <f t="shared" si="2"/>
        <v>2.7561613052122054</v>
      </c>
      <c r="E35" s="26">
        <f t="shared" si="2"/>
        <v>2.660903207717403</v>
      </c>
      <c r="F35" s="26">
        <f t="shared" si="2"/>
        <v>2.4274838624462003</v>
      </c>
      <c r="G35" s="26">
        <f t="shared" si="2"/>
        <v>2.379677418739565</v>
      </c>
      <c r="H35" s="26">
        <f t="shared" si="2"/>
        <v>2.365451593552866</v>
      </c>
      <c r="I35" s="26">
        <f t="shared" si="2"/>
        <v>2.6527419359453264</v>
      </c>
      <c r="J35" s="26">
        <f t="shared" si="2"/>
        <v>2.7855483447351763</v>
      </c>
      <c r="K35" s="26">
        <f t="shared" si="2"/>
        <v>3.0806774054804156</v>
      </c>
      <c r="L35" s="26">
        <f t="shared" si="2"/>
        <v>3.468709641887296</v>
      </c>
      <c r="M35" s="26">
        <f t="shared" si="2"/>
        <v>3.5246451747032905</v>
      </c>
      <c r="N35" s="26">
        <f t="shared" si="2"/>
        <v>3.709999984310519</v>
      </c>
      <c r="O35" s="26">
        <f t="shared" si="2"/>
        <v>3.5112580676232614</v>
      </c>
      <c r="P35" s="26">
        <f t="shared" si="2"/>
        <v>3.2439354965763707</v>
      </c>
      <c r="Q35" s="26">
        <f t="shared" si="2"/>
        <v>3.003870956359371</v>
      </c>
      <c r="R35" s="26">
        <f t="shared" si="2"/>
        <v>2.700677433321553</v>
      </c>
      <c r="S35" s="26">
        <f aca="true" t="shared" si="3" ref="S35:Z35">AVERAGE(S4:S34)</f>
        <v>2.6756451591368644</v>
      </c>
      <c r="T35" s="26">
        <f t="shared" si="3"/>
        <v>2.431838708539163</v>
      </c>
      <c r="U35" s="26">
        <f t="shared" si="3"/>
        <v>2.473774198562868</v>
      </c>
      <c r="V35" s="26">
        <f t="shared" si="3"/>
        <v>2.4539355039596558</v>
      </c>
      <c r="W35" s="26">
        <f t="shared" si="3"/>
        <v>2.3644193372418805</v>
      </c>
      <c r="X35" s="26">
        <f t="shared" si="3"/>
        <v>2.6738064712093723</v>
      </c>
      <c r="Y35" s="26">
        <f t="shared" si="3"/>
        <v>2.3472903197811497</v>
      </c>
      <c r="Z35" s="46">
        <f t="shared" si="3"/>
        <v>2.7682782222506823</v>
      </c>
      <c r="AA35" s="117"/>
      <c r="AB35" s="26">
        <f>AVERAGE(AB4:AB34)</f>
        <v>5.553387088160361</v>
      </c>
      <c r="AC35" s="41"/>
      <c r="AD35" s="41"/>
      <c r="AE35" s="117"/>
      <c r="AF35" s="26"/>
      <c r="AG35" s="42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4" t="s">
        <v>19</v>
      </c>
      <c r="J37" s="5"/>
      <c r="K37" s="32">
        <f>COUNTIF(風速1,"&gt;=10")</f>
        <v>0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20</v>
      </c>
      <c r="J38" s="21"/>
      <c r="K38" s="33">
        <f>COUNTIF(風速1,"&gt;=15")</f>
        <v>0</v>
      </c>
      <c r="L38" s="8"/>
      <c r="N38" s="18">
        <f>MAX(風速1)</f>
        <v>8.84000015258789</v>
      </c>
      <c r="O38" s="118" t="s">
        <v>23</v>
      </c>
      <c r="P38" s="29">
        <v>17</v>
      </c>
      <c r="Q38" s="119" t="s">
        <v>108</v>
      </c>
      <c r="T38" s="18" t="s">
        <v>293</v>
      </c>
      <c r="U38" s="118" t="s">
        <v>298</v>
      </c>
      <c r="V38" s="29" t="s">
        <v>298</v>
      </c>
      <c r="W38" s="119" t="s">
        <v>297</v>
      </c>
    </row>
    <row r="39" spans="9:23" ht="14.25" customHeight="1">
      <c r="I39" s="22" t="s">
        <v>22</v>
      </c>
      <c r="J39" s="23"/>
      <c r="K39" s="34">
        <f>COUNTIF(風速1,"&gt;=30")</f>
        <v>0</v>
      </c>
      <c r="L39" s="8"/>
      <c r="N39" s="39"/>
      <c r="O39" s="118"/>
      <c r="P39" s="29"/>
      <c r="Q39" s="119"/>
      <c r="T39" s="39"/>
      <c r="U39" s="35"/>
      <c r="V39" s="35"/>
      <c r="W39" s="36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f>'1月'!Z1</f>
        <v>2011</v>
      </c>
      <c r="AA1" s="2" t="s">
        <v>2</v>
      </c>
      <c r="AB1" s="120">
        <v>10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1.5379999876022339</v>
      </c>
      <c r="C4" s="10">
        <v>5.289999961853027</v>
      </c>
      <c r="D4" s="10">
        <v>3.615999937057495</v>
      </c>
      <c r="E4" s="10">
        <v>1.7079999446868896</v>
      </c>
      <c r="F4" s="10">
        <v>1.437999963760376</v>
      </c>
      <c r="G4" s="10">
        <v>2.2769999504089355</v>
      </c>
      <c r="H4" s="10">
        <v>1.2929999828338623</v>
      </c>
      <c r="I4" s="10">
        <v>2.736999988555908</v>
      </c>
      <c r="J4" s="10">
        <v>2.265000104904175</v>
      </c>
      <c r="K4" s="10">
        <v>2.2769999504089355</v>
      </c>
      <c r="L4" s="10">
        <v>2.8429999351501465</v>
      </c>
      <c r="M4" s="10">
        <v>1.8259999752044678</v>
      </c>
      <c r="N4" s="10">
        <v>2.257999897003174</v>
      </c>
      <c r="O4" s="10">
        <v>2.4079999923706055</v>
      </c>
      <c r="P4" s="10">
        <v>3.055000066757202</v>
      </c>
      <c r="Q4" s="10">
        <v>3.187999963760376</v>
      </c>
      <c r="R4" s="10">
        <v>3.5280001163482666</v>
      </c>
      <c r="S4" s="10">
        <v>2.993000030517578</v>
      </c>
      <c r="T4" s="10">
        <v>3.177000045776367</v>
      </c>
      <c r="U4" s="10">
        <v>2.372999906539917</v>
      </c>
      <c r="V4" s="10">
        <v>2.191999912261963</v>
      </c>
      <c r="W4" s="10">
        <v>1.5049999952316284</v>
      </c>
      <c r="X4" s="10">
        <v>1.3940000534057617</v>
      </c>
      <c r="Y4" s="10">
        <v>5.261000156402588</v>
      </c>
      <c r="Z4" s="43">
        <f aca="true" t="shared" si="0" ref="Z4:Z34">AVERAGE(B4:Y4)</f>
        <v>2.601666659116745</v>
      </c>
      <c r="AA4" s="114" t="s">
        <v>294</v>
      </c>
      <c r="AB4" s="10" t="s">
        <v>292</v>
      </c>
      <c r="AC4" s="121" t="s">
        <v>296</v>
      </c>
      <c r="AD4" s="27">
        <v>1</v>
      </c>
      <c r="AE4" s="114"/>
      <c r="AF4" s="10"/>
      <c r="AG4" s="124"/>
    </row>
    <row r="5" spans="1:33" ht="14.25" customHeight="1">
      <c r="A5" s="111">
        <v>2</v>
      </c>
      <c r="B5" s="12">
        <v>1.1920000314712524</v>
      </c>
      <c r="C5" s="9">
        <v>1.9910000562667847</v>
      </c>
      <c r="D5" s="9">
        <v>1.6679999828338623</v>
      </c>
      <c r="E5" s="9">
        <v>3.0840001106262207</v>
      </c>
      <c r="F5" s="9">
        <v>1.656000018119812</v>
      </c>
      <c r="G5" s="9">
        <v>3.197000026702881</v>
      </c>
      <c r="H5" s="9">
        <v>4.354000091552734</v>
      </c>
      <c r="I5" s="9">
        <v>1.4570000171661377</v>
      </c>
      <c r="J5" s="9">
        <v>1.409000039100647</v>
      </c>
      <c r="K5" s="9">
        <v>2.9769999980926514</v>
      </c>
      <c r="L5" s="9">
        <v>3.8940000534057617</v>
      </c>
      <c r="M5" s="9">
        <v>2.1989998817443848</v>
      </c>
      <c r="N5" s="9">
        <v>1.8769999742507935</v>
      </c>
      <c r="O5" s="9">
        <v>1.5770000219345093</v>
      </c>
      <c r="P5" s="9">
        <v>1.5789999961853027</v>
      </c>
      <c r="Q5" s="9">
        <v>2.7119998931884766</v>
      </c>
      <c r="R5" s="9">
        <v>2.634999990463257</v>
      </c>
      <c r="S5" s="9">
        <v>1.7410000562667847</v>
      </c>
      <c r="T5" s="9">
        <v>1.75</v>
      </c>
      <c r="U5" s="9">
        <v>2.2829999923706055</v>
      </c>
      <c r="V5" s="9">
        <v>1.8029999732971191</v>
      </c>
      <c r="W5" s="9">
        <v>1.8990000486373901</v>
      </c>
      <c r="X5" s="9">
        <v>2.2860000133514404</v>
      </c>
      <c r="Y5" s="9">
        <v>2.878999948501587</v>
      </c>
      <c r="Z5" s="44">
        <f t="shared" si="0"/>
        <v>2.254125008980433</v>
      </c>
      <c r="AA5" s="115" t="s">
        <v>294</v>
      </c>
      <c r="AB5" s="9" t="s">
        <v>292</v>
      </c>
      <c r="AC5" s="122" t="s">
        <v>296</v>
      </c>
      <c r="AD5" s="28">
        <v>2</v>
      </c>
      <c r="AE5" s="115"/>
      <c r="AF5" s="9"/>
      <c r="AG5" s="125"/>
    </row>
    <row r="6" spans="1:33" ht="14.25" customHeight="1">
      <c r="A6" s="111">
        <v>3</v>
      </c>
      <c r="B6" s="12">
        <v>2.384000062942505</v>
      </c>
      <c r="C6" s="9">
        <v>3.437999963760376</v>
      </c>
      <c r="D6" s="9">
        <v>2.2960000038146973</v>
      </c>
      <c r="E6" s="9">
        <v>2.740999937057495</v>
      </c>
      <c r="F6" s="9">
        <v>2.364000082015991</v>
      </c>
      <c r="G6" s="9">
        <v>1.621999979019165</v>
      </c>
      <c r="H6" s="9">
        <v>1.968999981880188</v>
      </c>
      <c r="I6" s="9">
        <v>1.3730000257492065</v>
      </c>
      <c r="J6" s="9">
        <v>2.7079999446868896</v>
      </c>
      <c r="K6" s="9">
        <v>3.239000082015991</v>
      </c>
      <c r="L6" s="9">
        <v>2.424999952316284</v>
      </c>
      <c r="M6" s="9">
        <v>2.7079999446868896</v>
      </c>
      <c r="N6" s="9">
        <v>4.3460001945495605</v>
      </c>
      <c r="O6" s="9">
        <v>3.736999988555908</v>
      </c>
      <c r="P6" s="9">
        <v>3.4600000381469727</v>
      </c>
      <c r="Q6" s="9">
        <v>3.2839999198913574</v>
      </c>
      <c r="R6" s="9">
        <v>2.5450000762939453</v>
      </c>
      <c r="S6" s="9">
        <v>5.27400016784668</v>
      </c>
      <c r="T6" s="9">
        <v>1.7239999771118164</v>
      </c>
      <c r="U6" s="9">
        <v>1.531999945640564</v>
      </c>
      <c r="V6" s="9">
        <v>1.815999984741211</v>
      </c>
      <c r="W6" s="9">
        <v>2.2209999561309814</v>
      </c>
      <c r="X6" s="9">
        <v>1.722000002861023</v>
      </c>
      <c r="Y6" s="9">
        <v>2.171999931335449</v>
      </c>
      <c r="Z6" s="44">
        <f t="shared" si="0"/>
        <v>2.629166672627131</v>
      </c>
      <c r="AA6" s="115" t="s">
        <v>294</v>
      </c>
      <c r="AB6" s="9" t="s">
        <v>292</v>
      </c>
      <c r="AC6" s="122" t="s">
        <v>296</v>
      </c>
      <c r="AD6" s="28">
        <v>3</v>
      </c>
      <c r="AE6" s="115"/>
      <c r="AF6" s="9"/>
      <c r="AG6" s="125"/>
    </row>
    <row r="7" spans="1:33" ht="14.25" customHeight="1">
      <c r="A7" s="111">
        <v>4</v>
      </c>
      <c r="B7" s="12">
        <v>1.6510000228881836</v>
      </c>
      <c r="C7" s="9">
        <v>2.4260001182556152</v>
      </c>
      <c r="D7" s="9">
        <v>2.632999897003174</v>
      </c>
      <c r="E7" s="9">
        <v>2.802999973297119</v>
      </c>
      <c r="F7" s="9">
        <v>1.9079999923706055</v>
      </c>
      <c r="G7" s="9">
        <v>2.6500000953674316</v>
      </c>
      <c r="H7" s="9">
        <v>1.1460000276565552</v>
      </c>
      <c r="I7" s="9">
        <v>2.3329999446868896</v>
      </c>
      <c r="J7" s="9">
        <v>1.9800000190734863</v>
      </c>
      <c r="K7" s="9">
        <v>2.316999912261963</v>
      </c>
      <c r="L7" s="9">
        <v>2.325000047683716</v>
      </c>
      <c r="M7" s="9">
        <v>2.5969998836517334</v>
      </c>
      <c r="N7" s="9">
        <v>3.2809998989105225</v>
      </c>
      <c r="O7" s="9">
        <v>3</v>
      </c>
      <c r="P7" s="9">
        <v>2.690000057220459</v>
      </c>
      <c r="Q7" s="9">
        <v>3.1559998989105225</v>
      </c>
      <c r="R7" s="9">
        <v>2.114000082015991</v>
      </c>
      <c r="S7" s="9">
        <v>2.181999921798706</v>
      </c>
      <c r="T7" s="9">
        <v>1.9509999752044678</v>
      </c>
      <c r="U7" s="9">
        <v>1.559000015258789</v>
      </c>
      <c r="V7" s="9">
        <v>1.0980000495910645</v>
      </c>
      <c r="W7" s="9">
        <v>1.5329999923706055</v>
      </c>
      <c r="X7" s="9">
        <v>1.4769999980926514</v>
      </c>
      <c r="Y7" s="9">
        <v>1.8619999885559082</v>
      </c>
      <c r="Z7" s="44">
        <f t="shared" si="0"/>
        <v>2.19466665883859</v>
      </c>
      <c r="AA7" s="115" t="s">
        <v>294</v>
      </c>
      <c r="AB7" s="9" t="s">
        <v>292</v>
      </c>
      <c r="AC7" s="122" t="s">
        <v>296</v>
      </c>
      <c r="AD7" s="28">
        <v>4</v>
      </c>
      <c r="AE7" s="115"/>
      <c r="AF7" s="9"/>
      <c r="AG7" s="125"/>
    </row>
    <row r="8" spans="1:33" ht="14.25" customHeight="1">
      <c r="A8" s="111">
        <v>5</v>
      </c>
      <c r="B8" s="12">
        <v>1.503000020980835</v>
      </c>
      <c r="C8" s="9">
        <v>2.6429998874664307</v>
      </c>
      <c r="D8" s="9">
        <v>1.434999942779541</v>
      </c>
      <c r="E8" s="9">
        <v>1.7050000429153442</v>
      </c>
      <c r="F8" s="9">
        <v>1.7599999904632568</v>
      </c>
      <c r="G8" s="9">
        <v>1.527999997138977</v>
      </c>
      <c r="H8" s="9">
        <v>2.194000005722046</v>
      </c>
      <c r="I8" s="9">
        <v>2.194999933242798</v>
      </c>
      <c r="J8" s="9">
        <v>1.6720000505447388</v>
      </c>
      <c r="K8" s="9">
        <v>1.909000039100647</v>
      </c>
      <c r="L8" s="9">
        <v>2.1470000743865967</v>
      </c>
      <c r="M8" s="9">
        <v>2.122999906539917</v>
      </c>
      <c r="N8" s="9">
        <v>1.774999976158142</v>
      </c>
      <c r="O8" s="9">
        <v>1.819000005722046</v>
      </c>
      <c r="P8" s="9">
        <v>3.5769999027252197</v>
      </c>
      <c r="Q8" s="9">
        <v>3.9089999198913574</v>
      </c>
      <c r="R8" s="9">
        <v>3.640000104904175</v>
      </c>
      <c r="S8" s="9">
        <v>3.3239998817443848</v>
      </c>
      <c r="T8" s="9">
        <v>4.426000118255615</v>
      </c>
      <c r="U8" s="9">
        <v>4.198999881744385</v>
      </c>
      <c r="V8" s="9">
        <v>5.1570000648498535</v>
      </c>
      <c r="W8" s="9">
        <v>5.942999839782715</v>
      </c>
      <c r="X8" s="9">
        <v>6.015999794006348</v>
      </c>
      <c r="Y8" s="9">
        <v>5.76200008392334</v>
      </c>
      <c r="Z8" s="44">
        <f t="shared" si="0"/>
        <v>3.0150416443745294</v>
      </c>
      <c r="AA8" s="115" t="s">
        <v>294</v>
      </c>
      <c r="AB8" s="9" t="s">
        <v>292</v>
      </c>
      <c r="AC8" s="122" t="s">
        <v>296</v>
      </c>
      <c r="AD8" s="28">
        <v>5</v>
      </c>
      <c r="AE8" s="115"/>
      <c r="AF8" s="9"/>
      <c r="AG8" s="125"/>
    </row>
    <row r="9" spans="1:33" ht="14.25" customHeight="1">
      <c r="A9" s="111">
        <v>6</v>
      </c>
      <c r="B9" s="12">
        <v>6.460000038146973</v>
      </c>
      <c r="C9" s="9">
        <v>5.992000102996826</v>
      </c>
      <c r="D9" s="9">
        <v>6.013999938964844</v>
      </c>
      <c r="E9" s="9">
        <v>6.804999828338623</v>
      </c>
      <c r="F9" s="9">
        <v>6.138999938964844</v>
      </c>
      <c r="G9" s="9">
        <v>4.073999881744385</v>
      </c>
      <c r="H9" s="9">
        <v>3.5480000972747803</v>
      </c>
      <c r="I9" s="9">
        <v>2.260999917984009</v>
      </c>
      <c r="J9" s="9">
        <v>2.696000099182129</v>
      </c>
      <c r="K9" s="9">
        <v>2.4509999752044678</v>
      </c>
      <c r="L9" s="9">
        <v>1.7970000505447388</v>
      </c>
      <c r="M9" s="9">
        <v>2.177999973297119</v>
      </c>
      <c r="N9" s="9">
        <v>1.9780000448226929</v>
      </c>
      <c r="O9" s="9">
        <v>2.4809999465942383</v>
      </c>
      <c r="P9" s="9">
        <v>2.447000026702881</v>
      </c>
      <c r="Q9" s="9">
        <v>2.444999933242798</v>
      </c>
      <c r="R9" s="9">
        <v>2.128999948501587</v>
      </c>
      <c r="S9" s="9">
        <v>2.0429999828338623</v>
      </c>
      <c r="T9" s="9">
        <v>1.7960000038146973</v>
      </c>
      <c r="U9" s="9">
        <v>1.9479999542236328</v>
      </c>
      <c r="V9" s="9">
        <v>2.1689999103546143</v>
      </c>
      <c r="W9" s="9">
        <v>2.007999897003174</v>
      </c>
      <c r="X9" s="9">
        <v>1.9279999732971191</v>
      </c>
      <c r="Y9" s="9">
        <v>5.289000034332275</v>
      </c>
      <c r="Z9" s="44">
        <f t="shared" si="0"/>
        <v>3.294833312431971</v>
      </c>
      <c r="AA9" s="115" t="s">
        <v>294</v>
      </c>
      <c r="AB9" s="9" t="s">
        <v>292</v>
      </c>
      <c r="AC9" s="122" t="s">
        <v>296</v>
      </c>
      <c r="AD9" s="28">
        <v>6</v>
      </c>
      <c r="AE9" s="115"/>
      <c r="AF9" s="9"/>
      <c r="AG9" s="125"/>
    </row>
    <row r="10" spans="1:33" ht="14.25" customHeight="1">
      <c r="A10" s="111">
        <v>7</v>
      </c>
      <c r="B10" s="12">
        <v>1.4759999513626099</v>
      </c>
      <c r="C10" s="9">
        <v>1.909000039100647</v>
      </c>
      <c r="D10" s="9">
        <v>2.203000068664551</v>
      </c>
      <c r="E10" s="9">
        <v>1.5729999542236328</v>
      </c>
      <c r="F10" s="9">
        <v>1.6749999523162842</v>
      </c>
      <c r="G10" s="9">
        <v>1.784999966621399</v>
      </c>
      <c r="H10" s="9">
        <v>3.131999969482422</v>
      </c>
      <c r="I10" s="9">
        <v>2.4560000896453857</v>
      </c>
      <c r="J10" s="9">
        <v>3.2269999980926514</v>
      </c>
      <c r="K10" s="9">
        <v>3.8489999771118164</v>
      </c>
      <c r="L10" s="9">
        <v>5.4770002365112305</v>
      </c>
      <c r="M10" s="9">
        <v>7.309999942779541</v>
      </c>
      <c r="N10" s="9">
        <v>6.916999816894531</v>
      </c>
      <c r="O10" s="9">
        <v>5.695000171661377</v>
      </c>
      <c r="P10" s="9">
        <v>5.249000072479248</v>
      </c>
      <c r="Q10" s="9">
        <v>4.215000152587891</v>
      </c>
      <c r="R10" s="9">
        <v>1.8519999980926514</v>
      </c>
      <c r="S10" s="9">
        <v>1.8320000171661377</v>
      </c>
      <c r="T10" s="9">
        <v>2.630000114440918</v>
      </c>
      <c r="U10" s="9">
        <v>4.2820000648498535</v>
      </c>
      <c r="V10" s="9">
        <v>5.114999771118164</v>
      </c>
      <c r="W10" s="9">
        <v>2.128000020980835</v>
      </c>
      <c r="X10" s="9">
        <v>2.7320001125335693</v>
      </c>
      <c r="Y10" s="9">
        <v>3.305999994277954</v>
      </c>
      <c r="Z10" s="44">
        <f t="shared" si="0"/>
        <v>3.4177083522081375</v>
      </c>
      <c r="AA10" s="115" t="s">
        <v>294</v>
      </c>
      <c r="AB10" s="9" t="s">
        <v>292</v>
      </c>
      <c r="AC10" s="122" t="s">
        <v>296</v>
      </c>
      <c r="AD10" s="28">
        <v>7</v>
      </c>
      <c r="AE10" s="115"/>
      <c r="AF10" s="9"/>
      <c r="AG10" s="125"/>
    </row>
    <row r="11" spans="1:33" ht="14.25" customHeight="1">
      <c r="A11" s="111">
        <v>8</v>
      </c>
      <c r="B11" s="12">
        <v>1.9869999885559082</v>
      </c>
      <c r="C11" s="9">
        <v>2.072999954223633</v>
      </c>
      <c r="D11" s="9">
        <v>2.111999988555908</v>
      </c>
      <c r="E11" s="9">
        <v>2.924999952316284</v>
      </c>
      <c r="F11" s="9">
        <v>2.5230000019073486</v>
      </c>
      <c r="G11" s="9">
        <v>2.700000047683716</v>
      </c>
      <c r="H11" s="9">
        <v>2.7360000610351562</v>
      </c>
      <c r="I11" s="9">
        <v>2.4739999771118164</v>
      </c>
      <c r="J11" s="9">
        <v>2.4769999980926514</v>
      </c>
      <c r="K11" s="9">
        <v>2.130000114440918</v>
      </c>
      <c r="L11" s="9">
        <v>2.507999897003174</v>
      </c>
      <c r="M11" s="9">
        <v>3.180000066757202</v>
      </c>
      <c r="N11" s="9">
        <v>3.3949999809265137</v>
      </c>
      <c r="O11" s="9">
        <v>4.2129998207092285</v>
      </c>
      <c r="P11" s="9">
        <v>2.9790000915527344</v>
      </c>
      <c r="Q11" s="9">
        <v>3.0920000076293945</v>
      </c>
      <c r="R11" s="9">
        <v>1.9850000143051147</v>
      </c>
      <c r="S11" s="9">
        <v>1.5679999589920044</v>
      </c>
      <c r="T11" s="9">
        <v>1.2319999933242798</v>
      </c>
      <c r="U11" s="9">
        <v>1.472000002861023</v>
      </c>
      <c r="V11" s="9">
        <v>1.2510000467300415</v>
      </c>
      <c r="W11" s="9">
        <v>1.3940000534057617</v>
      </c>
      <c r="X11" s="9">
        <v>1.2960000038146973</v>
      </c>
      <c r="Y11" s="9">
        <v>1.6670000553131104</v>
      </c>
      <c r="Z11" s="44">
        <f t="shared" si="0"/>
        <v>2.3070416698853173</v>
      </c>
      <c r="AA11" s="115" t="s">
        <v>294</v>
      </c>
      <c r="AB11" s="9" t="s">
        <v>292</v>
      </c>
      <c r="AC11" s="122" t="s">
        <v>296</v>
      </c>
      <c r="AD11" s="28">
        <v>8</v>
      </c>
      <c r="AE11" s="115"/>
      <c r="AF11" s="9"/>
      <c r="AG11" s="125"/>
    </row>
    <row r="12" spans="1:33" ht="14.25" customHeight="1">
      <c r="A12" s="111">
        <v>9</v>
      </c>
      <c r="B12" s="12">
        <v>2.0420000553131104</v>
      </c>
      <c r="C12" s="9">
        <v>2.5759999752044678</v>
      </c>
      <c r="D12" s="9">
        <v>1.809000015258789</v>
      </c>
      <c r="E12" s="9">
        <v>1.8489999771118164</v>
      </c>
      <c r="F12" s="9">
        <v>1.468000054359436</v>
      </c>
      <c r="G12" s="9">
        <v>2.2039999961853027</v>
      </c>
      <c r="H12" s="9">
        <v>2.569999933242798</v>
      </c>
      <c r="I12" s="9">
        <v>2.6570000648498535</v>
      </c>
      <c r="J12" s="9">
        <v>3.5299999713897705</v>
      </c>
      <c r="K12" s="9">
        <v>3.302000045776367</v>
      </c>
      <c r="L12" s="9">
        <v>3.125</v>
      </c>
      <c r="M12" s="9">
        <v>3.312000036239624</v>
      </c>
      <c r="N12" s="9">
        <v>2.9519999027252197</v>
      </c>
      <c r="O12" s="9">
        <v>2.3529999256134033</v>
      </c>
      <c r="P12" s="9">
        <v>2.134999990463257</v>
      </c>
      <c r="Q12" s="9">
        <v>2.177999973297119</v>
      </c>
      <c r="R12" s="9">
        <v>1.7549999952316284</v>
      </c>
      <c r="S12" s="9">
        <v>1.9010000228881836</v>
      </c>
      <c r="T12" s="9">
        <v>2.4560000896453857</v>
      </c>
      <c r="U12" s="9">
        <v>1.7960000038146973</v>
      </c>
      <c r="V12" s="9">
        <v>1.2569999694824219</v>
      </c>
      <c r="W12" s="9">
        <v>1.1319999694824219</v>
      </c>
      <c r="X12" s="9">
        <v>1.3880000114440918</v>
      </c>
      <c r="Y12" s="9">
        <v>1.2929999828338623</v>
      </c>
      <c r="Z12" s="44">
        <f t="shared" si="0"/>
        <v>2.209999998410543</v>
      </c>
      <c r="AA12" s="115" t="s">
        <v>294</v>
      </c>
      <c r="AB12" s="9" t="s">
        <v>292</v>
      </c>
      <c r="AC12" s="122" t="s">
        <v>296</v>
      </c>
      <c r="AD12" s="28">
        <v>9</v>
      </c>
      <c r="AE12" s="115"/>
      <c r="AF12" s="9"/>
      <c r="AG12" s="125"/>
    </row>
    <row r="13" spans="1:33" ht="14.25" customHeight="1">
      <c r="A13" s="111">
        <v>10</v>
      </c>
      <c r="B13" s="12">
        <v>1.5959999561309814</v>
      </c>
      <c r="C13" s="9">
        <v>1.8179999589920044</v>
      </c>
      <c r="D13" s="9">
        <v>1.315999984741211</v>
      </c>
      <c r="E13" s="9">
        <v>2.436000108718872</v>
      </c>
      <c r="F13" s="9">
        <v>1.7339999675750732</v>
      </c>
      <c r="G13" s="9">
        <v>3.319000005722046</v>
      </c>
      <c r="H13" s="9">
        <v>1.909000039100647</v>
      </c>
      <c r="I13" s="9">
        <v>2.2890000343322754</v>
      </c>
      <c r="J13" s="9">
        <v>2.015000104904175</v>
      </c>
      <c r="K13" s="9">
        <v>1.7289999723434448</v>
      </c>
      <c r="L13" s="9">
        <v>2.8269999027252197</v>
      </c>
      <c r="M13" s="9">
        <v>3.236999988555908</v>
      </c>
      <c r="N13" s="9">
        <v>2.384999990463257</v>
      </c>
      <c r="O13" s="9">
        <v>1.8040000200271606</v>
      </c>
      <c r="P13" s="9">
        <v>1.8179999589920044</v>
      </c>
      <c r="Q13" s="9">
        <v>1.7719999551773071</v>
      </c>
      <c r="R13" s="9">
        <v>1.6139999628067017</v>
      </c>
      <c r="S13" s="9">
        <v>1.3660000562667847</v>
      </c>
      <c r="T13" s="9">
        <v>1.8170000314712524</v>
      </c>
      <c r="U13" s="9">
        <v>5.327000141143799</v>
      </c>
      <c r="V13" s="9">
        <v>1.8960000276565552</v>
      </c>
      <c r="W13" s="9">
        <v>1.847000002861023</v>
      </c>
      <c r="X13" s="9">
        <v>1.968999981880188</v>
      </c>
      <c r="Y13" s="9">
        <v>2.63700008392334</v>
      </c>
      <c r="Z13" s="44">
        <f t="shared" si="0"/>
        <v>2.1865416765213013</v>
      </c>
      <c r="AA13" s="115" t="s">
        <v>294</v>
      </c>
      <c r="AB13" s="9" t="s">
        <v>292</v>
      </c>
      <c r="AC13" s="122" t="s">
        <v>296</v>
      </c>
      <c r="AD13" s="28">
        <v>10</v>
      </c>
      <c r="AE13" s="115"/>
      <c r="AF13" s="9"/>
      <c r="AG13" s="125"/>
    </row>
    <row r="14" spans="1:33" ht="14.25" customHeight="1">
      <c r="A14" s="112">
        <v>11</v>
      </c>
      <c r="B14" s="18">
        <v>2.25</v>
      </c>
      <c r="C14" s="19">
        <v>2.01200008392334</v>
      </c>
      <c r="D14" s="19">
        <v>1.9910000562667847</v>
      </c>
      <c r="E14" s="19">
        <v>1.7740000486373901</v>
      </c>
      <c r="F14" s="19">
        <v>4.4120001792907715</v>
      </c>
      <c r="G14" s="19">
        <v>2.2679998874664307</v>
      </c>
      <c r="H14" s="19">
        <v>2.2809998989105225</v>
      </c>
      <c r="I14" s="19">
        <v>1.875</v>
      </c>
      <c r="J14" s="19">
        <v>1.5829999446868896</v>
      </c>
      <c r="K14" s="19">
        <v>2.0380001068115234</v>
      </c>
      <c r="L14" s="19">
        <v>2.640000104904175</v>
      </c>
      <c r="M14" s="19">
        <v>2.9159998893737793</v>
      </c>
      <c r="N14" s="19">
        <v>2.671999931335449</v>
      </c>
      <c r="O14" s="19">
        <v>2.8949999809265137</v>
      </c>
      <c r="P14" s="19">
        <v>2.575000047683716</v>
      </c>
      <c r="Q14" s="19">
        <v>2.7750000953674316</v>
      </c>
      <c r="R14" s="19">
        <v>2.181999921798706</v>
      </c>
      <c r="S14" s="19">
        <v>2.615999937057495</v>
      </c>
      <c r="T14" s="19">
        <v>2.7019999027252197</v>
      </c>
      <c r="U14" s="19">
        <v>2.63700008392334</v>
      </c>
      <c r="V14" s="19">
        <v>2.5</v>
      </c>
      <c r="W14" s="19">
        <v>3.687999963760376</v>
      </c>
      <c r="X14" s="19">
        <v>3.114000082015991</v>
      </c>
      <c r="Y14" s="19">
        <v>1.965999960899353</v>
      </c>
      <c r="Z14" s="45">
        <f t="shared" si="0"/>
        <v>2.5150833378235498</v>
      </c>
      <c r="AA14" s="116" t="s">
        <v>294</v>
      </c>
      <c r="AB14" s="19" t="s">
        <v>292</v>
      </c>
      <c r="AC14" s="123" t="s">
        <v>296</v>
      </c>
      <c r="AD14" s="30">
        <v>11</v>
      </c>
      <c r="AE14" s="116"/>
      <c r="AF14" s="19"/>
      <c r="AG14" s="126"/>
    </row>
    <row r="15" spans="1:33" ht="14.25" customHeight="1">
      <c r="A15" s="111">
        <v>12</v>
      </c>
      <c r="B15" s="12">
        <v>3.4059998989105225</v>
      </c>
      <c r="C15" s="9">
        <v>2.931999921798706</v>
      </c>
      <c r="D15" s="9">
        <v>2.7100000381469727</v>
      </c>
      <c r="E15" s="9">
        <v>2.5439999103546143</v>
      </c>
      <c r="F15" s="9">
        <v>2.181999921798706</v>
      </c>
      <c r="G15" s="9">
        <v>1.7050000429153442</v>
      </c>
      <c r="H15" s="9">
        <v>2.1519999504089355</v>
      </c>
      <c r="I15" s="9">
        <v>1.5700000524520874</v>
      </c>
      <c r="J15" s="9">
        <v>1.9140000343322754</v>
      </c>
      <c r="K15" s="9">
        <v>2.5940001010894775</v>
      </c>
      <c r="L15" s="9">
        <v>1.7799999713897705</v>
      </c>
      <c r="M15" s="9">
        <v>2.2929999828338623</v>
      </c>
      <c r="N15" s="9">
        <v>2.7829999923706055</v>
      </c>
      <c r="O15" s="9">
        <v>2.2739999294281006</v>
      </c>
      <c r="P15" s="9">
        <v>2.319999933242798</v>
      </c>
      <c r="Q15" s="9">
        <v>2.7309999465942383</v>
      </c>
      <c r="R15" s="9">
        <v>2.484999895095825</v>
      </c>
      <c r="S15" s="9">
        <v>1.7380000352859497</v>
      </c>
      <c r="T15" s="9">
        <v>1.3669999837875366</v>
      </c>
      <c r="U15" s="9">
        <v>1.2599999904632568</v>
      </c>
      <c r="V15" s="9">
        <v>1.8250000476837158</v>
      </c>
      <c r="W15" s="9">
        <v>2.9609999656677246</v>
      </c>
      <c r="X15" s="9">
        <v>1.1089999675750732</v>
      </c>
      <c r="Y15" s="9">
        <v>2.3369998931884766</v>
      </c>
      <c r="Z15" s="44">
        <f t="shared" si="0"/>
        <v>2.2071666419506073</v>
      </c>
      <c r="AA15" s="115" t="s">
        <v>294</v>
      </c>
      <c r="AB15" s="9" t="s">
        <v>292</v>
      </c>
      <c r="AC15" s="122" t="s">
        <v>296</v>
      </c>
      <c r="AD15" s="28">
        <v>12</v>
      </c>
      <c r="AE15" s="115"/>
      <c r="AF15" s="9"/>
      <c r="AG15" s="125"/>
    </row>
    <row r="16" spans="1:33" ht="14.25" customHeight="1">
      <c r="A16" s="111">
        <v>13</v>
      </c>
      <c r="B16" s="12">
        <v>1.531999945640564</v>
      </c>
      <c r="C16" s="9">
        <v>1.597000002861023</v>
      </c>
      <c r="D16" s="9">
        <v>1.215000033378601</v>
      </c>
      <c r="E16" s="9">
        <v>4.605999946594238</v>
      </c>
      <c r="F16" s="9">
        <v>1.4160000085830688</v>
      </c>
      <c r="G16" s="9">
        <v>1.722000002861023</v>
      </c>
      <c r="H16" s="9">
        <v>1.4600000381469727</v>
      </c>
      <c r="I16" s="9">
        <v>1.7949999570846558</v>
      </c>
      <c r="J16" s="9">
        <v>2.938999891281128</v>
      </c>
      <c r="K16" s="9">
        <v>1.9989999532699585</v>
      </c>
      <c r="L16" s="9">
        <v>2.194999933242798</v>
      </c>
      <c r="M16" s="9">
        <v>1.8350000381469727</v>
      </c>
      <c r="N16" s="9">
        <v>2.2880001068115234</v>
      </c>
      <c r="O16" s="9">
        <v>1.9579999446868896</v>
      </c>
      <c r="P16" s="9">
        <v>1.6579999923706055</v>
      </c>
      <c r="Q16" s="9">
        <v>1.7610000371932983</v>
      </c>
      <c r="R16" s="9">
        <v>1.9880000352859497</v>
      </c>
      <c r="S16" s="9">
        <v>1.7319999933242798</v>
      </c>
      <c r="T16" s="9">
        <v>1.7089999914169312</v>
      </c>
      <c r="U16" s="9">
        <v>2.0329999923706055</v>
      </c>
      <c r="V16" s="9">
        <v>1.6759999990463257</v>
      </c>
      <c r="W16" s="9">
        <v>1.4290000200271606</v>
      </c>
      <c r="X16" s="9">
        <v>5.333000183105469</v>
      </c>
      <c r="Y16" s="9">
        <v>1.3270000219345093</v>
      </c>
      <c r="Z16" s="44">
        <f t="shared" si="0"/>
        <v>2.050125002861023</v>
      </c>
      <c r="AA16" s="115" t="s">
        <v>294</v>
      </c>
      <c r="AB16" s="9" t="s">
        <v>292</v>
      </c>
      <c r="AC16" s="122" t="s">
        <v>296</v>
      </c>
      <c r="AD16" s="28">
        <v>13</v>
      </c>
      <c r="AE16" s="115"/>
      <c r="AF16" s="9"/>
      <c r="AG16" s="125"/>
    </row>
    <row r="17" spans="1:33" ht="14.25" customHeight="1">
      <c r="A17" s="111">
        <v>14</v>
      </c>
      <c r="B17" s="12">
        <v>1.5169999599456787</v>
      </c>
      <c r="C17" s="9">
        <v>1.4630000591278076</v>
      </c>
      <c r="D17" s="9">
        <v>2.059999942779541</v>
      </c>
      <c r="E17" s="9">
        <v>5.261000156402588</v>
      </c>
      <c r="F17" s="9">
        <v>1.7020000219345093</v>
      </c>
      <c r="G17" s="9">
        <v>1.8860000371932983</v>
      </c>
      <c r="H17" s="9">
        <v>1.8519999980926514</v>
      </c>
      <c r="I17" s="9">
        <v>2.374000072479248</v>
      </c>
      <c r="J17" s="9">
        <v>3.305000066757202</v>
      </c>
      <c r="K17" s="9">
        <v>1.8960000276565552</v>
      </c>
      <c r="L17" s="9">
        <v>1.8480000495910645</v>
      </c>
      <c r="M17" s="9">
        <v>2.0239999294281006</v>
      </c>
      <c r="N17" s="9">
        <v>1.746000051498413</v>
      </c>
      <c r="O17" s="9">
        <v>2.1610000133514404</v>
      </c>
      <c r="P17" s="9">
        <v>2.0230000019073486</v>
      </c>
      <c r="Q17" s="9">
        <v>1.4839999675750732</v>
      </c>
      <c r="R17" s="9">
        <v>1.8350000381469727</v>
      </c>
      <c r="S17" s="9">
        <v>1.4420000314712524</v>
      </c>
      <c r="T17" s="9">
        <v>2.433000087738037</v>
      </c>
      <c r="U17" s="9">
        <v>1.972000002861023</v>
      </c>
      <c r="V17" s="9">
        <v>1.4079999923706055</v>
      </c>
      <c r="W17" s="9">
        <v>1.5850000381469727</v>
      </c>
      <c r="X17" s="9">
        <v>4.489999771118164</v>
      </c>
      <c r="Y17" s="9">
        <v>3.1689999103546143</v>
      </c>
      <c r="Z17" s="44">
        <f t="shared" si="0"/>
        <v>2.2056666761636734</v>
      </c>
      <c r="AA17" s="115" t="s">
        <v>294</v>
      </c>
      <c r="AB17" s="9" t="s">
        <v>292</v>
      </c>
      <c r="AC17" s="122" t="s">
        <v>296</v>
      </c>
      <c r="AD17" s="28">
        <v>14</v>
      </c>
      <c r="AE17" s="115"/>
      <c r="AF17" s="9"/>
      <c r="AG17" s="125"/>
    </row>
    <row r="18" spans="1:33" ht="14.25" customHeight="1">
      <c r="A18" s="111">
        <v>15</v>
      </c>
      <c r="B18" s="12">
        <v>4.034999847412109</v>
      </c>
      <c r="C18" s="9">
        <v>2.940999984741211</v>
      </c>
      <c r="D18" s="9">
        <v>2.436000108718872</v>
      </c>
      <c r="E18" s="9">
        <v>1.7940000295639038</v>
      </c>
      <c r="F18" s="9">
        <v>3.440000057220459</v>
      </c>
      <c r="G18" s="9">
        <v>3.822000026702881</v>
      </c>
      <c r="H18" s="9">
        <v>5.861000061035156</v>
      </c>
      <c r="I18" s="9">
        <v>6.156000137329102</v>
      </c>
      <c r="J18" s="9">
        <v>6.728000164031982</v>
      </c>
      <c r="K18" s="9">
        <v>4.882999897003174</v>
      </c>
      <c r="L18" s="9">
        <v>4.081999778747559</v>
      </c>
      <c r="M18" s="9">
        <v>4.448999881744385</v>
      </c>
      <c r="N18" s="9">
        <v>3.994999885559082</v>
      </c>
      <c r="O18" s="9">
        <v>3.424999952316284</v>
      </c>
      <c r="P18" s="9">
        <v>2.5940001010894775</v>
      </c>
      <c r="Q18" s="9">
        <v>5.290999889373779</v>
      </c>
      <c r="R18" s="9">
        <v>5.208000183105469</v>
      </c>
      <c r="S18" s="9">
        <v>3.1710000038146973</v>
      </c>
      <c r="T18" s="9">
        <v>3.7139999866485596</v>
      </c>
      <c r="U18" s="9">
        <v>1.4359999895095825</v>
      </c>
      <c r="V18" s="9">
        <v>2.2130000591278076</v>
      </c>
      <c r="W18" s="9">
        <v>3.5869998931884766</v>
      </c>
      <c r="X18" s="9">
        <v>1.3869999647140503</v>
      </c>
      <c r="Y18" s="9">
        <v>1.8980000019073486</v>
      </c>
      <c r="Z18" s="44">
        <f t="shared" si="0"/>
        <v>3.6894166618585587</v>
      </c>
      <c r="AA18" s="115" t="s">
        <v>294</v>
      </c>
      <c r="AB18" s="9" t="s">
        <v>292</v>
      </c>
      <c r="AC18" s="122" t="s">
        <v>296</v>
      </c>
      <c r="AD18" s="28">
        <v>15</v>
      </c>
      <c r="AE18" s="115"/>
      <c r="AF18" s="9"/>
      <c r="AG18" s="125"/>
    </row>
    <row r="19" spans="1:33" ht="14.25" customHeight="1">
      <c r="A19" s="111">
        <v>16</v>
      </c>
      <c r="B19" s="12">
        <v>1.4869999885559082</v>
      </c>
      <c r="C19" s="9">
        <v>1.4170000553131104</v>
      </c>
      <c r="D19" s="9">
        <v>2.7190001010894775</v>
      </c>
      <c r="E19" s="9">
        <v>3.4790000915527344</v>
      </c>
      <c r="F19" s="9">
        <v>4.335000038146973</v>
      </c>
      <c r="G19" s="9">
        <v>5.735000133514404</v>
      </c>
      <c r="H19" s="9">
        <v>3.315000057220459</v>
      </c>
      <c r="I19" s="9">
        <v>3.1480000019073486</v>
      </c>
      <c r="J19" s="9">
        <v>2.424999952316284</v>
      </c>
      <c r="K19" s="9">
        <v>5.254000186920166</v>
      </c>
      <c r="L19" s="9">
        <v>3.2239999771118164</v>
      </c>
      <c r="M19" s="9">
        <v>3.1489999294281006</v>
      </c>
      <c r="N19" s="9">
        <v>3.375</v>
      </c>
      <c r="O19" s="9">
        <v>2.693000078201294</v>
      </c>
      <c r="P19" s="9">
        <v>3.00600004196167</v>
      </c>
      <c r="Q19" s="9">
        <v>2.513000011444092</v>
      </c>
      <c r="R19" s="9">
        <v>3.50600004196167</v>
      </c>
      <c r="S19" s="9">
        <v>3.2170000076293945</v>
      </c>
      <c r="T19" s="9">
        <v>2.5290000438690186</v>
      </c>
      <c r="U19" s="9">
        <v>1.8619999885559082</v>
      </c>
      <c r="V19" s="9">
        <v>1.5670000314712524</v>
      </c>
      <c r="W19" s="9">
        <v>1.7120000123977661</v>
      </c>
      <c r="X19" s="9">
        <v>2.4110000133514404</v>
      </c>
      <c r="Y19" s="9">
        <v>1.2970000505447388</v>
      </c>
      <c r="Z19" s="44">
        <f t="shared" si="0"/>
        <v>2.8906250347693763</v>
      </c>
      <c r="AA19" s="115" t="s">
        <v>294</v>
      </c>
      <c r="AB19" s="9" t="s">
        <v>292</v>
      </c>
      <c r="AC19" s="122" t="s">
        <v>296</v>
      </c>
      <c r="AD19" s="28">
        <v>16</v>
      </c>
      <c r="AE19" s="115"/>
      <c r="AF19" s="9"/>
      <c r="AG19" s="125"/>
    </row>
    <row r="20" spans="1:33" ht="14.25" customHeight="1">
      <c r="A20" s="111">
        <v>17</v>
      </c>
      <c r="B20" s="12">
        <v>1.4210000038146973</v>
      </c>
      <c r="C20" s="9">
        <v>2.2190001010894775</v>
      </c>
      <c r="D20" s="9">
        <v>1.1510000228881836</v>
      </c>
      <c r="E20" s="9">
        <v>1.496999979019165</v>
      </c>
      <c r="F20" s="9">
        <v>2.306999921798706</v>
      </c>
      <c r="G20" s="9">
        <v>2.196000099182129</v>
      </c>
      <c r="H20" s="9">
        <v>1.8680000305175781</v>
      </c>
      <c r="I20" s="9">
        <v>2.115000009536743</v>
      </c>
      <c r="J20" s="9">
        <v>2.061000108718872</v>
      </c>
      <c r="K20" s="9">
        <v>2.6559998989105225</v>
      </c>
      <c r="L20" s="9">
        <v>1.9910000562667847</v>
      </c>
      <c r="M20" s="9">
        <v>2.2260000705718994</v>
      </c>
      <c r="N20" s="9">
        <v>2.502000093460083</v>
      </c>
      <c r="O20" s="9">
        <v>2.503000020980835</v>
      </c>
      <c r="P20" s="9">
        <v>2.0880000591278076</v>
      </c>
      <c r="Q20" s="9">
        <v>1.6139999628067017</v>
      </c>
      <c r="R20" s="9">
        <v>1.7239999771118164</v>
      </c>
      <c r="S20" s="9">
        <v>3.447000026702881</v>
      </c>
      <c r="T20" s="9">
        <v>1.6890000104904175</v>
      </c>
      <c r="U20" s="9">
        <v>2.7279999256134033</v>
      </c>
      <c r="V20" s="9">
        <v>1.5440000295639038</v>
      </c>
      <c r="W20" s="9">
        <v>3.7939999103546143</v>
      </c>
      <c r="X20" s="9">
        <v>2.5810000896453857</v>
      </c>
      <c r="Y20" s="9">
        <v>2.046999931335449</v>
      </c>
      <c r="Z20" s="44">
        <f t="shared" si="0"/>
        <v>2.165375014146169</v>
      </c>
      <c r="AA20" s="115" t="s">
        <v>294</v>
      </c>
      <c r="AB20" s="9" t="s">
        <v>292</v>
      </c>
      <c r="AC20" s="122" t="s">
        <v>296</v>
      </c>
      <c r="AD20" s="28">
        <v>17</v>
      </c>
      <c r="AE20" s="115"/>
      <c r="AF20" s="9"/>
      <c r="AG20" s="125"/>
    </row>
    <row r="21" spans="1:33" ht="14.25" customHeight="1">
      <c r="A21" s="111">
        <v>18</v>
      </c>
      <c r="B21" s="12">
        <v>1.4259999990463257</v>
      </c>
      <c r="C21" s="9">
        <v>4.2179999351501465</v>
      </c>
      <c r="D21" s="9">
        <v>1.4229999780654907</v>
      </c>
      <c r="E21" s="9">
        <v>3.0190000534057617</v>
      </c>
      <c r="F21" s="9">
        <v>3.568000078201294</v>
      </c>
      <c r="G21" s="9">
        <v>3.687999963760376</v>
      </c>
      <c r="H21" s="9">
        <v>3.9660000801086426</v>
      </c>
      <c r="I21" s="9">
        <v>3.134000062942505</v>
      </c>
      <c r="J21" s="9">
        <v>3.4670000076293945</v>
      </c>
      <c r="K21" s="9">
        <v>3.5840001106262207</v>
      </c>
      <c r="L21" s="9">
        <v>2.9790000915527344</v>
      </c>
      <c r="M21" s="9">
        <v>2.8239998817443848</v>
      </c>
      <c r="N21" s="9">
        <v>3.265000104904175</v>
      </c>
      <c r="O21" s="9">
        <v>3.006999969482422</v>
      </c>
      <c r="P21" s="9">
        <v>2.8429999351501465</v>
      </c>
      <c r="Q21" s="9">
        <v>2.4189999103546143</v>
      </c>
      <c r="R21" s="9">
        <v>1.819000005722046</v>
      </c>
      <c r="S21" s="9">
        <v>2.4179999828338623</v>
      </c>
      <c r="T21" s="9">
        <v>2.4630000591278076</v>
      </c>
      <c r="U21" s="9">
        <v>1.8739999532699585</v>
      </c>
      <c r="V21" s="9">
        <v>2.247999906539917</v>
      </c>
      <c r="W21" s="9">
        <v>2.61899995803833</v>
      </c>
      <c r="X21" s="9">
        <v>3.4820001125335693</v>
      </c>
      <c r="Y21" s="9">
        <v>1.5980000495910645</v>
      </c>
      <c r="Z21" s="44">
        <f t="shared" si="0"/>
        <v>2.8062916745742164</v>
      </c>
      <c r="AA21" s="115" t="s">
        <v>294</v>
      </c>
      <c r="AB21" s="9" t="s">
        <v>292</v>
      </c>
      <c r="AC21" s="122" t="s">
        <v>296</v>
      </c>
      <c r="AD21" s="28">
        <v>18</v>
      </c>
      <c r="AE21" s="115"/>
      <c r="AF21" s="9"/>
      <c r="AG21" s="125"/>
    </row>
    <row r="22" spans="1:33" ht="14.25" customHeight="1">
      <c r="A22" s="111">
        <v>19</v>
      </c>
      <c r="B22" s="12">
        <v>2.3889999389648438</v>
      </c>
      <c r="C22" s="9">
        <v>2.566999912261963</v>
      </c>
      <c r="D22" s="9">
        <v>1.656000018119812</v>
      </c>
      <c r="E22" s="9">
        <v>2.190000057220459</v>
      </c>
      <c r="F22" s="9">
        <v>1.9769999980926514</v>
      </c>
      <c r="G22" s="9">
        <v>2.6050000190734863</v>
      </c>
      <c r="H22" s="9">
        <v>3.5829999446868896</v>
      </c>
      <c r="I22" s="9">
        <v>3.6029999256134033</v>
      </c>
      <c r="J22" s="9">
        <v>4.2230000495910645</v>
      </c>
      <c r="K22" s="9">
        <v>3.4660000801086426</v>
      </c>
      <c r="L22" s="9">
        <v>4.25</v>
      </c>
      <c r="M22" s="9">
        <v>4.618000030517578</v>
      </c>
      <c r="N22" s="9">
        <v>2.687000036239624</v>
      </c>
      <c r="O22" s="9">
        <v>3.6579999923706055</v>
      </c>
      <c r="P22" s="9">
        <v>3.253999948501587</v>
      </c>
      <c r="Q22" s="9">
        <v>2.875</v>
      </c>
      <c r="R22" s="9">
        <v>2.190000057220459</v>
      </c>
      <c r="S22" s="9">
        <v>1.7929999828338623</v>
      </c>
      <c r="T22" s="9">
        <v>1.5829999446868896</v>
      </c>
      <c r="U22" s="9">
        <v>1.6720000505447388</v>
      </c>
      <c r="V22" s="9">
        <v>3.382999897003174</v>
      </c>
      <c r="W22" s="9">
        <v>3.6579999923706055</v>
      </c>
      <c r="X22" s="9">
        <v>3.1500000953674316</v>
      </c>
      <c r="Y22" s="9">
        <v>4.182000160217285</v>
      </c>
      <c r="Z22" s="44">
        <f t="shared" si="0"/>
        <v>2.967166672150294</v>
      </c>
      <c r="AA22" s="115" t="s">
        <v>294</v>
      </c>
      <c r="AB22" s="9" t="s">
        <v>292</v>
      </c>
      <c r="AC22" s="122" t="s">
        <v>296</v>
      </c>
      <c r="AD22" s="28">
        <v>19</v>
      </c>
      <c r="AE22" s="115"/>
      <c r="AF22" s="9"/>
      <c r="AG22" s="125"/>
    </row>
    <row r="23" spans="1:33" ht="14.25" customHeight="1">
      <c r="A23" s="111">
        <v>20</v>
      </c>
      <c r="B23" s="12">
        <v>4.36299991607666</v>
      </c>
      <c r="C23" s="9">
        <v>4.5370001792907715</v>
      </c>
      <c r="D23" s="9">
        <v>4.565999984741211</v>
      </c>
      <c r="E23" s="9">
        <v>4.7769999504089355</v>
      </c>
      <c r="F23" s="9">
        <v>5.1579999923706055</v>
      </c>
      <c r="G23" s="9">
        <v>5.199999809265137</v>
      </c>
      <c r="H23" s="9">
        <v>4.702000141143799</v>
      </c>
      <c r="I23" s="9">
        <v>4.507999897003174</v>
      </c>
      <c r="J23" s="9">
        <v>5.60099983215332</v>
      </c>
      <c r="K23" s="9">
        <v>5.85099983215332</v>
      </c>
      <c r="L23" s="9">
        <v>5.068999767303467</v>
      </c>
      <c r="M23" s="9">
        <v>5.629000186920166</v>
      </c>
      <c r="N23" s="9">
        <v>4.690999984741211</v>
      </c>
      <c r="O23" s="9">
        <v>5.579999923706055</v>
      </c>
      <c r="P23" s="9">
        <v>4.552000045776367</v>
      </c>
      <c r="Q23" s="9">
        <v>3.6500000953674316</v>
      </c>
      <c r="R23" s="9">
        <v>3.1570000648498535</v>
      </c>
      <c r="S23" s="9">
        <v>3.121000051498413</v>
      </c>
      <c r="T23" s="9">
        <v>3.2149999141693115</v>
      </c>
      <c r="U23" s="9">
        <v>2.436000108718872</v>
      </c>
      <c r="V23" s="9">
        <v>2.2320001125335693</v>
      </c>
      <c r="W23" s="9">
        <v>2.062000036239624</v>
      </c>
      <c r="X23" s="9">
        <v>2.441999912261963</v>
      </c>
      <c r="Y23" s="9">
        <v>1.9709999561309814</v>
      </c>
      <c r="Z23" s="44">
        <f t="shared" si="0"/>
        <v>4.127916653951009</v>
      </c>
      <c r="AA23" s="115" t="s">
        <v>294</v>
      </c>
      <c r="AB23" s="9" t="s">
        <v>292</v>
      </c>
      <c r="AC23" s="122" t="s">
        <v>296</v>
      </c>
      <c r="AD23" s="28">
        <v>20</v>
      </c>
      <c r="AE23" s="115"/>
      <c r="AF23" s="9"/>
      <c r="AG23" s="125"/>
    </row>
    <row r="24" spans="1:33" ht="14.25" customHeight="1">
      <c r="A24" s="112">
        <v>21</v>
      </c>
      <c r="B24" s="18">
        <v>1.9980000257492065</v>
      </c>
      <c r="C24" s="19">
        <v>2.9800000190734863</v>
      </c>
      <c r="D24" s="19">
        <v>1.8489999771118164</v>
      </c>
      <c r="E24" s="19">
        <v>2.7950000762939453</v>
      </c>
      <c r="F24" s="19">
        <v>2.424999952316284</v>
      </c>
      <c r="G24" s="19">
        <v>2.117000102996826</v>
      </c>
      <c r="H24" s="19">
        <v>3.421999931335449</v>
      </c>
      <c r="I24" s="19">
        <v>4.605000019073486</v>
      </c>
      <c r="J24" s="19">
        <v>4.202000141143799</v>
      </c>
      <c r="K24" s="19">
        <v>4.758999824523926</v>
      </c>
      <c r="L24" s="19">
        <v>5.421000003814697</v>
      </c>
      <c r="M24" s="19">
        <v>5.533999919891357</v>
      </c>
      <c r="N24" s="19">
        <v>4.711999893188477</v>
      </c>
      <c r="O24" s="19">
        <v>5.348999977111816</v>
      </c>
      <c r="P24" s="19">
        <v>4.2230000495910645</v>
      </c>
      <c r="Q24" s="19">
        <v>3.73799991607666</v>
      </c>
      <c r="R24" s="19">
        <v>3.3259999752044678</v>
      </c>
      <c r="S24" s="19">
        <v>3.7799999713897705</v>
      </c>
      <c r="T24" s="19">
        <v>4.323999881744385</v>
      </c>
      <c r="U24" s="19">
        <v>4.0229997634887695</v>
      </c>
      <c r="V24" s="19">
        <v>3.572999954223633</v>
      </c>
      <c r="W24" s="19">
        <v>3.690999984741211</v>
      </c>
      <c r="X24" s="19">
        <v>4.6570000648498535</v>
      </c>
      <c r="Y24" s="19">
        <v>5.224999904632568</v>
      </c>
      <c r="Z24" s="45">
        <f t="shared" si="0"/>
        <v>3.8636666387319565</v>
      </c>
      <c r="AA24" s="116" t="s">
        <v>294</v>
      </c>
      <c r="AB24" s="19" t="s">
        <v>292</v>
      </c>
      <c r="AC24" s="123" t="s">
        <v>296</v>
      </c>
      <c r="AD24" s="30">
        <v>21</v>
      </c>
      <c r="AE24" s="116"/>
      <c r="AF24" s="19"/>
      <c r="AG24" s="126"/>
    </row>
    <row r="25" spans="1:33" ht="14.25" customHeight="1">
      <c r="A25" s="111">
        <v>22</v>
      </c>
      <c r="B25" s="12">
        <v>5.015999794006348</v>
      </c>
      <c r="C25" s="9">
        <v>5</v>
      </c>
      <c r="D25" s="9">
        <v>4.708000183105469</v>
      </c>
      <c r="E25" s="9">
        <v>5.507999897003174</v>
      </c>
      <c r="F25" s="9">
        <v>5.324999809265137</v>
      </c>
      <c r="G25" s="9">
        <v>5.0370001792907715</v>
      </c>
      <c r="H25" s="9">
        <v>5.422999858856201</v>
      </c>
      <c r="I25" s="9">
        <v>5.248000144958496</v>
      </c>
      <c r="J25" s="9">
        <v>4.40500020980835</v>
      </c>
      <c r="K25" s="9">
        <v>4.961999893188477</v>
      </c>
      <c r="L25" s="9">
        <v>4.363999843597412</v>
      </c>
      <c r="M25" s="9">
        <v>2.8940000534057617</v>
      </c>
      <c r="N25" s="9">
        <v>2.4690001010894775</v>
      </c>
      <c r="O25" s="9">
        <v>2.4820001125335693</v>
      </c>
      <c r="P25" s="9">
        <v>2.3239998817443848</v>
      </c>
      <c r="Q25" s="9">
        <v>2.3919999599456787</v>
      </c>
      <c r="R25" s="9">
        <v>2.2330000400543213</v>
      </c>
      <c r="S25" s="9">
        <v>1.7430000305175781</v>
      </c>
      <c r="T25" s="9">
        <v>2.296999931335449</v>
      </c>
      <c r="U25" s="9">
        <v>3.361999988555908</v>
      </c>
      <c r="V25" s="9">
        <v>1.9490000009536743</v>
      </c>
      <c r="W25" s="9">
        <v>3.4200000762939453</v>
      </c>
      <c r="X25" s="9">
        <v>2.25</v>
      </c>
      <c r="Y25" s="9">
        <v>2.684999942779541</v>
      </c>
      <c r="Z25" s="44">
        <f t="shared" si="0"/>
        <v>3.6456666638453803</v>
      </c>
      <c r="AA25" s="115" t="s">
        <v>294</v>
      </c>
      <c r="AB25" s="9" t="s">
        <v>292</v>
      </c>
      <c r="AC25" s="122" t="s">
        <v>296</v>
      </c>
      <c r="AD25" s="28">
        <v>22</v>
      </c>
      <c r="AE25" s="115"/>
      <c r="AF25" s="9"/>
      <c r="AG25" s="125"/>
    </row>
    <row r="26" spans="1:33" ht="14.25" customHeight="1">
      <c r="A26" s="111">
        <v>23</v>
      </c>
      <c r="B26" s="12">
        <v>2.4149999618530273</v>
      </c>
      <c r="C26" s="9">
        <v>2.196000099182129</v>
      </c>
      <c r="D26" s="9">
        <v>1.840000033378601</v>
      </c>
      <c r="E26" s="9">
        <v>2.5759999752044678</v>
      </c>
      <c r="F26" s="9">
        <v>2.7200000286102295</v>
      </c>
      <c r="G26" s="9">
        <v>3.5759999752044678</v>
      </c>
      <c r="H26" s="9">
        <v>2.6519999504089355</v>
      </c>
      <c r="I26" s="9">
        <v>2.1559998989105225</v>
      </c>
      <c r="J26" s="9">
        <v>2.4030001163482666</v>
      </c>
      <c r="K26" s="9">
        <v>2.1110000610351562</v>
      </c>
      <c r="L26" s="9">
        <v>1.7330000400543213</v>
      </c>
      <c r="M26" s="9">
        <v>2.1040000915527344</v>
      </c>
      <c r="N26" s="9">
        <v>3.4140000343322754</v>
      </c>
      <c r="O26" s="9">
        <v>2.4130001068115234</v>
      </c>
      <c r="P26" s="9">
        <v>2.5910000801086426</v>
      </c>
      <c r="Q26" s="9">
        <v>1.7209999561309814</v>
      </c>
      <c r="R26" s="9">
        <v>5.290999889373779</v>
      </c>
      <c r="S26" s="9">
        <v>5.2129998207092285</v>
      </c>
      <c r="T26" s="9">
        <v>1.940000057220459</v>
      </c>
      <c r="U26" s="9">
        <v>4.995999813079834</v>
      </c>
      <c r="V26" s="9">
        <v>4.563000202178955</v>
      </c>
      <c r="W26" s="9">
        <v>1.8819999694824219</v>
      </c>
      <c r="X26" s="9">
        <v>1.5240000486373901</v>
      </c>
      <c r="Y26" s="9">
        <v>1.8760000467300415</v>
      </c>
      <c r="Z26" s="44">
        <f t="shared" si="0"/>
        <v>2.746083344022433</v>
      </c>
      <c r="AA26" s="115" t="s">
        <v>294</v>
      </c>
      <c r="AB26" s="9" t="s">
        <v>292</v>
      </c>
      <c r="AC26" s="122" t="s">
        <v>296</v>
      </c>
      <c r="AD26" s="28">
        <v>23</v>
      </c>
      <c r="AE26" s="115"/>
      <c r="AF26" s="9"/>
      <c r="AG26" s="125"/>
    </row>
    <row r="27" spans="1:33" ht="14.25" customHeight="1">
      <c r="A27" s="111">
        <v>24</v>
      </c>
      <c r="B27" s="12">
        <v>3.2669999599456787</v>
      </c>
      <c r="C27" s="9">
        <v>2.947000026702881</v>
      </c>
      <c r="D27" s="9">
        <v>2.3469998836517334</v>
      </c>
      <c r="E27" s="9">
        <v>3.3489999771118164</v>
      </c>
      <c r="F27" s="9">
        <v>4.307000160217285</v>
      </c>
      <c r="G27" s="9">
        <v>4.60699987411499</v>
      </c>
      <c r="H27" s="9">
        <v>4.940000057220459</v>
      </c>
      <c r="I27" s="9">
        <v>4.809000015258789</v>
      </c>
      <c r="J27" s="9">
        <v>4.914000034332275</v>
      </c>
      <c r="K27" s="9">
        <v>5.46999979019165</v>
      </c>
      <c r="L27" s="9">
        <v>4.323999881744385</v>
      </c>
      <c r="M27" s="9">
        <v>3.7260000705718994</v>
      </c>
      <c r="N27" s="9">
        <v>4.086999893188477</v>
      </c>
      <c r="O27" s="9">
        <v>5.693999767303467</v>
      </c>
      <c r="P27" s="9">
        <v>4.265999794006348</v>
      </c>
      <c r="Q27" s="9">
        <v>4.460000038146973</v>
      </c>
      <c r="R27" s="9">
        <v>4.765999794006348</v>
      </c>
      <c r="S27" s="9">
        <v>3.489000082015991</v>
      </c>
      <c r="T27" s="9">
        <v>3.9719998836517334</v>
      </c>
      <c r="U27" s="9">
        <v>3.3910000324249268</v>
      </c>
      <c r="V27" s="9">
        <v>2.9579999446868896</v>
      </c>
      <c r="W27" s="9">
        <v>2.6089999675750732</v>
      </c>
      <c r="X27" s="9">
        <v>2.0759999752044678</v>
      </c>
      <c r="Y27" s="9">
        <v>5.089000225067139</v>
      </c>
      <c r="Z27" s="44">
        <f t="shared" si="0"/>
        <v>3.9943332970142365</v>
      </c>
      <c r="AA27" s="115" t="s">
        <v>294</v>
      </c>
      <c r="AB27" s="9" t="s">
        <v>292</v>
      </c>
      <c r="AC27" s="122" t="s">
        <v>296</v>
      </c>
      <c r="AD27" s="28">
        <v>24</v>
      </c>
      <c r="AE27" s="115"/>
      <c r="AF27" s="9"/>
      <c r="AG27" s="125"/>
    </row>
    <row r="28" spans="1:33" ht="14.25" customHeight="1">
      <c r="A28" s="111">
        <v>25</v>
      </c>
      <c r="B28" s="12">
        <v>2.812000036239624</v>
      </c>
      <c r="C28" s="9">
        <v>5.301000118255615</v>
      </c>
      <c r="D28" s="9">
        <v>1.5329999923706055</v>
      </c>
      <c r="E28" s="9">
        <v>4.814000129699707</v>
      </c>
      <c r="F28" s="9">
        <v>4.499000072479248</v>
      </c>
      <c r="G28" s="9">
        <v>4.9039998054504395</v>
      </c>
      <c r="H28" s="9">
        <v>2.006999969482422</v>
      </c>
      <c r="I28" s="9">
        <v>5.11899995803833</v>
      </c>
      <c r="J28" s="9">
        <v>1.4919999837875366</v>
      </c>
      <c r="K28" s="9">
        <v>1.9930000305175781</v>
      </c>
      <c r="L28" s="9">
        <v>2.134999990463257</v>
      </c>
      <c r="M28" s="9">
        <v>1.8730000257492065</v>
      </c>
      <c r="N28" s="9">
        <v>3.5390000343322754</v>
      </c>
      <c r="O28" s="9">
        <v>2.61899995803833</v>
      </c>
      <c r="P28" s="9">
        <v>2.9579999446868896</v>
      </c>
      <c r="Q28" s="9">
        <v>2.4690001010894775</v>
      </c>
      <c r="R28" s="9">
        <v>5.223999977111816</v>
      </c>
      <c r="S28" s="9">
        <v>1.6419999599456787</v>
      </c>
      <c r="T28" s="9">
        <v>1.7610000371932983</v>
      </c>
      <c r="U28" s="9">
        <v>2.2139999866485596</v>
      </c>
      <c r="V28" s="9">
        <v>2.740999937057495</v>
      </c>
      <c r="W28" s="9">
        <v>2.0490000247955322</v>
      </c>
      <c r="X28" s="9">
        <v>1.6399999856948853</v>
      </c>
      <c r="Y28" s="9">
        <v>2.059000015258789</v>
      </c>
      <c r="Z28" s="44">
        <f t="shared" si="0"/>
        <v>2.891541669766108</v>
      </c>
      <c r="AA28" s="115" t="s">
        <v>294</v>
      </c>
      <c r="AB28" s="9" t="s">
        <v>292</v>
      </c>
      <c r="AC28" s="122" t="s">
        <v>296</v>
      </c>
      <c r="AD28" s="28">
        <v>25</v>
      </c>
      <c r="AE28" s="115"/>
      <c r="AF28" s="9"/>
      <c r="AG28" s="125"/>
    </row>
    <row r="29" spans="1:33" ht="14.25" customHeight="1">
      <c r="A29" s="111">
        <v>26</v>
      </c>
      <c r="B29" s="12">
        <v>2.2269999980926514</v>
      </c>
      <c r="C29" s="9">
        <v>2.48799991607666</v>
      </c>
      <c r="D29" s="9">
        <v>2.815000057220459</v>
      </c>
      <c r="E29" s="9">
        <v>2.2769999504089355</v>
      </c>
      <c r="F29" s="9">
        <v>1.3309999704360962</v>
      </c>
      <c r="G29" s="9">
        <v>1.4119999408721924</v>
      </c>
      <c r="H29" s="9">
        <v>4.497000217437744</v>
      </c>
      <c r="I29" s="9">
        <v>1.8140000104904175</v>
      </c>
      <c r="J29" s="9">
        <v>2.2950000762939453</v>
      </c>
      <c r="K29" s="9">
        <v>2.805999994277954</v>
      </c>
      <c r="L29" s="9">
        <v>2.6540000438690186</v>
      </c>
      <c r="M29" s="9">
        <v>4.309999942779541</v>
      </c>
      <c r="N29" s="9">
        <v>3.565000057220459</v>
      </c>
      <c r="O29" s="9">
        <v>2.4079999923706055</v>
      </c>
      <c r="P29" s="9">
        <v>3.0369999408721924</v>
      </c>
      <c r="Q29" s="9">
        <v>2.555999994277954</v>
      </c>
      <c r="R29" s="9">
        <v>2.486999988555908</v>
      </c>
      <c r="S29" s="9">
        <v>2.015000104904175</v>
      </c>
      <c r="T29" s="9">
        <v>2.2750000953674316</v>
      </c>
      <c r="U29" s="9">
        <v>1.6460000276565552</v>
      </c>
      <c r="V29" s="9">
        <v>1.3899999856948853</v>
      </c>
      <c r="W29" s="9">
        <v>1.3940000534057617</v>
      </c>
      <c r="X29" s="9">
        <v>2.1080000400543213</v>
      </c>
      <c r="Y29" s="9">
        <v>2.2230000495910645</v>
      </c>
      <c r="Z29" s="44">
        <f t="shared" si="0"/>
        <v>2.4179166853427887</v>
      </c>
      <c r="AA29" s="115" t="s">
        <v>294</v>
      </c>
      <c r="AB29" s="9" t="s">
        <v>292</v>
      </c>
      <c r="AC29" s="122" t="s">
        <v>296</v>
      </c>
      <c r="AD29" s="28">
        <v>26</v>
      </c>
      <c r="AE29" s="115"/>
      <c r="AF29" s="9"/>
      <c r="AG29" s="125"/>
    </row>
    <row r="30" spans="1:33" ht="14.25" customHeight="1">
      <c r="A30" s="111">
        <v>27</v>
      </c>
      <c r="B30" s="12">
        <v>2.3570001125335693</v>
      </c>
      <c r="C30" s="9">
        <v>2.490999937057495</v>
      </c>
      <c r="D30" s="9">
        <v>2.4809999465942383</v>
      </c>
      <c r="E30" s="9">
        <v>2.7880001068115234</v>
      </c>
      <c r="F30" s="9">
        <v>2.453000068664551</v>
      </c>
      <c r="G30" s="9">
        <v>1.8839999437332153</v>
      </c>
      <c r="H30" s="9">
        <v>2.2799999713897705</v>
      </c>
      <c r="I30" s="9">
        <v>1.3969999551773071</v>
      </c>
      <c r="J30" s="9">
        <v>1.6169999837875366</v>
      </c>
      <c r="K30" s="9">
        <v>2.446000099182129</v>
      </c>
      <c r="L30" s="9">
        <v>2.0799999237060547</v>
      </c>
      <c r="M30" s="9">
        <v>2.6540000438690186</v>
      </c>
      <c r="N30" s="9">
        <v>3.871999979019165</v>
      </c>
      <c r="O30" s="9">
        <v>2.2290000915527344</v>
      </c>
      <c r="P30" s="9">
        <v>2.9679999351501465</v>
      </c>
      <c r="Q30" s="9">
        <v>1.8769999742507935</v>
      </c>
      <c r="R30" s="9">
        <v>1.9989999532699585</v>
      </c>
      <c r="S30" s="9">
        <v>1.649999976158142</v>
      </c>
      <c r="T30" s="9">
        <v>1.8289999961853027</v>
      </c>
      <c r="U30" s="9">
        <v>1.9249999523162842</v>
      </c>
      <c r="V30" s="9">
        <v>1.5989999771118164</v>
      </c>
      <c r="W30" s="9">
        <v>2.1530001163482666</v>
      </c>
      <c r="X30" s="9">
        <v>1.7920000553131104</v>
      </c>
      <c r="Y30" s="9">
        <v>1.9359999895095825</v>
      </c>
      <c r="Z30" s="44">
        <f t="shared" si="0"/>
        <v>2.1982083370288215</v>
      </c>
      <c r="AA30" s="115" t="s">
        <v>294</v>
      </c>
      <c r="AB30" s="9" t="s">
        <v>292</v>
      </c>
      <c r="AC30" s="122" t="s">
        <v>296</v>
      </c>
      <c r="AD30" s="28">
        <v>27</v>
      </c>
      <c r="AE30" s="115"/>
      <c r="AF30" s="9"/>
      <c r="AG30" s="125"/>
    </row>
    <row r="31" spans="1:33" ht="14.25" customHeight="1">
      <c r="A31" s="111">
        <v>28</v>
      </c>
      <c r="B31" s="12">
        <v>1.840999960899353</v>
      </c>
      <c r="C31" s="9">
        <v>1.906999945640564</v>
      </c>
      <c r="D31" s="9">
        <v>1.9880000352859497</v>
      </c>
      <c r="E31" s="9">
        <v>1.972000002861023</v>
      </c>
      <c r="F31" s="9">
        <v>2.052000045776367</v>
      </c>
      <c r="G31" s="9">
        <v>2.2019999027252197</v>
      </c>
      <c r="H31" s="9">
        <v>1.8899999856948853</v>
      </c>
      <c r="I31" s="9">
        <v>1.9420000314712524</v>
      </c>
      <c r="J31" s="9">
        <v>1.8279999494552612</v>
      </c>
      <c r="K31" s="9">
        <v>2.127000093460083</v>
      </c>
      <c r="L31" s="9">
        <v>2.5480000972747803</v>
      </c>
      <c r="M31" s="9">
        <v>2.7070000171661377</v>
      </c>
      <c r="N31" s="9">
        <v>2.802999973297119</v>
      </c>
      <c r="O31" s="9">
        <v>2.759000062942505</v>
      </c>
      <c r="P31" s="9">
        <v>2.438999891281128</v>
      </c>
      <c r="Q31" s="9">
        <v>1.6449999809265137</v>
      </c>
      <c r="R31" s="9">
        <v>1.6119999885559082</v>
      </c>
      <c r="S31" s="9">
        <v>2.1630001068115234</v>
      </c>
      <c r="T31" s="9">
        <v>2.1689999103546143</v>
      </c>
      <c r="U31" s="9">
        <v>1.871999979019165</v>
      </c>
      <c r="V31" s="9">
        <v>2.0160000324249268</v>
      </c>
      <c r="W31" s="9">
        <v>1.8270000219345093</v>
      </c>
      <c r="X31" s="9">
        <v>1.9149999618530273</v>
      </c>
      <c r="Y31" s="9">
        <v>1.8459999561309814</v>
      </c>
      <c r="Z31" s="44">
        <f t="shared" si="0"/>
        <v>2.08624999721845</v>
      </c>
      <c r="AA31" s="115" t="s">
        <v>294</v>
      </c>
      <c r="AB31" s="9" t="s">
        <v>292</v>
      </c>
      <c r="AC31" s="122" t="s">
        <v>296</v>
      </c>
      <c r="AD31" s="28">
        <v>28</v>
      </c>
      <c r="AE31" s="115"/>
      <c r="AF31" s="9"/>
      <c r="AG31" s="125"/>
    </row>
    <row r="32" spans="1:33" ht="14.25" customHeight="1">
      <c r="A32" s="111">
        <v>29</v>
      </c>
      <c r="B32" s="12">
        <v>2.180000066757202</v>
      </c>
      <c r="C32" s="9">
        <v>2.2750000953674316</v>
      </c>
      <c r="D32" s="9">
        <v>2.61899995803833</v>
      </c>
      <c r="E32" s="9">
        <v>2.115999937057495</v>
      </c>
      <c r="F32" s="9">
        <v>2.2639999389648438</v>
      </c>
      <c r="G32" s="9">
        <v>2.313999891281128</v>
      </c>
      <c r="H32" s="9">
        <v>1.5679999589920044</v>
      </c>
      <c r="I32" s="9">
        <v>2.2820000648498535</v>
      </c>
      <c r="J32" s="9">
        <v>2.9179999828338623</v>
      </c>
      <c r="K32" s="9">
        <v>3.0429999828338623</v>
      </c>
      <c r="L32" s="9">
        <v>3.183000087738037</v>
      </c>
      <c r="M32" s="9">
        <v>3.0280001163482666</v>
      </c>
      <c r="N32" s="9">
        <v>3.7179999351501465</v>
      </c>
      <c r="O32" s="9">
        <v>3.8959999084472656</v>
      </c>
      <c r="P32" s="9">
        <v>4.938000202178955</v>
      </c>
      <c r="Q32" s="9">
        <v>3.8559999465942383</v>
      </c>
      <c r="R32" s="9">
        <v>4.071000099182129</v>
      </c>
      <c r="S32" s="9">
        <v>4.156000137329102</v>
      </c>
      <c r="T32" s="9">
        <v>4.251999855041504</v>
      </c>
      <c r="U32" s="9">
        <v>3.8940000534057617</v>
      </c>
      <c r="V32" s="9">
        <v>3.75</v>
      </c>
      <c r="W32" s="9">
        <v>3.2880001068115234</v>
      </c>
      <c r="X32" s="9">
        <v>2.691999912261963</v>
      </c>
      <c r="Y32" s="9">
        <v>3.010999917984009</v>
      </c>
      <c r="Z32" s="44">
        <f t="shared" si="0"/>
        <v>3.138000006477038</v>
      </c>
      <c r="AA32" s="115" t="s">
        <v>294</v>
      </c>
      <c r="AB32" s="9" t="s">
        <v>292</v>
      </c>
      <c r="AC32" s="122" t="s">
        <v>296</v>
      </c>
      <c r="AD32" s="28">
        <v>29</v>
      </c>
      <c r="AE32" s="115"/>
      <c r="AF32" s="9"/>
      <c r="AG32" s="125"/>
    </row>
    <row r="33" spans="1:33" ht="14.25" customHeight="1">
      <c r="A33" s="111">
        <v>30</v>
      </c>
      <c r="B33" s="12">
        <v>2.690000057220459</v>
      </c>
      <c r="C33" s="9">
        <v>2.565000057220459</v>
      </c>
      <c r="D33" s="9">
        <v>1.8209999799728394</v>
      </c>
      <c r="E33" s="9">
        <v>1.597000002861023</v>
      </c>
      <c r="F33" s="9">
        <v>1.6759999990463257</v>
      </c>
      <c r="G33" s="9">
        <v>2.2269999980926514</v>
      </c>
      <c r="H33" s="9">
        <v>2.803999900817871</v>
      </c>
      <c r="I33" s="9">
        <v>2.5989999771118164</v>
      </c>
      <c r="J33" s="9">
        <v>3.4749999046325684</v>
      </c>
      <c r="K33" s="9">
        <v>4.627999782562256</v>
      </c>
      <c r="L33" s="9">
        <v>4.290999889373779</v>
      </c>
      <c r="M33" s="9">
        <v>3.009000062942505</v>
      </c>
      <c r="N33" s="9">
        <v>2.809000015258789</v>
      </c>
      <c r="O33" s="9">
        <v>2.8940000534057617</v>
      </c>
      <c r="P33" s="9">
        <v>3.190999984741211</v>
      </c>
      <c r="Q33" s="9">
        <v>2.5490000247955322</v>
      </c>
      <c r="R33" s="9">
        <v>3.1579999923706055</v>
      </c>
      <c r="S33" s="9">
        <v>2.757999897003174</v>
      </c>
      <c r="T33" s="9">
        <v>2.9760000705718994</v>
      </c>
      <c r="U33" s="9">
        <v>2.005000114440918</v>
      </c>
      <c r="V33" s="9">
        <v>5.326000213623047</v>
      </c>
      <c r="W33" s="9">
        <v>1.6150000095367432</v>
      </c>
      <c r="X33" s="9">
        <v>1.6399999856948853</v>
      </c>
      <c r="Y33" s="9">
        <v>2.572000026702881</v>
      </c>
      <c r="Z33" s="44">
        <f t="shared" si="0"/>
        <v>2.7864583333333335</v>
      </c>
      <c r="AA33" s="115" t="s">
        <v>294</v>
      </c>
      <c r="AB33" s="9" t="s">
        <v>292</v>
      </c>
      <c r="AC33" s="122" t="s">
        <v>296</v>
      </c>
      <c r="AD33" s="28">
        <v>30</v>
      </c>
      <c r="AE33" s="115"/>
      <c r="AF33" s="9"/>
      <c r="AG33" s="125"/>
    </row>
    <row r="34" spans="1:33" ht="14.25" customHeight="1">
      <c r="A34" s="111">
        <v>31</v>
      </c>
      <c r="B34" s="12">
        <v>1.6640000343322754</v>
      </c>
      <c r="C34" s="9">
        <v>2.2219998836517334</v>
      </c>
      <c r="D34" s="9">
        <v>1.7669999599456787</v>
      </c>
      <c r="E34" s="9">
        <v>1.652999997138977</v>
      </c>
      <c r="F34" s="9">
        <v>2.0899999141693115</v>
      </c>
      <c r="G34" s="9">
        <v>2.119999885559082</v>
      </c>
      <c r="H34" s="9">
        <v>2.424999952316284</v>
      </c>
      <c r="I34" s="9">
        <v>5.376999855041504</v>
      </c>
      <c r="J34" s="9">
        <v>8.25</v>
      </c>
      <c r="K34" s="9">
        <v>2.450000047683716</v>
      </c>
      <c r="L34" s="9">
        <v>2.4140000343322754</v>
      </c>
      <c r="M34" s="9">
        <v>2.1070001125335693</v>
      </c>
      <c r="N34" s="9">
        <v>1.9910000562667847</v>
      </c>
      <c r="O34" s="9">
        <v>2.1470000743865967</v>
      </c>
      <c r="P34" s="9">
        <v>4.414000034332275</v>
      </c>
      <c r="Q34" s="9">
        <v>3.674999952316284</v>
      </c>
      <c r="R34" s="9">
        <v>2.86899995803833</v>
      </c>
      <c r="S34" s="9">
        <v>3.4839999675750732</v>
      </c>
      <c r="T34" s="9">
        <v>1.5850000381469727</v>
      </c>
      <c r="U34" s="9">
        <v>4.736999988555908</v>
      </c>
      <c r="V34" s="9">
        <v>1.4199999570846558</v>
      </c>
      <c r="W34" s="9">
        <v>5.336999893188477</v>
      </c>
      <c r="X34" s="9">
        <v>5.324999809265137</v>
      </c>
      <c r="Y34" s="9">
        <v>1.965999960899353</v>
      </c>
      <c r="Z34" s="44">
        <f t="shared" si="0"/>
        <v>3.0620416402816772</v>
      </c>
      <c r="AA34" s="115" t="s">
        <v>294</v>
      </c>
      <c r="AB34" s="9" t="s">
        <v>292</v>
      </c>
      <c r="AC34" s="122" t="s">
        <v>296</v>
      </c>
      <c r="AD34" s="28">
        <v>31</v>
      </c>
      <c r="AE34" s="115"/>
      <c r="AF34" s="9"/>
      <c r="AG34" s="125"/>
    </row>
    <row r="35" spans="1:33" ht="14.25" customHeight="1">
      <c r="A35" s="113" t="s">
        <v>15</v>
      </c>
      <c r="B35" s="25">
        <f aca="true" t="shared" si="1" ref="B35:K35">AVERAGE(B4:B34)</f>
        <v>2.3910322458513322</v>
      </c>
      <c r="C35" s="26">
        <f t="shared" si="1"/>
        <v>2.852612914577607</v>
      </c>
      <c r="D35" s="26">
        <f t="shared" si="1"/>
        <v>2.3482903242111206</v>
      </c>
      <c r="E35" s="26">
        <f t="shared" si="1"/>
        <v>2.9037096808033604</v>
      </c>
      <c r="F35" s="26">
        <f t="shared" si="1"/>
        <v>2.7194838754592405</v>
      </c>
      <c r="G35" s="26">
        <f t="shared" si="1"/>
        <v>2.8575161118661203</v>
      </c>
      <c r="H35" s="26">
        <f t="shared" si="1"/>
        <v>2.896741940129188</v>
      </c>
      <c r="I35" s="26">
        <f t="shared" si="1"/>
        <v>2.8986451625823975</v>
      </c>
      <c r="J35" s="26">
        <f t="shared" si="1"/>
        <v>3.097548411738488</v>
      </c>
      <c r="K35" s="26">
        <f t="shared" si="1"/>
        <v>3.135354834218179</v>
      </c>
      <c r="L35" s="26">
        <f aca="true" t="shared" si="2" ref="L35:Z35">AVERAGE(L4:L34)</f>
        <v>3.050741926316292</v>
      </c>
      <c r="M35" s="26">
        <f t="shared" si="2"/>
        <v>3.11545160893471</v>
      </c>
      <c r="N35" s="26">
        <f t="shared" si="2"/>
        <v>3.166032252773162</v>
      </c>
      <c r="O35" s="26">
        <f t="shared" si="2"/>
        <v>3.0364838646304224</v>
      </c>
      <c r="P35" s="26">
        <f t="shared" si="2"/>
        <v>3.008096775700969</v>
      </c>
      <c r="Q35" s="26">
        <f t="shared" si="2"/>
        <v>2.838774173490463</v>
      </c>
      <c r="R35" s="26">
        <f t="shared" si="2"/>
        <v>2.804096779515666</v>
      </c>
      <c r="S35" s="26">
        <f t="shared" si="2"/>
        <v>2.6132903291333105</v>
      </c>
      <c r="T35" s="26">
        <f t="shared" si="2"/>
        <v>2.4433225816295994</v>
      </c>
      <c r="U35" s="26">
        <f t="shared" si="2"/>
        <v>2.604709667544211</v>
      </c>
      <c r="V35" s="26">
        <f t="shared" si="2"/>
        <v>2.4398387093697824</v>
      </c>
      <c r="W35" s="26">
        <f t="shared" si="2"/>
        <v>2.5151612835545696</v>
      </c>
      <c r="X35" s="26">
        <f t="shared" si="2"/>
        <v>2.558903225006596</v>
      </c>
      <c r="Y35" s="26">
        <f t="shared" si="2"/>
        <v>2.7228387171222317</v>
      </c>
      <c r="Z35" s="46">
        <f t="shared" si="2"/>
        <v>2.792444891506626</v>
      </c>
      <c r="AA35" s="117"/>
      <c r="AB35" s="26" t="e">
        <f>AVERAGE(AB4:AB34)</f>
        <v>#DIV/0!</v>
      </c>
      <c r="AC35" s="41"/>
      <c r="AD35" s="41"/>
      <c r="AE35" s="117"/>
      <c r="AF35" s="26"/>
      <c r="AG35" s="42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4" t="s">
        <v>19</v>
      </c>
      <c r="J37" s="5"/>
      <c r="K37" s="32">
        <f>COUNTIF(風速1,"&gt;=10")</f>
        <v>0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20</v>
      </c>
      <c r="J38" s="21"/>
      <c r="K38" s="33">
        <f>COUNTIF(風速1,"&gt;=15")</f>
        <v>0</v>
      </c>
      <c r="L38" s="8"/>
      <c r="N38" s="18" t="s">
        <v>293</v>
      </c>
      <c r="O38" s="118" t="s">
        <v>300</v>
      </c>
      <c r="P38" s="29" t="s">
        <v>298</v>
      </c>
      <c r="Q38" s="119" t="s">
        <v>297</v>
      </c>
      <c r="T38" s="18" t="s">
        <v>299</v>
      </c>
      <c r="U38" s="118" t="s">
        <v>300</v>
      </c>
      <c r="V38" s="29" t="s">
        <v>300</v>
      </c>
      <c r="W38" s="119" t="s">
        <v>301</v>
      </c>
    </row>
    <row r="39" spans="9:23" ht="14.25" customHeight="1">
      <c r="I39" s="22" t="s">
        <v>22</v>
      </c>
      <c r="J39" s="23"/>
      <c r="K39" s="34">
        <f>COUNTIF(風速1,"&gt;=30")</f>
        <v>0</v>
      </c>
      <c r="L39" s="8"/>
      <c r="N39" s="39"/>
      <c r="O39" s="35"/>
      <c r="P39" s="35"/>
      <c r="Q39" s="36"/>
      <c r="T39" s="39"/>
      <c r="U39" s="35"/>
      <c r="V39" s="35"/>
      <c r="W39" s="36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f>'1月'!Z1</f>
        <v>2011</v>
      </c>
      <c r="AA1" s="2" t="s">
        <v>2</v>
      </c>
      <c r="AB1" s="120">
        <v>11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2.2890000343322754</v>
      </c>
      <c r="C4" s="10">
        <v>2.5220000743865967</v>
      </c>
      <c r="D4" s="10">
        <v>1.6749999523162842</v>
      </c>
      <c r="E4" s="10">
        <v>2.1710000038146973</v>
      </c>
      <c r="F4" s="10">
        <v>2.450000047683716</v>
      </c>
      <c r="G4" s="10">
        <v>1.9190000295639038</v>
      </c>
      <c r="H4" s="10">
        <v>1.7699999809265137</v>
      </c>
      <c r="I4" s="10">
        <v>1.5260000228881836</v>
      </c>
      <c r="J4" s="10">
        <v>2.3450000286102295</v>
      </c>
      <c r="K4" s="10">
        <v>2.253999948501587</v>
      </c>
      <c r="L4" s="10">
        <v>2.4130001068115234</v>
      </c>
      <c r="M4" s="10">
        <v>2.7139999866485596</v>
      </c>
      <c r="N4" s="10">
        <v>2.4509999752044678</v>
      </c>
      <c r="O4" s="10">
        <v>2.805000066757202</v>
      </c>
      <c r="P4" s="10">
        <v>2.9779999256134033</v>
      </c>
      <c r="Q4" s="10">
        <v>2.4489998817443848</v>
      </c>
      <c r="R4" s="10">
        <v>2.0450000762939453</v>
      </c>
      <c r="S4" s="10">
        <v>1.9210000038146973</v>
      </c>
      <c r="T4" s="10">
        <v>2.4590001106262207</v>
      </c>
      <c r="U4" s="10">
        <v>2.622999906539917</v>
      </c>
      <c r="V4" s="10">
        <v>2.180999994277954</v>
      </c>
      <c r="W4" s="10">
        <v>1.6150000095367432</v>
      </c>
      <c r="X4" s="10">
        <v>1.9190000295639038</v>
      </c>
      <c r="Y4" s="10">
        <v>1.7359999418258667</v>
      </c>
      <c r="Z4" s="43">
        <f aca="true" t="shared" si="0" ref="Z4:Z33">AVERAGE(B4:Y4)</f>
        <v>2.217916672428449</v>
      </c>
      <c r="AA4" s="114" t="s">
        <v>294</v>
      </c>
      <c r="AB4" s="10" t="s">
        <v>292</v>
      </c>
      <c r="AC4" s="121" t="s">
        <v>296</v>
      </c>
      <c r="AD4" s="27">
        <v>1</v>
      </c>
      <c r="AE4" s="114"/>
      <c r="AF4" s="10"/>
      <c r="AG4" s="124"/>
    </row>
    <row r="5" spans="1:33" ht="14.25" customHeight="1">
      <c r="A5" s="111">
        <v>2</v>
      </c>
      <c r="B5" s="12">
        <v>2.6549999713897705</v>
      </c>
      <c r="C5" s="9">
        <v>2.500999927520752</v>
      </c>
      <c r="D5" s="9">
        <v>2.7990000247955322</v>
      </c>
      <c r="E5" s="9">
        <v>2.569000005722046</v>
      </c>
      <c r="F5" s="9">
        <v>2.4489998817443848</v>
      </c>
      <c r="G5" s="9">
        <v>2.3540000915527344</v>
      </c>
      <c r="H5" s="9">
        <v>1.968000054359436</v>
      </c>
      <c r="I5" s="9">
        <v>2.197000026702881</v>
      </c>
      <c r="J5" s="9">
        <v>2.8350000381469727</v>
      </c>
      <c r="K5" s="9">
        <v>3.200000047683716</v>
      </c>
      <c r="L5" s="9">
        <v>2.559999942779541</v>
      </c>
      <c r="M5" s="9">
        <v>3.046999931335449</v>
      </c>
      <c r="N5" s="9">
        <v>2.6710000038146973</v>
      </c>
      <c r="O5" s="9">
        <v>2.4639999866485596</v>
      </c>
      <c r="P5" s="9">
        <v>2.4140000343322754</v>
      </c>
      <c r="Q5" s="9">
        <v>2.3589999675750732</v>
      </c>
      <c r="R5" s="9">
        <v>2.7829999923706055</v>
      </c>
      <c r="S5" s="9">
        <v>5.317999839782715</v>
      </c>
      <c r="T5" s="9">
        <v>1.5509999990463257</v>
      </c>
      <c r="U5" s="9">
        <v>2.1410000324249268</v>
      </c>
      <c r="V5" s="9">
        <v>2.4619998931884766</v>
      </c>
      <c r="W5" s="9">
        <v>2.813999891281128</v>
      </c>
      <c r="X5" s="9">
        <v>3.063999891281128</v>
      </c>
      <c r="Y5" s="9">
        <v>2.002000093460083</v>
      </c>
      <c r="Z5" s="44">
        <f t="shared" si="0"/>
        <v>2.6323749820391336</v>
      </c>
      <c r="AA5" s="115" t="s">
        <v>294</v>
      </c>
      <c r="AB5" s="9" t="s">
        <v>292</v>
      </c>
      <c r="AC5" s="122" t="s">
        <v>296</v>
      </c>
      <c r="AD5" s="28">
        <v>2</v>
      </c>
      <c r="AE5" s="115"/>
      <c r="AF5" s="9"/>
      <c r="AG5" s="125"/>
    </row>
    <row r="6" spans="1:33" ht="14.25" customHeight="1">
      <c r="A6" s="111">
        <v>3</v>
      </c>
      <c r="B6" s="12">
        <v>2.5</v>
      </c>
      <c r="C6" s="9">
        <v>3.0360000133514404</v>
      </c>
      <c r="D6" s="9">
        <v>3.253000020980835</v>
      </c>
      <c r="E6" s="9">
        <v>3.6470000743865967</v>
      </c>
      <c r="F6" s="9">
        <v>3.374000072479248</v>
      </c>
      <c r="G6" s="9">
        <v>3.305000066757202</v>
      </c>
      <c r="H6" s="9">
        <v>3.369999885559082</v>
      </c>
      <c r="I6" s="9">
        <v>3.071000099182129</v>
      </c>
      <c r="J6" s="9">
        <v>2.7839999198913574</v>
      </c>
      <c r="K6" s="9">
        <v>3.3959999084472656</v>
      </c>
      <c r="L6" s="9">
        <v>2.8589999675750732</v>
      </c>
      <c r="M6" s="9">
        <v>3.111999988555908</v>
      </c>
      <c r="N6" s="9">
        <v>3.743000030517578</v>
      </c>
      <c r="O6" s="9">
        <v>2.1110000610351562</v>
      </c>
      <c r="P6" s="9">
        <v>2.5850000381469727</v>
      </c>
      <c r="Q6" s="9">
        <v>2.4040000438690186</v>
      </c>
      <c r="R6" s="9">
        <v>2.4719998836517334</v>
      </c>
      <c r="S6" s="9">
        <v>2.196000099182129</v>
      </c>
      <c r="T6" s="9">
        <v>2.253999948501587</v>
      </c>
      <c r="U6" s="9">
        <v>2.075000047683716</v>
      </c>
      <c r="V6" s="9">
        <v>2.236999988555908</v>
      </c>
      <c r="W6" s="9">
        <v>1.9639999866485596</v>
      </c>
      <c r="X6" s="9">
        <v>1.562999963760376</v>
      </c>
      <c r="Y6" s="9">
        <v>5.340000152587891</v>
      </c>
      <c r="Z6" s="44">
        <f t="shared" si="0"/>
        <v>2.860458344221115</v>
      </c>
      <c r="AA6" s="115" t="s">
        <v>294</v>
      </c>
      <c r="AB6" s="9" t="s">
        <v>292</v>
      </c>
      <c r="AC6" s="122" t="s">
        <v>296</v>
      </c>
      <c r="AD6" s="28">
        <v>3</v>
      </c>
      <c r="AE6" s="115"/>
      <c r="AF6" s="9"/>
      <c r="AG6" s="125"/>
    </row>
    <row r="7" spans="1:33" ht="14.25" customHeight="1">
      <c r="A7" s="111">
        <v>4</v>
      </c>
      <c r="B7" s="12">
        <v>2.0880000591278076</v>
      </c>
      <c r="C7" s="9">
        <v>2.427999973297119</v>
      </c>
      <c r="D7" s="9">
        <v>2.5850000381469727</v>
      </c>
      <c r="E7" s="9">
        <v>3.181999921798706</v>
      </c>
      <c r="F7" s="9">
        <v>2.492000102996826</v>
      </c>
      <c r="G7" s="9">
        <v>2.6570000648498535</v>
      </c>
      <c r="H7" s="9">
        <v>2.811000108718872</v>
      </c>
      <c r="I7" s="9">
        <v>3.552999973297119</v>
      </c>
      <c r="J7" s="9">
        <v>3.01200008392334</v>
      </c>
      <c r="K7" s="9">
        <v>4.223999977111816</v>
      </c>
      <c r="L7" s="9">
        <v>3.1700000762939453</v>
      </c>
      <c r="M7" s="9">
        <v>3.388000011444092</v>
      </c>
      <c r="N7" s="9">
        <v>3.2090001106262207</v>
      </c>
      <c r="O7" s="9">
        <v>2.2780001163482666</v>
      </c>
      <c r="P7" s="9">
        <v>2.562999963760376</v>
      </c>
      <c r="Q7" s="9">
        <v>2.315000057220459</v>
      </c>
      <c r="R7" s="9">
        <v>2.622999906539917</v>
      </c>
      <c r="S7" s="9">
        <v>2.390000104904175</v>
      </c>
      <c r="T7" s="9">
        <v>2.200000047683716</v>
      </c>
      <c r="U7" s="9">
        <v>1.1740000247955322</v>
      </c>
      <c r="V7" s="9">
        <v>1.3320000171661377</v>
      </c>
      <c r="W7" s="9">
        <v>5.3429999351501465</v>
      </c>
      <c r="X7" s="9">
        <v>2.003999948501587</v>
      </c>
      <c r="Y7" s="9">
        <v>2.180999994277954</v>
      </c>
      <c r="Z7" s="44">
        <f t="shared" si="0"/>
        <v>2.7167500257492065</v>
      </c>
      <c r="AA7" s="115" t="s">
        <v>294</v>
      </c>
      <c r="AB7" s="9" t="s">
        <v>292</v>
      </c>
      <c r="AC7" s="122" t="s">
        <v>296</v>
      </c>
      <c r="AD7" s="28">
        <v>4</v>
      </c>
      <c r="AE7" s="115"/>
      <c r="AF7" s="9"/>
      <c r="AG7" s="125"/>
    </row>
    <row r="8" spans="1:33" ht="14.25" customHeight="1">
      <c r="A8" s="111">
        <v>5</v>
      </c>
      <c r="B8" s="12">
        <v>2.3480000495910645</v>
      </c>
      <c r="C8" s="9">
        <v>1.9769999980926514</v>
      </c>
      <c r="D8" s="9">
        <v>2.7839999198913574</v>
      </c>
      <c r="E8" s="9">
        <v>2.2179999351501465</v>
      </c>
      <c r="F8" s="9">
        <v>1.843000054359436</v>
      </c>
      <c r="G8" s="9">
        <v>2.7709999084472656</v>
      </c>
      <c r="H8" s="9">
        <v>2.8949999809265137</v>
      </c>
      <c r="I8" s="9">
        <v>5.310999870300293</v>
      </c>
      <c r="J8" s="9">
        <v>3.6730000972747803</v>
      </c>
      <c r="K8" s="9">
        <v>3.181999921798706</v>
      </c>
      <c r="L8" s="9">
        <v>2.2809998989105225</v>
      </c>
      <c r="M8" s="9">
        <v>2.8450000286102295</v>
      </c>
      <c r="N8" s="9">
        <v>2.6389999389648438</v>
      </c>
      <c r="O8" s="9">
        <v>1.8819999694824219</v>
      </c>
      <c r="P8" s="9">
        <v>1.8200000524520874</v>
      </c>
      <c r="Q8" s="9">
        <v>1.6380000114440918</v>
      </c>
      <c r="R8" s="9">
        <v>4.254000186920166</v>
      </c>
      <c r="S8" s="9">
        <v>4.2270002365112305</v>
      </c>
      <c r="T8" s="9">
        <v>2.5510001182556152</v>
      </c>
      <c r="U8" s="9">
        <v>2.3239998817443848</v>
      </c>
      <c r="V8" s="9">
        <v>3.197999954223633</v>
      </c>
      <c r="W8" s="9">
        <v>3.378000020980835</v>
      </c>
      <c r="X8" s="9">
        <v>3.49399995803833</v>
      </c>
      <c r="Y8" s="9">
        <v>3.686000108718872</v>
      </c>
      <c r="Z8" s="44">
        <f t="shared" si="0"/>
        <v>2.8841250042120614</v>
      </c>
      <c r="AA8" s="115" t="s">
        <v>294</v>
      </c>
      <c r="AB8" s="9" t="s">
        <v>292</v>
      </c>
      <c r="AC8" s="122" t="s">
        <v>296</v>
      </c>
      <c r="AD8" s="28">
        <v>5</v>
      </c>
      <c r="AE8" s="115"/>
      <c r="AF8" s="9"/>
      <c r="AG8" s="125"/>
    </row>
    <row r="9" spans="1:33" ht="14.25" customHeight="1">
      <c r="A9" s="111">
        <v>6</v>
      </c>
      <c r="B9" s="12">
        <v>3.4240000247955322</v>
      </c>
      <c r="C9" s="9">
        <v>2.2790000438690186</v>
      </c>
      <c r="D9" s="9">
        <v>2.446000099182129</v>
      </c>
      <c r="E9" s="9">
        <v>5.336999893188477</v>
      </c>
      <c r="F9" s="9">
        <v>1.8539999723434448</v>
      </c>
      <c r="G9" s="9">
        <v>4.066999912261963</v>
      </c>
      <c r="H9" s="9">
        <v>5.2870001792907715</v>
      </c>
      <c r="I9" s="9">
        <v>2.0759999752044678</v>
      </c>
      <c r="J9" s="9">
        <v>1.8370000123977661</v>
      </c>
      <c r="K9" s="9">
        <v>3.371000051498413</v>
      </c>
      <c r="L9" s="9">
        <v>4.034999847412109</v>
      </c>
      <c r="M9" s="9">
        <v>4.045000076293945</v>
      </c>
      <c r="N9" s="9">
        <v>4.818999767303467</v>
      </c>
      <c r="O9" s="9">
        <v>3.869999885559082</v>
      </c>
      <c r="P9" s="9">
        <v>3.75600004196167</v>
      </c>
      <c r="Q9" s="9">
        <v>4.638000011444092</v>
      </c>
      <c r="R9" s="9">
        <v>4.199999809265137</v>
      </c>
      <c r="S9" s="9">
        <v>3.506999969482422</v>
      </c>
      <c r="T9" s="9">
        <v>3.2669999599456787</v>
      </c>
      <c r="U9" s="9">
        <v>3.186000108718872</v>
      </c>
      <c r="V9" s="9" t="s">
        <v>293</v>
      </c>
      <c r="W9" s="9">
        <v>2.3389999866485596</v>
      </c>
      <c r="X9" s="9">
        <v>2.369999885559082</v>
      </c>
      <c r="Y9" s="9">
        <v>3.4730000495910645</v>
      </c>
      <c r="Z9" s="44">
        <f t="shared" si="0"/>
        <v>3.455782589705094</v>
      </c>
      <c r="AA9" s="115" t="s">
        <v>294</v>
      </c>
      <c r="AB9" s="9" t="s">
        <v>292</v>
      </c>
      <c r="AC9" s="122" t="s">
        <v>296</v>
      </c>
      <c r="AD9" s="28">
        <v>6</v>
      </c>
      <c r="AE9" s="115"/>
      <c r="AF9" s="9"/>
      <c r="AG9" s="125"/>
    </row>
    <row r="10" spans="1:33" ht="14.25" customHeight="1">
      <c r="A10" s="111">
        <v>7</v>
      </c>
      <c r="B10" s="12">
        <v>5.23799991607666</v>
      </c>
      <c r="C10" s="9">
        <v>2.812000036239624</v>
      </c>
      <c r="D10" s="9">
        <v>2.257999897003174</v>
      </c>
      <c r="E10" s="9">
        <v>2.2939999103546143</v>
      </c>
      <c r="F10" s="9">
        <v>5.129000186920166</v>
      </c>
      <c r="G10" s="9">
        <v>3.302000045776367</v>
      </c>
      <c r="H10" s="9">
        <v>3.072000026702881</v>
      </c>
      <c r="I10" s="9">
        <v>1.6480000019073486</v>
      </c>
      <c r="J10" s="9">
        <v>2.121000051498413</v>
      </c>
      <c r="K10" s="9">
        <v>1.902999997138977</v>
      </c>
      <c r="L10" s="9">
        <v>2.7739999294281006</v>
      </c>
      <c r="M10" s="9">
        <v>3.744999885559082</v>
      </c>
      <c r="N10" s="9">
        <v>3.9110000133514404</v>
      </c>
      <c r="O10" s="9">
        <v>3.492000102996826</v>
      </c>
      <c r="P10" s="9">
        <v>3.822999954223633</v>
      </c>
      <c r="Q10" s="9">
        <v>3.9679999351501465</v>
      </c>
      <c r="R10" s="9">
        <v>3.003000020980835</v>
      </c>
      <c r="S10" s="9">
        <v>2.8949999809265137</v>
      </c>
      <c r="T10" s="9">
        <v>2.1700000762939453</v>
      </c>
      <c r="U10" s="9">
        <v>3.5899999141693115</v>
      </c>
      <c r="V10" s="9">
        <v>1.684999942779541</v>
      </c>
      <c r="W10" s="9">
        <v>1.6009999513626099</v>
      </c>
      <c r="X10" s="9">
        <v>1.3919999599456787</v>
      </c>
      <c r="Y10" s="9">
        <v>1.8309999704360962</v>
      </c>
      <c r="Z10" s="44">
        <f t="shared" si="0"/>
        <v>2.902374987800916</v>
      </c>
      <c r="AA10" s="115" t="s">
        <v>294</v>
      </c>
      <c r="AB10" s="9" t="s">
        <v>292</v>
      </c>
      <c r="AC10" s="122" t="s">
        <v>296</v>
      </c>
      <c r="AD10" s="28">
        <v>7</v>
      </c>
      <c r="AE10" s="115"/>
      <c r="AF10" s="9"/>
      <c r="AG10" s="125"/>
    </row>
    <row r="11" spans="1:33" ht="14.25" customHeight="1">
      <c r="A11" s="111">
        <v>8</v>
      </c>
      <c r="B11" s="12">
        <v>2.8610000610351562</v>
      </c>
      <c r="C11" s="9">
        <v>2.005000114440918</v>
      </c>
      <c r="D11" s="9">
        <v>2.2720000743865967</v>
      </c>
      <c r="E11" s="9">
        <v>1.215000033378601</v>
      </c>
      <c r="F11" s="9">
        <v>5.255000114440918</v>
      </c>
      <c r="G11" s="9">
        <v>1.2170000076293945</v>
      </c>
      <c r="H11" s="9">
        <v>5.197000026702881</v>
      </c>
      <c r="I11" s="9">
        <v>3.4170000553131104</v>
      </c>
      <c r="J11" s="9">
        <v>5.331999778747559</v>
      </c>
      <c r="K11" s="9">
        <v>1.7890000343322754</v>
      </c>
      <c r="L11" s="9">
        <v>2.1440000534057617</v>
      </c>
      <c r="M11" s="9">
        <v>2.5490000247955322</v>
      </c>
      <c r="N11" s="9">
        <v>3.002000093460083</v>
      </c>
      <c r="O11" s="9">
        <v>2.9130001068115234</v>
      </c>
      <c r="P11" s="9">
        <v>2.6630001068115234</v>
      </c>
      <c r="Q11" s="9">
        <v>2.3450000286102295</v>
      </c>
      <c r="R11" s="9">
        <v>2.13700008392334</v>
      </c>
      <c r="S11" s="9">
        <v>1.9570000171661377</v>
      </c>
      <c r="T11" s="9">
        <v>1.9830000400543213</v>
      </c>
      <c r="U11" s="9">
        <v>1.4470000267028809</v>
      </c>
      <c r="V11" s="9">
        <v>2.5209999084472656</v>
      </c>
      <c r="W11" s="9">
        <v>2.690000057220459</v>
      </c>
      <c r="X11" s="9">
        <v>1.5149999856948853</v>
      </c>
      <c r="Y11" s="9">
        <v>1.7970000505447388</v>
      </c>
      <c r="Z11" s="44">
        <f t="shared" si="0"/>
        <v>2.5926250368356705</v>
      </c>
      <c r="AA11" s="115" t="s">
        <v>294</v>
      </c>
      <c r="AB11" s="9" t="s">
        <v>292</v>
      </c>
      <c r="AC11" s="122" t="s">
        <v>296</v>
      </c>
      <c r="AD11" s="28">
        <v>8</v>
      </c>
      <c r="AE11" s="115"/>
      <c r="AF11" s="9"/>
      <c r="AG11" s="125"/>
    </row>
    <row r="12" spans="1:33" ht="14.25" customHeight="1">
      <c r="A12" s="111">
        <v>9</v>
      </c>
      <c r="B12" s="12">
        <v>1.7860000133514404</v>
      </c>
      <c r="C12" s="9">
        <v>1.7339999675750732</v>
      </c>
      <c r="D12" s="9">
        <v>1.2660000324249268</v>
      </c>
      <c r="E12" s="9">
        <v>1.2410000562667847</v>
      </c>
      <c r="F12" s="9">
        <v>1.4550000429153442</v>
      </c>
      <c r="G12" s="9">
        <v>2.2090001106262207</v>
      </c>
      <c r="H12" s="9">
        <v>1.9830000400543213</v>
      </c>
      <c r="I12" s="9">
        <v>2.4619998931884766</v>
      </c>
      <c r="J12" s="9">
        <v>2.308000087738037</v>
      </c>
      <c r="K12" s="9">
        <v>2.928999900817871</v>
      </c>
      <c r="L12" s="9">
        <v>2.066999912261963</v>
      </c>
      <c r="M12" s="9">
        <v>2.885999917984009</v>
      </c>
      <c r="N12" s="9">
        <v>2.4489998817443848</v>
      </c>
      <c r="O12" s="9">
        <v>2.2809998989105225</v>
      </c>
      <c r="P12" s="9">
        <v>2.2720000743865967</v>
      </c>
      <c r="Q12" s="9">
        <v>1.9869999885559082</v>
      </c>
      <c r="R12" s="9">
        <v>1.9919999837875366</v>
      </c>
      <c r="S12" s="9">
        <v>2.618000030517578</v>
      </c>
      <c r="T12" s="9">
        <v>2.744999885559082</v>
      </c>
      <c r="U12" s="9">
        <v>2.4560000896453857</v>
      </c>
      <c r="V12" s="9">
        <v>1.8009999990463257</v>
      </c>
      <c r="W12" s="9">
        <v>2.0239999294281006</v>
      </c>
      <c r="X12" s="9">
        <v>2.2790000438690186</v>
      </c>
      <c r="Y12" s="9">
        <v>2.2060000896453857</v>
      </c>
      <c r="Z12" s="44">
        <f t="shared" si="0"/>
        <v>2.143166661262512</v>
      </c>
      <c r="AA12" s="115" t="s">
        <v>294</v>
      </c>
      <c r="AB12" s="9" t="s">
        <v>292</v>
      </c>
      <c r="AC12" s="122" t="s">
        <v>296</v>
      </c>
      <c r="AD12" s="28">
        <v>9</v>
      </c>
      <c r="AE12" s="115"/>
      <c r="AF12" s="9"/>
      <c r="AG12" s="125"/>
    </row>
    <row r="13" spans="1:33" ht="14.25" customHeight="1">
      <c r="A13" s="111">
        <v>10</v>
      </c>
      <c r="B13" s="12">
        <v>2.0429999828338623</v>
      </c>
      <c r="C13" s="9">
        <v>1.7730000019073486</v>
      </c>
      <c r="D13" s="9">
        <v>1.815000057220459</v>
      </c>
      <c r="E13" s="9">
        <v>2.0959999561309814</v>
      </c>
      <c r="F13" s="9">
        <v>1.3009999990463257</v>
      </c>
      <c r="G13" s="9">
        <v>2.234999895095825</v>
      </c>
      <c r="H13" s="9">
        <v>1.5540000200271606</v>
      </c>
      <c r="I13" s="9">
        <v>2.184999942779541</v>
      </c>
      <c r="J13" s="9">
        <v>2.4660000801086426</v>
      </c>
      <c r="K13" s="9">
        <v>2.8259999752044678</v>
      </c>
      <c r="L13" s="9">
        <v>2.13700008392334</v>
      </c>
      <c r="M13" s="9">
        <v>2.2109999656677246</v>
      </c>
      <c r="N13" s="9">
        <v>2.0460000038146973</v>
      </c>
      <c r="O13" s="9">
        <v>2.062999963760376</v>
      </c>
      <c r="P13" s="9">
        <v>2.377000093460083</v>
      </c>
      <c r="Q13" s="9">
        <v>1.5269999504089355</v>
      </c>
      <c r="R13" s="9">
        <v>1.8359999656677246</v>
      </c>
      <c r="S13" s="9">
        <v>1.6269999742507935</v>
      </c>
      <c r="T13" s="9">
        <v>1.6610000133514404</v>
      </c>
      <c r="U13" s="9">
        <v>1.9980000257492065</v>
      </c>
      <c r="V13" s="9">
        <v>2.184000015258789</v>
      </c>
      <c r="W13" s="9">
        <v>1.8459999561309814</v>
      </c>
      <c r="X13" s="9">
        <v>1.7120000123977661</v>
      </c>
      <c r="Y13" s="9">
        <v>2.253999948501587</v>
      </c>
      <c r="Z13" s="44">
        <f t="shared" si="0"/>
        <v>1.9905416617790859</v>
      </c>
      <c r="AA13" s="115" t="s">
        <v>294</v>
      </c>
      <c r="AB13" s="9" t="s">
        <v>292</v>
      </c>
      <c r="AC13" s="122" t="s">
        <v>296</v>
      </c>
      <c r="AD13" s="28">
        <v>10</v>
      </c>
      <c r="AE13" s="115"/>
      <c r="AF13" s="9"/>
      <c r="AG13" s="125"/>
    </row>
    <row r="14" spans="1:33" ht="14.25" customHeight="1">
      <c r="A14" s="112">
        <v>11</v>
      </c>
      <c r="B14" s="18">
        <v>1.2920000553131104</v>
      </c>
      <c r="C14" s="19">
        <v>1.6430000066757202</v>
      </c>
      <c r="D14" s="19">
        <v>1.9579999446868896</v>
      </c>
      <c r="E14" s="19">
        <v>1.2269999980926514</v>
      </c>
      <c r="F14" s="19">
        <v>1.4600000381469727</v>
      </c>
      <c r="G14" s="19">
        <v>1.5579999685287476</v>
      </c>
      <c r="H14" s="19">
        <v>1.3569999933242798</v>
      </c>
      <c r="I14" s="19">
        <v>2.563999891281128</v>
      </c>
      <c r="J14" s="19">
        <v>1.559999942779541</v>
      </c>
      <c r="K14" s="19">
        <v>1.5089999437332153</v>
      </c>
      <c r="L14" s="19">
        <v>2.759000062942505</v>
      </c>
      <c r="M14" s="19">
        <v>2.61899995803833</v>
      </c>
      <c r="N14" s="19">
        <v>1.8530000448226929</v>
      </c>
      <c r="O14" s="19" t="s">
        <v>292</v>
      </c>
      <c r="P14" s="19">
        <v>3.0450000762939453</v>
      </c>
      <c r="Q14" s="19" t="s">
        <v>292</v>
      </c>
      <c r="R14" s="19">
        <v>4.004000186920166</v>
      </c>
      <c r="S14" s="19">
        <v>6.11299991607666</v>
      </c>
      <c r="T14" s="19">
        <v>5.258999824523926</v>
      </c>
      <c r="U14" s="19">
        <v>2.2799999713897705</v>
      </c>
      <c r="V14" s="19">
        <v>2.6619999408721924</v>
      </c>
      <c r="W14" s="19">
        <v>5.230999946594238</v>
      </c>
      <c r="X14" s="19" t="s">
        <v>292</v>
      </c>
      <c r="Y14" s="19">
        <v>2.5810000896453857</v>
      </c>
      <c r="Z14" s="45">
        <f t="shared" si="0"/>
        <v>2.5968571333658126</v>
      </c>
      <c r="AA14" s="116" t="s">
        <v>294</v>
      </c>
      <c r="AB14" s="19" t="s">
        <v>292</v>
      </c>
      <c r="AC14" s="123" t="s">
        <v>296</v>
      </c>
      <c r="AD14" s="30">
        <v>11</v>
      </c>
      <c r="AE14" s="116"/>
      <c r="AF14" s="19"/>
      <c r="AG14" s="126"/>
    </row>
    <row r="15" spans="1:33" ht="14.25" customHeight="1">
      <c r="A15" s="111">
        <v>12</v>
      </c>
      <c r="B15" s="12">
        <v>3.006999969482422</v>
      </c>
      <c r="C15" s="9">
        <v>3.010999917984009</v>
      </c>
      <c r="D15" s="9">
        <v>2.63700008392334</v>
      </c>
      <c r="E15" s="9">
        <v>1.8480000495910645</v>
      </c>
      <c r="F15" s="9">
        <v>5.322999954223633</v>
      </c>
      <c r="G15" s="9">
        <v>2.6989998817443848</v>
      </c>
      <c r="H15" s="9">
        <v>2.5420000553131104</v>
      </c>
      <c r="I15" s="9">
        <v>3.1070001125335693</v>
      </c>
      <c r="J15" s="9">
        <v>2.4590001106262207</v>
      </c>
      <c r="K15" s="9">
        <v>2.812999963760376</v>
      </c>
      <c r="L15" s="9">
        <v>2.805999994277954</v>
      </c>
      <c r="M15" s="9">
        <v>3.4619998931884766</v>
      </c>
      <c r="N15" s="9">
        <v>2.753000020980835</v>
      </c>
      <c r="O15" s="9">
        <v>2.2950000762939453</v>
      </c>
      <c r="P15" s="9">
        <v>2.7980000972747803</v>
      </c>
      <c r="Q15" s="9">
        <v>2.7170000076293945</v>
      </c>
      <c r="R15" s="9">
        <v>2.930999994277954</v>
      </c>
      <c r="S15" s="9">
        <v>2.678999900817871</v>
      </c>
      <c r="T15" s="9">
        <v>1.9819999933242798</v>
      </c>
      <c r="U15" s="9">
        <v>5.3480000495910645</v>
      </c>
      <c r="V15" s="9">
        <v>1.9589999914169312</v>
      </c>
      <c r="W15" s="9">
        <v>1.8940000534057617</v>
      </c>
      <c r="X15" s="9">
        <v>2.131999969482422</v>
      </c>
      <c r="Y15" s="9">
        <v>3.187999963760376</v>
      </c>
      <c r="Z15" s="44">
        <f t="shared" si="0"/>
        <v>2.8495833377043405</v>
      </c>
      <c r="AA15" s="115" t="s">
        <v>294</v>
      </c>
      <c r="AB15" s="9" t="s">
        <v>292</v>
      </c>
      <c r="AC15" s="122" t="s">
        <v>296</v>
      </c>
      <c r="AD15" s="28">
        <v>12</v>
      </c>
      <c r="AE15" s="115"/>
      <c r="AF15" s="9"/>
      <c r="AG15" s="125"/>
    </row>
    <row r="16" spans="1:33" ht="14.25" customHeight="1">
      <c r="A16" s="111">
        <v>13</v>
      </c>
      <c r="B16" s="12">
        <v>2.013000011444092</v>
      </c>
      <c r="C16" s="9">
        <v>2.3940000534057617</v>
      </c>
      <c r="D16" s="9">
        <v>1.8450000286102295</v>
      </c>
      <c r="E16" s="9">
        <v>2.5199999809265137</v>
      </c>
      <c r="F16" s="9">
        <v>2.436000108718872</v>
      </c>
      <c r="G16" s="9">
        <v>2.635999917984009</v>
      </c>
      <c r="H16" s="9">
        <v>3.2720000743865967</v>
      </c>
      <c r="I16" s="9">
        <v>2.3010001182556152</v>
      </c>
      <c r="J16" s="9">
        <v>3.5490000247955322</v>
      </c>
      <c r="K16" s="9">
        <v>2.813999891281128</v>
      </c>
      <c r="L16" s="9">
        <v>2.936000108718872</v>
      </c>
      <c r="M16" s="9">
        <v>2.131999969482422</v>
      </c>
      <c r="N16" s="9">
        <v>1.909000039100647</v>
      </c>
      <c r="O16" s="9">
        <v>1.8029999732971191</v>
      </c>
      <c r="P16" s="9">
        <v>2.6659998893737793</v>
      </c>
      <c r="Q16" s="9">
        <v>1.5700000524520874</v>
      </c>
      <c r="R16" s="9">
        <v>1.6859999895095825</v>
      </c>
      <c r="S16" s="9">
        <v>1.6970000267028809</v>
      </c>
      <c r="T16" s="9">
        <v>2.940999984741211</v>
      </c>
      <c r="U16" s="9">
        <v>1.4010000228881836</v>
      </c>
      <c r="V16" s="9">
        <v>1.652999997138977</v>
      </c>
      <c r="W16" s="9">
        <v>1.6610000133514404</v>
      </c>
      <c r="X16" s="9">
        <v>1.434000015258789</v>
      </c>
      <c r="Y16" s="9">
        <v>2.2269999980926514</v>
      </c>
      <c r="Z16" s="44">
        <f t="shared" si="0"/>
        <v>2.2290000120798745</v>
      </c>
      <c r="AA16" s="115" t="s">
        <v>294</v>
      </c>
      <c r="AB16" s="9" t="s">
        <v>292</v>
      </c>
      <c r="AC16" s="122" t="s">
        <v>296</v>
      </c>
      <c r="AD16" s="28">
        <v>13</v>
      </c>
      <c r="AE16" s="115"/>
      <c r="AF16" s="9"/>
      <c r="AG16" s="125"/>
    </row>
    <row r="17" spans="1:33" ht="14.25" customHeight="1">
      <c r="A17" s="111">
        <v>14</v>
      </c>
      <c r="B17" s="12">
        <v>2.7690000534057617</v>
      </c>
      <c r="C17" s="9">
        <v>2.5230000019073486</v>
      </c>
      <c r="D17" s="9">
        <v>2.056999921798706</v>
      </c>
      <c r="E17" s="9">
        <v>2.572000026702881</v>
      </c>
      <c r="F17" s="9">
        <v>2.2019999027252197</v>
      </c>
      <c r="G17" s="9">
        <v>5.335999965667725</v>
      </c>
      <c r="H17" s="9">
        <v>1.7929999828338623</v>
      </c>
      <c r="I17" s="9">
        <v>1.9759999513626099</v>
      </c>
      <c r="J17" s="9">
        <v>1.718000054359436</v>
      </c>
      <c r="K17" s="9">
        <v>1.9579999446868896</v>
      </c>
      <c r="L17" s="9">
        <v>2.190000057220459</v>
      </c>
      <c r="M17" s="9">
        <v>2.6489999294281006</v>
      </c>
      <c r="N17" s="9">
        <v>3.6989998817443848</v>
      </c>
      <c r="O17" s="9">
        <v>3.5409998893737793</v>
      </c>
      <c r="P17" s="9">
        <v>4.9629998207092285</v>
      </c>
      <c r="Q17" s="9">
        <v>4.574999809265137</v>
      </c>
      <c r="R17" s="9">
        <v>3.936000108718872</v>
      </c>
      <c r="S17" s="9">
        <v>3.7730000019073486</v>
      </c>
      <c r="T17" s="9">
        <v>3.9719998836517334</v>
      </c>
      <c r="U17" s="9">
        <v>4.158999919891357</v>
      </c>
      <c r="V17" s="9">
        <v>4.109000205993652</v>
      </c>
      <c r="W17" s="9">
        <v>2.365000009536743</v>
      </c>
      <c r="X17" s="9">
        <v>4.098999977111816</v>
      </c>
      <c r="Y17" s="9">
        <v>4.289000034332275</v>
      </c>
      <c r="Z17" s="44">
        <f t="shared" si="0"/>
        <v>3.217624972263972</v>
      </c>
      <c r="AA17" s="115" t="s">
        <v>294</v>
      </c>
      <c r="AB17" s="9" t="s">
        <v>292</v>
      </c>
      <c r="AC17" s="122" t="s">
        <v>296</v>
      </c>
      <c r="AD17" s="28">
        <v>14</v>
      </c>
      <c r="AE17" s="115"/>
      <c r="AF17" s="9"/>
      <c r="AG17" s="125"/>
    </row>
    <row r="18" spans="1:33" ht="14.25" customHeight="1">
      <c r="A18" s="111">
        <v>15</v>
      </c>
      <c r="B18" s="12">
        <v>3.867000102996826</v>
      </c>
      <c r="C18" s="9">
        <v>3.003000020980835</v>
      </c>
      <c r="D18" s="9">
        <v>2.3580000400543213</v>
      </c>
      <c r="E18" s="9">
        <v>2.5260000228881836</v>
      </c>
      <c r="F18" s="9">
        <v>1.5640000104904175</v>
      </c>
      <c r="G18" s="9">
        <v>1.6380000114440918</v>
      </c>
      <c r="H18" s="9">
        <v>1.5149999856948853</v>
      </c>
      <c r="I18" s="9">
        <v>1.4359999895095825</v>
      </c>
      <c r="J18" s="9">
        <v>2.4579999446868896</v>
      </c>
      <c r="K18" s="9">
        <v>2.0510001182556152</v>
      </c>
      <c r="L18" s="9">
        <v>1.8420000076293945</v>
      </c>
      <c r="M18" s="9">
        <v>2.438999891281128</v>
      </c>
      <c r="N18" s="9">
        <v>3.13700008392334</v>
      </c>
      <c r="O18" s="9">
        <v>1.8209999799728394</v>
      </c>
      <c r="P18" s="9">
        <v>2.4860000610351562</v>
      </c>
      <c r="Q18" s="9">
        <v>1.906000018119812</v>
      </c>
      <c r="R18" s="9">
        <v>2.2209999561309814</v>
      </c>
      <c r="S18" s="9">
        <v>1.840000033378601</v>
      </c>
      <c r="T18" s="9">
        <v>2.3410000801086426</v>
      </c>
      <c r="U18" s="9">
        <v>2.7260000705718994</v>
      </c>
      <c r="V18" s="9">
        <v>2.996000051498413</v>
      </c>
      <c r="W18" s="9">
        <v>2.8010001182556152</v>
      </c>
      <c r="X18" s="9">
        <v>2.497999906539917</v>
      </c>
      <c r="Y18" s="9">
        <v>2.257999897003174</v>
      </c>
      <c r="Z18" s="44">
        <f t="shared" si="0"/>
        <v>2.3220000167687735</v>
      </c>
      <c r="AA18" s="115" t="s">
        <v>294</v>
      </c>
      <c r="AB18" s="9" t="s">
        <v>292</v>
      </c>
      <c r="AC18" s="122" t="s">
        <v>296</v>
      </c>
      <c r="AD18" s="28">
        <v>15</v>
      </c>
      <c r="AE18" s="115"/>
      <c r="AF18" s="9"/>
      <c r="AG18" s="125"/>
    </row>
    <row r="19" spans="1:33" ht="14.25" customHeight="1">
      <c r="A19" s="111">
        <v>16</v>
      </c>
      <c r="B19" s="12">
        <v>3.243000030517578</v>
      </c>
      <c r="C19" s="9">
        <v>2.009000062942505</v>
      </c>
      <c r="D19" s="9">
        <v>2.364000082015991</v>
      </c>
      <c r="E19" s="9">
        <v>1.6829999685287476</v>
      </c>
      <c r="F19" s="9">
        <v>2.325000047683716</v>
      </c>
      <c r="G19" s="9">
        <v>2.6410000324249268</v>
      </c>
      <c r="H19" s="9">
        <v>2.503000020980835</v>
      </c>
      <c r="I19" s="9">
        <v>2.503000020980835</v>
      </c>
      <c r="J19" s="9">
        <v>3.2300000190734863</v>
      </c>
      <c r="K19" s="9">
        <v>4.2829999923706055</v>
      </c>
      <c r="L19" s="9">
        <v>2.9790000915527344</v>
      </c>
      <c r="M19" s="9">
        <v>3.2939999103546143</v>
      </c>
      <c r="N19" s="9">
        <v>3.880000114440918</v>
      </c>
      <c r="O19" s="9">
        <v>2.6500000953674316</v>
      </c>
      <c r="P19" s="9">
        <v>2.759999990463257</v>
      </c>
      <c r="Q19" s="9">
        <v>2.328000068664551</v>
      </c>
      <c r="R19" s="9">
        <v>2.691999912261963</v>
      </c>
      <c r="S19" s="9">
        <v>5.315999984741211</v>
      </c>
      <c r="T19" s="9">
        <v>2.2750000953674316</v>
      </c>
      <c r="U19" s="9">
        <v>2.8940000534057617</v>
      </c>
      <c r="V19" s="9">
        <v>2.7780001163482666</v>
      </c>
      <c r="W19" s="9">
        <v>3.2249999046325684</v>
      </c>
      <c r="X19" s="9">
        <v>3.055999994277954</v>
      </c>
      <c r="Y19" s="9">
        <v>3.062999963760376</v>
      </c>
      <c r="Z19" s="44">
        <f t="shared" si="0"/>
        <v>2.9155833572149277</v>
      </c>
      <c r="AA19" s="115" t="s">
        <v>294</v>
      </c>
      <c r="AB19" s="9" t="s">
        <v>292</v>
      </c>
      <c r="AC19" s="122" t="s">
        <v>296</v>
      </c>
      <c r="AD19" s="28">
        <v>16</v>
      </c>
      <c r="AE19" s="115"/>
      <c r="AF19" s="9"/>
      <c r="AG19" s="125"/>
    </row>
    <row r="20" spans="1:33" ht="14.25" customHeight="1">
      <c r="A20" s="111">
        <v>17</v>
      </c>
      <c r="B20" s="12">
        <v>2.759999990463257</v>
      </c>
      <c r="C20" s="9">
        <v>2.3359999656677246</v>
      </c>
      <c r="D20" s="9">
        <v>3.1700000762939453</v>
      </c>
      <c r="E20" s="9">
        <v>1.399999976158142</v>
      </c>
      <c r="F20" s="9">
        <v>2.742000102996826</v>
      </c>
      <c r="G20" s="9">
        <v>1.8830000162124634</v>
      </c>
      <c r="H20" s="9">
        <v>1.7680000066757202</v>
      </c>
      <c r="I20" s="9">
        <v>2.242000102996826</v>
      </c>
      <c r="J20" s="9">
        <v>2.052000045776367</v>
      </c>
      <c r="K20" s="9">
        <v>1.9700000286102295</v>
      </c>
      <c r="L20" s="9">
        <v>2.9730000495910645</v>
      </c>
      <c r="M20" s="9">
        <v>3.0250000953674316</v>
      </c>
      <c r="N20" s="9">
        <v>3.2360000610351562</v>
      </c>
      <c r="O20" s="9">
        <v>2.4210000038146973</v>
      </c>
      <c r="P20" s="9">
        <v>2.4619998931884766</v>
      </c>
      <c r="Q20" s="9">
        <v>2.0769999027252197</v>
      </c>
      <c r="R20" s="9">
        <v>2.0799999237060547</v>
      </c>
      <c r="S20" s="9">
        <v>1.8049999475479126</v>
      </c>
      <c r="T20" s="9">
        <v>2.374000072479248</v>
      </c>
      <c r="U20" s="9">
        <v>3.2920000553131104</v>
      </c>
      <c r="V20" s="9">
        <v>5.27400016784668</v>
      </c>
      <c r="W20" s="9">
        <v>2.2990000247955322</v>
      </c>
      <c r="X20" s="9">
        <v>2.128000020980835</v>
      </c>
      <c r="Y20" s="9">
        <v>1.9809999465942383</v>
      </c>
      <c r="Z20" s="44">
        <f t="shared" si="0"/>
        <v>2.489583353201548</v>
      </c>
      <c r="AA20" s="115" t="s">
        <v>294</v>
      </c>
      <c r="AB20" s="9" t="s">
        <v>292</v>
      </c>
      <c r="AC20" s="122" t="s">
        <v>296</v>
      </c>
      <c r="AD20" s="28">
        <v>17</v>
      </c>
      <c r="AE20" s="115"/>
      <c r="AF20" s="9"/>
      <c r="AG20" s="125"/>
    </row>
    <row r="21" spans="1:33" ht="14.25" customHeight="1">
      <c r="A21" s="111">
        <v>18</v>
      </c>
      <c r="B21" s="12">
        <v>1.7599999904632568</v>
      </c>
      <c r="C21" s="9">
        <v>2.450000047683716</v>
      </c>
      <c r="D21" s="9">
        <v>2.052000045776367</v>
      </c>
      <c r="E21" s="9">
        <v>2.924999952316284</v>
      </c>
      <c r="F21" s="9">
        <v>4.459000110626221</v>
      </c>
      <c r="G21" s="9">
        <v>2.0369999408721924</v>
      </c>
      <c r="H21" s="9">
        <v>1.6119999885559082</v>
      </c>
      <c r="I21" s="9">
        <v>3.5840001106262207</v>
      </c>
      <c r="J21" s="9">
        <v>1.75</v>
      </c>
      <c r="K21" s="9">
        <v>2.2200000286102295</v>
      </c>
      <c r="L21" s="9">
        <v>2.938999891281128</v>
      </c>
      <c r="M21" s="9">
        <v>1.8580000400543213</v>
      </c>
      <c r="N21" s="9">
        <v>1.8009999990463257</v>
      </c>
      <c r="O21" s="9">
        <v>3.2990000247955322</v>
      </c>
      <c r="P21" s="9">
        <v>5.322000026702881</v>
      </c>
      <c r="Q21" s="9">
        <v>1.3279999494552612</v>
      </c>
      <c r="R21" s="9">
        <v>5.308000087738037</v>
      </c>
      <c r="S21" s="9">
        <v>1.7990000247955322</v>
      </c>
      <c r="T21" s="9">
        <v>2.115999937057495</v>
      </c>
      <c r="U21" s="9">
        <v>1.8550000190734863</v>
      </c>
      <c r="V21" s="9">
        <v>2.6459999084472656</v>
      </c>
      <c r="W21" s="9">
        <v>2.615999937057495</v>
      </c>
      <c r="X21" s="9">
        <v>3.2239999771118164</v>
      </c>
      <c r="Y21" s="9">
        <v>3.384999990463257</v>
      </c>
      <c r="Z21" s="44">
        <f t="shared" si="0"/>
        <v>2.6810416678587594</v>
      </c>
      <c r="AA21" s="115" t="s">
        <v>294</v>
      </c>
      <c r="AB21" s="9" t="s">
        <v>292</v>
      </c>
      <c r="AC21" s="122" t="s">
        <v>296</v>
      </c>
      <c r="AD21" s="28">
        <v>18</v>
      </c>
      <c r="AE21" s="115"/>
      <c r="AF21" s="9"/>
      <c r="AG21" s="125"/>
    </row>
    <row r="22" spans="1:33" ht="14.25" customHeight="1">
      <c r="A22" s="111">
        <v>19</v>
      </c>
      <c r="B22" s="12">
        <v>3.4140000343322754</v>
      </c>
      <c r="C22" s="9">
        <v>3.503999948501587</v>
      </c>
      <c r="D22" s="9">
        <v>4.515999794006348</v>
      </c>
      <c r="E22" s="9">
        <v>4.77400016784668</v>
      </c>
      <c r="F22" s="9">
        <v>4.1620001792907715</v>
      </c>
      <c r="G22" s="9">
        <v>3.2699999809265137</v>
      </c>
      <c r="H22" s="9">
        <v>4.181000232696533</v>
      </c>
      <c r="I22" s="9">
        <v>5.041999816894531</v>
      </c>
      <c r="J22" s="9">
        <v>5.297999858856201</v>
      </c>
      <c r="K22" s="9">
        <v>4.883999824523926</v>
      </c>
      <c r="L22" s="9">
        <v>5.564000129699707</v>
      </c>
      <c r="M22" s="9">
        <v>3.9670000076293945</v>
      </c>
      <c r="N22" s="9" t="s">
        <v>292</v>
      </c>
      <c r="O22" s="9" t="s">
        <v>292</v>
      </c>
      <c r="P22" s="9">
        <v>4.640999794006348</v>
      </c>
      <c r="Q22" s="9" t="s">
        <v>292</v>
      </c>
      <c r="R22" s="9">
        <v>4.289999961853027</v>
      </c>
      <c r="S22" s="9">
        <v>4.392000198364258</v>
      </c>
      <c r="T22" s="9">
        <v>5.797999858856201</v>
      </c>
      <c r="U22" s="9">
        <v>6.265999794006348</v>
      </c>
      <c r="V22" s="9">
        <v>4.663000106811523</v>
      </c>
      <c r="W22" s="9">
        <v>3.4820001125335693</v>
      </c>
      <c r="X22" s="9">
        <v>3.2300000190734863</v>
      </c>
      <c r="Y22" s="9">
        <v>3.4049999713897705</v>
      </c>
      <c r="Z22" s="44">
        <f t="shared" si="0"/>
        <v>4.416333323433285</v>
      </c>
      <c r="AA22" s="115" t="s">
        <v>294</v>
      </c>
      <c r="AB22" s="9" t="s">
        <v>292</v>
      </c>
      <c r="AC22" s="122" t="s">
        <v>296</v>
      </c>
      <c r="AD22" s="28">
        <v>19</v>
      </c>
      <c r="AE22" s="115"/>
      <c r="AF22" s="9"/>
      <c r="AG22" s="125"/>
    </row>
    <row r="23" spans="1:33" ht="14.25" customHeight="1">
      <c r="A23" s="111">
        <v>20</v>
      </c>
      <c r="B23" s="12" t="s">
        <v>292</v>
      </c>
      <c r="C23" s="9">
        <v>3.111999988555908</v>
      </c>
      <c r="D23" s="9">
        <v>3.0329999923706055</v>
      </c>
      <c r="E23" s="9">
        <v>2.6470000743865967</v>
      </c>
      <c r="F23" s="9">
        <v>3.796999931335449</v>
      </c>
      <c r="G23" s="9">
        <v>2.5369999408721924</v>
      </c>
      <c r="H23" s="9">
        <v>2.509999990463257</v>
      </c>
      <c r="I23" s="9">
        <v>1.6469999551773071</v>
      </c>
      <c r="J23" s="9">
        <v>2.2330000400543213</v>
      </c>
      <c r="K23" s="9">
        <v>2.2060000896453857</v>
      </c>
      <c r="L23" s="9">
        <v>2.249000072479248</v>
      </c>
      <c r="M23" s="9">
        <v>3.2679998874664307</v>
      </c>
      <c r="N23" s="9">
        <v>3.4809999465942383</v>
      </c>
      <c r="O23" s="9">
        <v>2.3010001182556152</v>
      </c>
      <c r="P23" s="9">
        <v>2.203000068664551</v>
      </c>
      <c r="Q23" s="9">
        <v>2.4519999027252197</v>
      </c>
      <c r="R23" s="9">
        <v>2.109999895095825</v>
      </c>
      <c r="S23" s="9">
        <v>2.4059998989105225</v>
      </c>
      <c r="T23" s="9">
        <v>1.5870000123977661</v>
      </c>
      <c r="U23" s="9">
        <v>1.878999948501587</v>
      </c>
      <c r="V23" s="9">
        <v>1.9559999704360962</v>
      </c>
      <c r="W23" s="9">
        <v>2.364000082015991</v>
      </c>
      <c r="X23" s="9">
        <v>3.0409998893737793</v>
      </c>
      <c r="Y23" s="9">
        <v>2.6610000133514404</v>
      </c>
      <c r="Z23" s="44">
        <f t="shared" si="0"/>
        <v>2.507826074309971</v>
      </c>
      <c r="AA23" s="115" t="s">
        <v>294</v>
      </c>
      <c r="AB23" s="9" t="s">
        <v>292</v>
      </c>
      <c r="AC23" s="122" t="s">
        <v>296</v>
      </c>
      <c r="AD23" s="28">
        <v>20</v>
      </c>
      <c r="AE23" s="115"/>
      <c r="AF23" s="9"/>
      <c r="AG23" s="125"/>
    </row>
    <row r="24" spans="1:33" ht="14.25" customHeight="1">
      <c r="A24" s="112">
        <v>21</v>
      </c>
      <c r="B24" s="18">
        <v>1.6579999923706055</v>
      </c>
      <c r="C24" s="19">
        <v>5.060999870300293</v>
      </c>
      <c r="D24" s="19">
        <v>2.240999937057495</v>
      </c>
      <c r="E24" s="19">
        <v>1.4240000247955322</v>
      </c>
      <c r="F24" s="19">
        <v>1.8600000143051147</v>
      </c>
      <c r="G24" s="19">
        <v>2.3929998874664307</v>
      </c>
      <c r="H24" s="19">
        <v>2.552000045776367</v>
      </c>
      <c r="I24" s="19">
        <v>2.171999931335449</v>
      </c>
      <c r="J24" s="19">
        <v>1.6679999828338623</v>
      </c>
      <c r="K24" s="19">
        <v>2.183000087738037</v>
      </c>
      <c r="L24" s="19">
        <v>2.1640000343322754</v>
      </c>
      <c r="M24" s="19">
        <v>2.9000000953674316</v>
      </c>
      <c r="N24" s="19">
        <v>3.0220000743865967</v>
      </c>
      <c r="O24" s="19">
        <v>1.8370000123977661</v>
      </c>
      <c r="P24" s="19">
        <v>2.13100004196167</v>
      </c>
      <c r="Q24" s="19">
        <v>2.6500000953674316</v>
      </c>
      <c r="R24" s="19">
        <v>2.260999917984009</v>
      </c>
      <c r="S24" s="19">
        <v>5.302999973297119</v>
      </c>
      <c r="T24" s="19">
        <v>4.5879998207092285</v>
      </c>
      <c r="U24" s="19">
        <v>1.5149999856948853</v>
      </c>
      <c r="V24" s="19">
        <v>1.7170000076293945</v>
      </c>
      <c r="W24" s="19">
        <v>2.053999900817871</v>
      </c>
      <c r="X24" s="19">
        <v>2.0880000591278076</v>
      </c>
      <c r="Y24" s="19">
        <v>2.7660000324249268</v>
      </c>
      <c r="Z24" s="45">
        <f t="shared" si="0"/>
        <v>2.5086666593949</v>
      </c>
      <c r="AA24" s="116" t="s">
        <v>294</v>
      </c>
      <c r="AB24" s="19" t="s">
        <v>292</v>
      </c>
      <c r="AC24" s="123" t="s">
        <v>296</v>
      </c>
      <c r="AD24" s="30">
        <v>21</v>
      </c>
      <c r="AE24" s="116"/>
      <c r="AF24" s="19"/>
      <c r="AG24" s="126"/>
    </row>
    <row r="25" spans="1:33" ht="14.25" customHeight="1">
      <c r="A25" s="111">
        <v>22</v>
      </c>
      <c r="B25" s="12">
        <v>1.9850000143051147</v>
      </c>
      <c r="C25" s="9">
        <v>2.565000057220459</v>
      </c>
      <c r="D25" s="9">
        <v>3.256999969482422</v>
      </c>
      <c r="E25" s="9">
        <v>2.421999931335449</v>
      </c>
      <c r="F25" s="9">
        <v>2.9059998989105225</v>
      </c>
      <c r="G25" s="9">
        <v>2.450000047683716</v>
      </c>
      <c r="H25" s="9">
        <v>2.6089999675750732</v>
      </c>
      <c r="I25" s="9">
        <v>2.4260001182556152</v>
      </c>
      <c r="J25" s="9">
        <v>2.441999912261963</v>
      </c>
      <c r="K25" s="9">
        <v>2.890000104904175</v>
      </c>
      <c r="L25" s="9">
        <v>2.803999900817871</v>
      </c>
      <c r="M25" s="9">
        <v>3.36899995803833</v>
      </c>
      <c r="N25" s="9">
        <v>2.51200008392334</v>
      </c>
      <c r="O25" s="9">
        <v>3.5959999561309814</v>
      </c>
      <c r="P25" s="9">
        <v>2.678999900817871</v>
      </c>
      <c r="Q25" s="9">
        <v>2.0769999027252197</v>
      </c>
      <c r="R25" s="9">
        <v>2.384000062942505</v>
      </c>
      <c r="S25" s="9">
        <v>2.1589999198913574</v>
      </c>
      <c r="T25" s="9">
        <v>1.8350000381469727</v>
      </c>
      <c r="U25" s="9">
        <v>1.843000054359436</v>
      </c>
      <c r="V25" s="9">
        <v>1.746999979019165</v>
      </c>
      <c r="W25" s="9">
        <v>2.549999952316284</v>
      </c>
      <c r="X25" s="9">
        <v>2.367000102996826</v>
      </c>
      <c r="Y25" s="9">
        <v>2.2339999675750732</v>
      </c>
      <c r="Z25" s="44">
        <f t="shared" si="0"/>
        <v>2.5044999917348227</v>
      </c>
      <c r="AA25" s="115" t="s">
        <v>294</v>
      </c>
      <c r="AB25" s="9" t="s">
        <v>292</v>
      </c>
      <c r="AC25" s="122" t="s">
        <v>296</v>
      </c>
      <c r="AD25" s="28">
        <v>22</v>
      </c>
      <c r="AE25" s="115"/>
      <c r="AF25" s="9"/>
      <c r="AG25" s="125"/>
    </row>
    <row r="26" spans="1:33" ht="14.25" customHeight="1">
      <c r="A26" s="111">
        <v>23</v>
      </c>
      <c r="B26" s="12">
        <v>1.6440000534057617</v>
      </c>
      <c r="C26" s="9">
        <v>2.252000093460083</v>
      </c>
      <c r="D26" s="9">
        <v>1.4229999780654907</v>
      </c>
      <c r="E26" s="9">
        <v>2.25600004196167</v>
      </c>
      <c r="F26" s="9">
        <v>2.055000066757202</v>
      </c>
      <c r="G26" s="9">
        <v>1.4900000095367432</v>
      </c>
      <c r="H26" s="9">
        <v>2.13700008392334</v>
      </c>
      <c r="I26" s="9">
        <v>2.562000036239624</v>
      </c>
      <c r="J26" s="9">
        <v>2.2279999256134033</v>
      </c>
      <c r="K26" s="9">
        <v>3.13700008392334</v>
      </c>
      <c r="L26" s="9">
        <v>4.322999954223633</v>
      </c>
      <c r="M26" s="9">
        <v>3.7660000324249268</v>
      </c>
      <c r="N26" s="9">
        <v>2.8949999809265137</v>
      </c>
      <c r="O26" s="9">
        <v>4.396999835968018</v>
      </c>
      <c r="P26" s="9">
        <v>2.2699999809265137</v>
      </c>
      <c r="Q26" s="9">
        <v>2.3329999446868896</v>
      </c>
      <c r="R26" s="9">
        <v>1.6469999551773071</v>
      </c>
      <c r="S26" s="9">
        <v>1.6139999628067017</v>
      </c>
      <c r="T26" s="9">
        <v>2.1570000648498535</v>
      </c>
      <c r="U26" s="9">
        <v>2.1559998989105225</v>
      </c>
      <c r="V26" s="9">
        <v>2.1440000534057617</v>
      </c>
      <c r="W26" s="9">
        <v>2.0889999866485596</v>
      </c>
      <c r="X26" s="9">
        <v>2.947999954223633</v>
      </c>
      <c r="Y26" s="9">
        <v>2.7290000915527344</v>
      </c>
      <c r="Z26" s="44">
        <f t="shared" si="0"/>
        <v>2.4438333362340927</v>
      </c>
      <c r="AA26" s="115" t="s">
        <v>294</v>
      </c>
      <c r="AB26" s="9" t="s">
        <v>292</v>
      </c>
      <c r="AC26" s="122" t="s">
        <v>296</v>
      </c>
      <c r="AD26" s="28">
        <v>23</v>
      </c>
      <c r="AE26" s="115"/>
      <c r="AF26" s="9"/>
      <c r="AG26" s="125"/>
    </row>
    <row r="27" spans="1:33" ht="14.25" customHeight="1">
      <c r="A27" s="111">
        <v>24</v>
      </c>
      <c r="B27" s="12">
        <v>2.069000005722046</v>
      </c>
      <c r="C27" s="9">
        <v>2.744999885559082</v>
      </c>
      <c r="D27" s="9">
        <v>2.381999969482422</v>
      </c>
      <c r="E27" s="9">
        <v>2.364000082015991</v>
      </c>
      <c r="F27" s="9">
        <v>2.7750000953674316</v>
      </c>
      <c r="G27" s="9">
        <v>3.006999969482422</v>
      </c>
      <c r="H27" s="9">
        <v>1.9980000257492065</v>
      </c>
      <c r="I27" s="9">
        <v>2.5139999389648438</v>
      </c>
      <c r="J27" s="9">
        <v>2.882999897003174</v>
      </c>
      <c r="K27" s="9">
        <v>2.7309999465942383</v>
      </c>
      <c r="L27" s="9">
        <v>3.1679999828338623</v>
      </c>
      <c r="M27" s="9">
        <v>3.993000030517578</v>
      </c>
      <c r="N27" s="9">
        <v>3.7360000610351562</v>
      </c>
      <c r="O27" s="9">
        <v>2.3610000610351562</v>
      </c>
      <c r="P27" s="9">
        <v>2.6110000610351562</v>
      </c>
      <c r="Q27" s="9">
        <v>2.0429999828338623</v>
      </c>
      <c r="R27" s="9">
        <v>1.7289999723434448</v>
      </c>
      <c r="S27" s="9">
        <v>2.6089999675750732</v>
      </c>
      <c r="T27" s="9">
        <v>5.304999828338623</v>
      </c>
      <c r="U27" s="9">
        <v>3.0299999713897705</v>
      </c>
      <c r="V27" s="9">
        <v>3.671999931335449</v>
      </c>
      <c r="W27" s="9">
        <v>2.440999984741211</v>
      </c>
      <c r="X27" s="9">
        <v>2.2790000438690186</v>
      </c>
      <c r="Y27" s="9">
        <v>3.3589999675750732</v>
      </c>
      <c r="Z27" s="44">
        <f t="shared" si="0"/>
        <v>2.8251666525999704</v>
      </c>
      <c r="AA27" s="115" t="s">
        <v>294</v>
      </c>
      <c r="AB27" s="9" t="s">
        <v>292</v>
      </c>
      <c r="AC27" s="122" t="s">
        <v>296</v>
      </c>
      <c r="AD27" s="28">
        <v>24</v>
      </c>
      <c r="AE27" s="115"/>
      <c r="AF27" s="9"/>
      <c r="AG27" s="125"/>
    </row>
    <row r="28" spans="1:33" ht="14.25" customHeight="1">
      <c r="A28" s="111">
        <v>25</v>
      </c>
      <c r="B28" s="12">
        <v>1.8259999752044678</v>
      </c>
      <c r="C28" s="9">
        <v>2.002000093460083</v>
      </c>
      <c r="D28" s="9">
        <v>2.2799999713897705</v>
      </c>
      <c r="E28" s="9">
        <v>3.933000087738037</v>
      </c>
      <c r="F28" s="9">
        <v>3.5220000743865967</v>
      </c>
      <c r="G28" s="9">
        <v>2.510999917984009</v>
      </c>
      <c r="H28" s="9">
        <v>2.6540000438690186</v>
      </c>
      <c r="I28" s="9">
        <v>2.9609999656677246</v>
      </c>
      <c r="J28" s="9">
        <v>4.454999923706055</v>
      </c>
      <c r="K28" s="9">
        <v>4.619999885559082</v>
      </c>
      <c r="L28" s="9">
        <v>3.802000045776367</v>
      </c>
      <c r="M28" s="9">
        <v>4.848999977111816</v>
      </c>
      <c r="N28" s="9">
        <v>3.5789999961853027</v>
      </c>
      <c r="O28" s="9">
        <v>3.433000087738037</v>
      </c>
      <c r="P28" s="9">
        <v>2.3310000896453857</v>
      </c>
      <c r="Q28" s="9">
        <v>3.6600000858306885</v>
      </c>
      <c r="R28" s="9">
        <v>3.390000104904175</v>
      </c>
      <c r="S28" s="9">
        <v>2.8369998931884766</v>
      </c>
      <c r="T28" s="9">
        <v>2.194000005722046</v>
      </c>
      <c r="U28" s="9">
        <v>2.438999891281128</v>
      </c>
      <c r="V28" s="9">
        <v>2.6449999809265137</v>
      </c>
      <c r="W28" s="9">
        <v>5.35099983215332</v>
      </c>
      <c r="X28" s="9">
        <v>5.421999931335449</v>
      </c>
      <c r="Y28" s="9">
        <v>1.694000005722046</v>
      </c>
      <c r="Z28" s="44">
        <f t="shared" si="0"/>
        <v>3.2662499944368997</v>
      </c>
      <c r="AA28" s="115" t="s">
        <v>294</v>
      </c>
      <c r="AB28" s="9" t="s">
        <v>292</v>
      </c>
      <c r="AC28" s="122" t="s">
        <v>296</v>
      </c>
      <c r="AD28" s="28">
        <v>25</v>
      </c>
      <c r="AE28" s="115"/>
      <c r="AF28" s="9"/>
      <c r="AG28" s="125"/>
    </row>
    <row r="29" spans="1:33" ht="14.25" customHeight="1">
      <c r="A29" s="111">
        <v>26</v>
      </c>
      <c r="B29" s="12">
        <v>1.8869999647140503</v>
      </c>
      <c r="C29" s="9">
        <v>4.10099983215332</v>
      </c>
      <c r="D29" s="9">
        <v>1.9830000400543213</v>
      </c>
      <c r="E29" s="9">
        <v>2.2699999809265137</v>
      </c>
      <c r="F29" s="9">
        <v>2.062000036239624</v>
      </c>
      <c r="G29" s="9">
        <v>2.7799999713897705</v>
      </c>
      <c r="H29" s="9">
        <v>2.6010000705718994</v>
      </c>
      <c r="I29" s="9">
        <v>2.2690000534057617</v>
      </c>
      <c r="J29" s="9">
        <v>2.4709999561309814</v>
      </c>
      <c r="K29" s="9">
        <v>3.0840001106262207</v>
      </c>
      <c r="L29" s="9">
        <v>3.242000102996826</v>
      </c>
      <c r="M29" s="9">
        <v>1.9390000104904175</v>
      </c>
      <c r="N29" s="9">
        <v>3.311000108718872</v>
      </c>
      <c r="O29" s="9">
        <v>2.5829999446868896</v>
      </c>
      <c r="P29" s="9">
        <v>2.7769999504089355</v>
      </c>
      <c r="Q29" s="9">
        <v>2.078000068664551</v>
      </c>
      <c r="R29" s="9">
        <v>5.322999954223633</v>
      </c>
      <c r="S29" s="9">
        <v>1.5479999780654907</v>
      </c>
      <c r="T29" s="9">
        <v>1.8480000495910645</v>
      </c>
      <c r="U29" s="9">
        <v>1.8250000476837158</v>
      </c>
      <c r="V29" s="9">
        <v>1.9359999895095825</v>
      </c>
      <c r="W29" s="9">
        <v>2.1010000705718994</v>
      </c>
      <c r="X29" s="9">
        <v>2.4619998931884766</v>
      </c>
      <c r="Y29" s="9">
        <v>1.9210000038146973</v>
      </c>
      <c r="Z29" s="44">
        <f t="shared" si="0"/>
        <v>2.516750007867813</v>
      </c>
      <c r="AA29" s="115" t="s">
        <v>294</v>
      </c>
      <c r="AB29" s="9" t="s">
        <v>292</v>
      </c>
      <c r="AC29" s="122" t="s">
        <v>296</v>
      </c>
      <c r="AD29" s="28">
        <v>26</v>
      </c>
      <c r="AE29" s="115"/>
      <c r="AF29" s="9"/>
      <c r="AG29" s="125"/>
    </row>
    <row r="30" spans="1:33" ht="14.25" customHeight="1">
      <c r="A30" s="111">
        <v>27</v>
      </c>
      <c r="B30" s="12">
        <v>1.9190000295639038</v>
      </c>
      <c r="C30" s="9">
        <v>1.843999981880188</v>
      </c>
      <c r="D30" s="9">
        <v>2.3340001106262207</v>
      </c>
      <c r="E30" s="9">
        <v>3.9660000801086426</v>
      </c>
      <c r="F30" s="9">
        <v>2.2260000705718994</v>
      </c>
      <c r="G30" s="9">
        <v>1.7790000438690186</v>
      </c>
      <c r="H30" s="9">
        <v>2.1630001068115234</v>
      </c>
      <c r="I30" s="9">
        <v>2.6570000648498535</v>
      </c>
      <c r="J30" s="9">
        <v>2.1679999828338623</v>
      </c>
      <c r="K30" s="9">
        <v>3.066999912261963</v>
      </c>
      <c r="L30" s="9">
        <v>3.984999895095825</v>
      </c>
      <c r="M30" s="9">
        <v>3.8929998874664307</v>
      </c>
      <c r="N30" s="9">
        <v>3.5429999828338623</v>
      </c>
      <c r="O30" s="9">
        <v>3.8310000896453857</v>
      </c>
      <c r="P30" s="9">
        <v>3.11299991607666</v>
      </c>
      <c r="Q30" s="9">
        <v>2.390000104904175</v>
      </c>
      <c r="R30" s="9">
        <v>2.3489999771118164</v>
      </c>
      <c r="S30" s="9">
        <v>3.765000104904175</v>
      </c>
      <c r="T30" s="9">
        <v>3.9260001182556152</v>
      </c>
      <c r="U30" s="9">
        <v>3.755000114440918</v>
      </c>
      <c r="V30" s="9">
        <v>3.881999969482422</v>
      </c>
      <c r="W30" s="9">
        <v>3.2739999294281006</v>
      </c>
      <c r="X30" s="9">
        <v>3.5450000762939453</v>
      </c>
      <c r="Y30" s="9">
        <v>3.7869999408721924</v>
      </c>
      <c r="Z30" s="44">
        <f t="shared" si="0"/>
        <v>3.048375020424525</v>
      </c>
      <c r="AA30" s="115" t="s">
        <v>294</v>
      </c>
      <c r="AB30" s="9" t="s">
        <v>292</v>
      </c>
      <c r="AC30" s="122" t="s">
        <v>296</v>
      </c>
      <c r="AD30" s="28">
        <v>27</v>
      </c>
      <c r="AE30" s="115"/>
      <c r="AF30" s="9"/>
      <c r="AG30" s="125"/>
    </row>
    <row r="31" spans="1:33" ht="14.25" customHeight="1">
      <c r="A31" s="111">
        <v>28</v>
      </c>
      <c r="B31" s="12">
        <v>3.361999988555908</v>
      </c>
      <c r="C31" s="9">
        <v>2.7230000495910645</v>
      </c>
      <c r="D31" s="9">
        <v>2.440000057220459</v>
      </c>
      <c r="E31" s="9">
        <v>2.1549999713897705</v>
      </c>
      <c r="F31" s="9">
        <v>2.132999897003174</v>
      </c>
      <c r="G31" s="9">
        <v>1.7369999885559082</v>
      </c>
      <c r="H31" s="9">
        <v>2.2300000190734863</v>
      </c>
      <c r="I31" s="9">
        <v>2.2269999980926514</v>
      </c>
      <c r="J31" s="9">
        <v>2.7260000705718994</v>
      </c>
      <c r="K31" s="9">
        <v>3.061000108718872</v>
      </c>
      <c r="L31" s="9">
        <v>2.069000005722046</v>
      </c>
      <c r="M31" s="9">
        <v>1.5299999713897705</v>
      </c>
      <c r="N31" s="9">
        <v>1.8389999866485596</v>
      </c>
      <c r="O31" s="9">
        <v>1.5859999656677246</v>
      </c>
      <c r="P31" s="9">
        <v>1.5049999952316284</v>
      </c>
      <c r="Q31" s="9">
        <v>5.321000099182129</v>
      </c>
      <c r="R31" s="9">
        <v>5.306000232696533</v>
      </c>
      <c r="S31" s="9">
        <v>1.7669999599456787</v>
      </c>
      <c r="T31" s="9">
        <v>1.7630000114440918</v>
      </c>
      <c r="U31" s="9">
        <v>2.177000045776367</v>
      </c>
      <c r="V31" s="9">
        <v>1.6050000190734863</v>
      </c>
      <c r="W31" s="9">
        <v>1.9199999570846558</v>
      </c>
      <c r="X31" s="9">
        <v>2.134000062942505</v>
      </c>
      <c r="Y31" s="9">
        <v>3.2070000171661377</v>
      </c>
      <c r="Z31" s="44">
        <f t="shared" si="0"/>
        <v>2.438458353281021</v>
      </c>
      <c r="AA31" s="115" t="s">
        <v>294</v>
      </c>
      <c r="AB31" s="9" t="s">
        <v>292</v>
      </c>
      <c r="AC31" s="122" t="s">
        <v>296</v>
      </c>
      <c r="AD31" s="28">
        <v>28</v>
      </c>
      <c r="AE31" s="115"/>
      <c r="AF31" s="9"/>
      <c r="AG31" s="125"/>
    </row>
    <row r="32" spans="1:33" ht="14.25" customHeight="1">
      <c r="A32" s="111">
        <v>29</v>
      </c>
      <c r="B32" s="12">
        <v>2.7950000762939453</v>
      </c>
      <c r="C32" s="9">
        <v>2.7899999618530273</v>
      </c>
      <c r="D32" s="9">
        <v>3.430000066757202</v>
      </c>
      <c r="E32" s="9">
        <v>3.5759999752044678</v>
      </c>
      <c r="F32" s="9">
        <v>2.7269999980926514</v>
      </c>
      <c r="G32" s="9">
        <v>3.4719998836517334</v>
      </c>
      <c r="H32" s="9">
        <v>1.75600004196167</v>
      </c>
      <c r="I32" s="9">
        <v>1.9639999866485596</v>
      </c>
      <c r="J32" s="9">
        <v>1.8380000591278076</v>
      </c>
      <c r="K32" s="9">
        <v>2.2139999866485596</v>
      </c>
      <c r="L32" s="9">
        <v>2.171999931335449</v>
      </c>
      <c r="M32" s="9">
        <v>2.884000062942505</v>
      </c>
      <c r="N32" s="9">
        <v>2.1070001125335693</v>
      </c>
      <c r="O32" s="9">
        <v>1.659000039100647</v>
      </c>
      <c r="P32" s="9">
        <v>1.965000033378601</v>
      </c>
      <c r="Q32" s="9">
        <v>5.26800012588501</v>
      </c>
      <c r="R32" s="9">
        <v>5.2769999504089355</v>
      </c>
      <c r="S32" s="9">
        <v>2.1459999084472656</v>
      </c>
      <c r="T32" s="9">
        <v>1.9809999465942383</v>
      </c>
      <c r="U32" s="9">
        <v>5.109000205993652</v>
      </c>
      <c r="V32" s="9">
        <v>5.316999912261963</v>
      </c>
      <c r="W32" s="9">
        <v>5.310999870300293</v>
      </c>
      <c r="X32" s="9">
        <v>4.479000091552734</v>
      </c>
      <c r="Y32" s="9">
        <v>2.742000102996826</v>
      </c>
      <c r="Z32" s="44">
        <f t="shared" si="0"/>
        <v>3.1241250137488046</v>
      </c>
      <c r="AA32" s="115" t="s">
        <v>294</v>
      </c>
      <c r="AB32" s="9" t="s">
        <v>292</v>
      </c>
      <c r="AC32" s="122" t="s">
        <v>296</v>
      </c>
      <c r="AD32" s="28">
        <v>29</v>
      </c>
      <c r="AE32" s="115"/>
      <c r="AF32" s="9"/>
      <c r="AG32" s="125"/>
    </row>
    <row r="33" spans="1:33" ht="14.25" customHeight="1">
      <c r="A33" s="111">
        <v>30</v>
      </c>
      <c r="B33" s="12">
        <v>1.5429999828338623</v>
      </c>
      <c r="C33" s="9">
        <v>2.9700000286102295</v>
      </c>
      <c r="D33" s="9">
        <v>2.8989999294281006</v>
      </c>
      <c r="E33" s="9">
        <v>3.252000093460083</v>
      </c>
      <c r="F33" s="9">
        <v>2.1429998874664307</v>
      </c>
      <c r="G33" s="9">
        <v>2.3450000286102295</v>
      </c>
      <c r="H33" s="9">
        <v>2.2060000896453857</v>
      </c>
      <c r="I33" s="9">
        <v>2.680000066757202</v>
      </c>
      <c r="J33" s="9">
        <v>3.0160000324249268</v>
      </c>
      <c r="K33" s="9">
        <v>2.8289999961853027</v>
      </c>
      <c r="L33" s="9">
        <v>2.625999927520752</v>
      </c>
      <c r="M33" s="9">
        <v>3.2330000400543213</v>
      </c>
      <c r="N33" s="9">
        <v>5.48199987411499</v>
      </c>
      <c r="O33" s="9">
        <v>5.806000232696533</v>
      </c>
      <c r="P33" s="9">
        <v>5.756999969482422</v>
      </c>
      <c r="Q33" s="9">
        <v>5.874000072479248</v>
      </c>
      <c r="R33" s="9">
        <v>5.436999797821045</v>
      </c>
      <c r="S33" s="9">
        <v>5.908999919891357</v>
      </c>
      <c r="T33" s="9">
        <v>6.25600004196167</v>
      </c>
      <c r="U33" s="9">
        <v>5.710000038146973</v>
      </c>
      <c r="V33" s="9">
        <v>5.966000080108643</v>
      </c>
      <c r="W33" s="9">
        <v>5.868000030517578</v>
      </c>
      <c r="X33" s="9">
        <v>5.716000080108643</v>
      </c>
      <c r="Y33" s="9">
        <v>5.1539998054504395</v>
      </c>
      <c r="Z33" s="44">
        <f t="shared" si="0"/>
        <v>4.194875001907349</v>
      </c>
      <c r="AA33" s="115" t="s">
        <v>294</v>
      </c>
      <c r="AB33" s="9" t="s">
        <v>292</v>
      </c>
      <c r="AC33" s="122" t="s">
        <v>296</v>
      </c>
      <c r="AD33" s="28">
        <v>30</v>
      </c>
      <c r="AE33" s="115"/>
      <c r="AF33" s="9"/>
      <c r="AG33" s="125"/>
    </row>
    <row r="34" spans="1:33" ht="14.25" customHeight="1">
      <c r="A34" s="111">
        <v>31</v>
      </c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4"/>
      <c r="AA34" s="115"/>
      <c r="AB34" s="9"/>
      <c r="AC34" s="122"/>
      <c r="AD34" s="28">
        <v>31</v>
      </c>
      <c r="AE34" s="115"/>
      <c r="AF34" s="9"/>
      <c r="AG34" s="125"/>
    </row>
    <row r="35" spans="1:33" ht="14.25" customHeight="1">
      <c r="A35" s="113" t="s">
        <v>15</v>
      </c>
      <c r="B35" s="25">
        <f aca="true" t="shared" si="1" ref="B35:K35">AVERAGE(B4:B34)</f>
        <v>2.4843103597904075</v>
      </c>
      <c r="C35" s="26">
        <f t="shared" si="1"/>
        <v>2.603500000635783</v>
      </c>
      <c r="D35" s="26">
        <f t="shared" si="1"/>
        <v>2.4604000051816306</v>
      </c>
      <c r="E35" s="26">
        <f t="shared" si="1"/>
        <v>2.590333342552185</v>
      </c>
      <c r="F35" s="26">
        <f t="shared" si="1"/>
        <v>2.7493666966756183</v>
      </c>
      <c r="G35" s="26">
        <f t="shared" si="1"/>
        <v>2.5411666512489317</v>
      </c>
      <c r="H35" s="26">
        <f t="shared" si="1"/>
        <v>2.528866704305013</v>
      </c>
      <c r="I35" s="26">
        <f t="shared" si="1"/>
        <v>2.609333336353302</v>
      </c>
      <c r="J35" s="26">
        <f t="shared" si="1"/>
        <v>2.697166665395101</v>
      </c>
      <c r="K35" s="26">
        <f t="shared" si="1"/>
        <v>2.8532666603724164</v>
      </c>
      <c r="L35" s="26">
        <f aca="true" t="shared" si="2" ref="L35:Z35">AVERAGE(L4:L34)</f>
        <v>2.867733335494995</v>
      </c>
      <c r="M35" s="26">
        <f t="shared" si="2"/>
        <v>3.0536999821662905</v>
      </c>
      <c r="N35" s="26">
        <f t="shared" si="2"/>
        <v>3.0591379404067993</v>
      </c>
      <c r="O35" s="26">
        <f t="shared" si="2"/>
        <v>2.763535733733858</v>
      </c>
      <c r="P35" s="26">
        <f t="shared" si="2"/>
        <v>2.9245333313941955</v>
      </c>
      <c r="Q35" s="26">
        <f t="shared" si="2"/>
        <v>2.795607145343508</v>
      </c>
      <c r="R35" s="26">
        <f t="shared" si="2"/>
        <v>3.123533328374227</v>
      </c>
      <c r="S35" s="26">
        <f t="shared" si="2"/>
        <v>3.004433325926463</v>
      </c>
      <c r="T35" s="26">
        <f t="shared" si="2"/>
        <v>2.844633328914642</v>
      </c>
      <c r="U35" s="26">
        <f t="shared" si="2"/>
        <v>2.822433340549469</v>
      </c>
      <c r="V35" s="26">
        <f t="shared" si="2"/>
        <v>2.7906206928450485</v>
      </c>
      <c r="W35" s="26">
        <f t="shared" si="2"/>
        <v>2.883699981371562</v>
      </c>
      <c r="X35" s="26">
        <f t="shared" si="2"/>
        <v>2.744620680809021</v>
      </c>
      <c r="Y35" s="26">
        <f t="shared" si="2"/>
        <v>2.8379000067710876</v>
      </c>
      <c r="Z35" s="46">
        <f t="shared" si="2"/>
        <v>2.7830849748621573</v>
      </c>
      <c r="AA35" s="117"/>
      <c r="AB35" s="26" t="e">
        <f>AVERAGE(AB4:AB34)</f>
        <v>#DIV/0!</v>
      </c>
      <c r="AC35" s="41"/>
      <c r="AD35" s="41"/>
      <c r="AE35" s="117"/>
      <c r="AF35" s="26"/>
      <c r="AG35" s="42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4" t="s">
        <v>19</v>
      </c>
      <c r="J37" s="5"/>
      <c r="K37" s="32">
        <f>COUNTIF(風速1,"&gt;=10")</f>
        <v>0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20</v>
      </c>
      <c r="J38" s="21"/>
      <c r="K38" s="33">
        <f>COUNTIF(風速1,"&gt;=15")</f>
        <v>0</v>
      </c>
      <c r="L38" s="8"/>
      <c r="N38" s="18" t="s">
        <v>299</v>
      </c>
      <c r="O38" s="118" t="s">
        <v>300</v>
      </c>
      <c r="P38" s="29" t="s">
        <v>300</v>
      </c>
      <c r="Q38" s="119" t="s">
        <v>301</v>
      </c>
      <c r="T38" s="18" t="s">
        <v>299</v>
      </c>
      <c r="U38" s="118" t="s">
        <v>300</v>
      </c>
      <c r="V38" s="29" t="s">
        <v>300</v>
      </c>
      <c r="W38" s="119" t="s">
        <v>301</v>
      </c>
    </row>
    <row r="39" spans="9:23" ht="14.25" customHeight="1">
      <c r="I39" s="22" t="s">
        <v>22</v>
      </c>
      <c r="J39" s="23"/>
      <c r="K39" s="34">
        <f>COUNTIF(風速1,"&gt;=30")</f>
        <v>0</v>
      </c>
      <c r="L39" s="8"/>
      <c r="N39" s="39"/>
      <c r="O39" s="35"/>
      <c r="P39" s="35"/>
      <c r="Q39" s="36"/>
      <c r="T39" s="39"/>
      <c r="U39" s="118"/>
      <c r="V39" s="29"/>
      <c r="W39" s="119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/>
      <c r="B1" s="1" t="s">
        <v>1</v>
      </c>
      <c r="Z1" s="120">
        <f>'1月'!Z1</f>
        <v>2011</v>
      </c>
      <c r="AA1" s="2" t="s">
        <v>2</v>
      </c>
      <c r="AB1" s="120">
        <v>12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5.0289998054504395</v>
      </c>
      <c r="C4" s="10">
        <v>3.76200008392334</v>
      </c>
      <c r="D4" s="10">
        <v>3.634999990463257</v>
      </c>
      <c r="E4" s="10">
        <v>2.507999897003174</v>
      </c>
      <c r="F4" s="10">
        <v>2.6649999618530273</v>
      </c>
      <c r="G4" s="10">
        <v>3.321000099182129</v>
      </c>
      <c r="H4" s="10">
        <v>3.7079999446868896</v>
      </c>
      <c r="I4" s="10">
        <v>4.394999980926514</v>
      </c>
      <c r="J4" s="10">
        <v>4.019000053405762</v>
      </c>
      <c r="K4" s="10">
        <v>3.7780001163482666</v>
      </c>
      <c r="L4" s="10">
        <v>3.122999906539917</v>
      </c>
      <c r="M4" s="10">
        <v>2.9619998931884766</v>
      </c>
      <c r="N4" s="10">
        <v>3.0390000343322754</v>
      </c>
      <c r="O4" s="10">
        <v>2.7100000381469727</v>
      </c>
      <c r="P4" s="10">
        <v>2.7760000228881836</v>
      </c>
      <c r="Q4" s="10">
        <v>2.4839999675750732</v>
      </c>
      <c r="R4" s="10">
        <v>2.6740000247955322</v>
      </c>
      <c r="S4" s="10">
        <v>2.763000011444092</v>
      </c>
      <c r="T4" s="10">
        <v>3.0820000171661377</v>
      </c>
      <c r="U4" s="10">
        <v>3.6429998874664307</v>
      </c>
      <c r="V4" s="10">
        <v>2.947999954223633</v>
      </c>
      <c r="W4" s="10">
        <v>3.999000072479248</v>
      </c>
      <c r="X4" s="10">
        <v>4.111000061035156</v>
      </c>
      <c r="Y4" s="10">
        <v>3.7160000801086426</v>
      </c>
      <c r="Z4" s="43">
        <f aca="true" t="shared" si="0" ref="Z4:Z34">AVERAGE(B4:Y4)</f>
        <v>3.368749996026357</v>
      </c>
      <c r="AA4" s="114" t="s">
        <v>294</v>
      </c>
      <c r="AB4" s="10" t="s">
        <v>292</v>
      </c>
      <c r="AC4" s="121" t="s">
        <v>296</v>
      </c>
      <c r="AD4" s="27">
        <v>1</v>
      </c>
      <c r="AE4" s="114"/>
      <c r="AF4" s="10"/>
      <c r="AG4" s="124"/>
    </row>
    <row r="5" spans="1:33" ht="14.25" customHeight="1">
      <c r="A5" s="111">
        <v>2</v>
      </c>
      <c r="B5" s="12">
        <v>4.124000072479248</v>
      </c>
      <c r="C5" s="9">
        <v>4.065000057220459</v>
      </c>
      <c r="D5" s="9">
        <v>4.111000061035156</v>
      </c>
      <c r="E5" s="9">
        <v>4.296000003814697</v>
      </c>
      <c r="F5" s="9">
        <v>3.5920000076293945</v>
      </c>
      <c r="G5" s="9">
        <v>3.815999984741211</v>
      </c>
      <c r="H5" s="9">
        <v>5.077000141143799</v>
      </c>
      <c r="I5" s="9">
        <v>5.033999919891357</v>
      </c>
      <c r="J5" s="9">
        <v>4.5929999351501465</v>
      </c>
      <c r="K5" s="9">
        <v>4.508999824523926</v>
      </c>
      <c r="L5" s="9">
        <v>4.24399995803833</v>
      </c>
      <c r="M5" s="9">
        <v>4.188000202178955</v>
      </c>
      <c r="N5" s="9">
        <v>4.7179999351501465</v>
      </c>
      <c r="O5" s="9">
        <v>4.48799991607666</v>
      </c>
      <c r="P5" s="9">
        <v>3.367000102996826</v>
      </c>
      <c r="Q5" s="9">
        <v>4.415999889373779</v>
      </c>
      <c r="R5" s="9">
        <v>4.500999927520752</v>
      </c>
      <c r="S5" s="9">
        <v>4.613999843597412</v>
      </c>
      <c r="T5" s="9">
        <v>3.992000102996826</v>
      </c>
      <c r="U5" s="9">
        <v>4.486999988555908</v>
      </c>
      <c r="V5" s="9">
        <v>4.586999893188477</v>
      </c>
      <c r="W5" s="9">
        <v>3.813999891281128</v>
      </c>
      <c r="X5" s="9">
        <v>5.370999813079834</v>
      </c>
      <c r="Y5" s="9">
        <v>5.4079999923706055</v>
      </c>
      <c r="Z5" s="44">
        <f t="shared" si="0"/>
        <v>4.392166644334793</v>
      </c>
      <c r="AA5" s="115" t="s">
        <v>294</v>
      </c>
      <c r="AB5" s="9" t="s">
        <v>292</v>
      </c>
      <c r="AC5" s="122" t="s">
        <v>296</v>
      </c>
      <c r="AD5" s="28">
        <v>2</v>
      </c>
      <c r="AE5" s="115"/>
      <c r="AF5" s="9"/>
      <c r="AG5" s="125"/>
    </row>
    <row r="6" spans="1:33" ht="14.25" customHeight="1">
      <c r="A6" s="111">
        <v>3</v>
      </c>
      <c r="B6" s="12">
        <v>5.451000213623047</v>
      </c>
      <c r="C6" s="9">
        <v>5.685999870300293</v>
      </c>
      <c r="D6" s="9">
        <v>5.0879998207092285</v>
      </c>
      <c r="E6" s="9">
        <v>5.769000053405762</v>
      </c>
      <c r="F6" s="9">
        <v>5.209000110626221</v>
      </c>
      <c r="G6" s="9">
        <v>4.77400016784668</v>
      </c>
      <c r="H6" s="9">
        <v>4.872000217437744</v>
      </c>
      <c r="I6" s="9">
        <v>5.8379998207092285</v>
      </c>
      <c r="J6" s="9">
        <v>3.5230000019073486</v>
      </c>
      <c r="K6" s="9">
        <v>4.431000232696533</v>
      </c>
      <c r="L6" s="9">
        <v>5.794000148773193</v>
      </c>
      <c r="M6" s="9" t="s">
        <v>293</v>
      </c>
      <c r="N6" s="9" t="s">
        <v>293</v>
      </c>
      <c r="O6" s="9">
        <v>4.059999942779541</v>
      </c>
      <c r="P6" s="9">
        <v>5.8979997634887695</v>
      </c>
      <c r="Q6" s="9">
        <v>3.3369998931884766</v>
      </c>
      <c r="R6" s="9">
        <v>3.259999990463257</v>
      </c>
      <c r="S6" s="9">
        <v>3.4240000247955322</v>
      </c>
      <c r="T6" s="9">
        <v>3.367000102996826</v>
      </c>
      <c r="U6" s="9">
        <v>3.947000026702881</v>
      </c>
      <c r="V6" s="9">
        <v>2.0840001106262207</v>
      </c>
      <c r="W6" s="9">
        <v>3.622999906539917</v>
      </c>
      <c r="X6" s="9">
        <v>3.609999895095825</v>
      </c>
      <c r="Y6" s="9">
        <v>4.863999843597412</v>
      </c>
      <c r="Z6" s="44">
        <f t="shared" si="0"/>
        <v>4.4504090981049975</v>
      </c>
      <c r="AA6" s="115" t="s">
        <v>294</v>
      </c>
      <c r="AB6" s="9" t="s">
        <v>292</v>
      </c>
      <c r="AC6" s="122" t="s">
        <v>296</v>
      </c>
      <c r="AD6" s="28">
        <v>3</v>
      </c>
      <c r="AE6" s="115"/>
      <c r="AF6" s="9"/>
      <c r="AG6" s="125"/>
    </row>
    <row r="7" spans="1:33" ht="14.25" customHeight="1">
      <c r="A7" s="111">
        <v>4</v>
      </c>
      <c r="B7" s="12">
        <v>2.572000026702881</v>
      </c>
      <c r="C7" s="9">
        <v>2.450000047683716</v>
      </c>
      <c r="D7" s="9">
        <v>2.0769999027252197</v>
      </c>
      <c r="E7" s="9">
        <v>5.25600004196167</v>
      </c>
      <c r="F7" s="9">
        <v>1.6299999952316284</v>
      </c>
      <c r="G7" s="9">
        <v>4.828000068664551</v>
      </c>
      <c r="H7" s="9">
        <v>4.065000057220459</v>
      </c>
      <c r="I7" s="9">
        <v>6.835999965667725</v>
      </c>
      <c r="J7" s="9">
        <v>6.506999969482422</v>
      </c>
      <c r="K7" s="9">
        <v>6.75</v>
      </c>
      <c r="L7" s="9">
        <v>6.574999809265137</v>
      </c>
      <c r="M7" s="9">
        <v>7.769999980926514</v>
      </c>
      <c r="N7" s="9">
        <v>5.72599983215332</v>
      </c>
      <c r="O7" s="9">
        <v>5.394000053405762</v>
      </c>
      <c r="P7" s="9">
        <v>5.02400016784668</v>
      </c>
      <c r="Q7" s="9">
        <v>4.959000110626221</v>
      </c>
      <c r="R7" s="9">
        <v>3.4700000286102295</v>
      </c>
      <c r="S7" s="9">
        <v>2.9830000400543213</v>
      </c>
      <c r="T7" s="9">
        <v>2.369999885559082</v>
      </c>
      <c r="U7" s="9">
        <v>2.2179999351501465</v>
      </c>
      <c r="V7" s="9">
        <v>2.5899999141693115</v>
      </c>
      <c r="W7" s="9">
        <v>1.625</v>
      </c>
      <c r="X7" s="9">
        <v>1.8509999513626099</v>
      </c>
      <c r="Y7" s="9">
        <v>2.5829999446868896</v>
      </c>
      <c r="Z7" s="44">
        <f t="shared" si="0"/>
        <v>4.087874988714854</v>
      </c>
      <c r="AA7" s="115" t="s">
        <v>294</v>
      </c>
      <c r="AB7" s="9" t="s">
        <v>292</v>
      </c>
      <c r="AC7" s="122" t="s">
        <v>296</v>
      </c>
      <c r="AD7" s="28">
        <v>4</v>
      </c>
      <c r="AE7" s="115"/>
      <c r="AF7" s="9"/>
      <c r="AG7" s="125"/>
    </row>
    <row r="8" spans="1:33" ht="14.25" customHeight="1">
      <c r="A8" s="111">
        <v>5</v>
      </c>
      <c r="B8" s="12">
        <v>2.497999906539917</v>
      </c>
      <c r="C8" s="9">
        <v>2.7929999828338623</v>
      </c>
      <c r="D8" s="9">
        <v>2.6670000553131104</v>
      </c>
      <c r="E8" s="9">
        <v>2.3910000324249268</v>
      </c>
      <c r="F8" s="9">
        <v>2.065999984741211</v>
      </c>
      <c r="G8" s="9">
        <v>2.7820000648498535</v>
      </c>
      <c r="H8" s="9">
        <v>2.9019999504089355</v>
      </c>
      <c r="I8" s="9">
        <v>2.377000093460083</v>
      </c>
      <c r="J8" s="9">
        <v>3.296999931335449</v>
      </c>
      <c r="K8" s="9">
        <v>2.1689999103546143</v>
      </c>
      <c r="L8" s="9">
        <v>2.9800000190734863</v>
      </c>
      <c r="M8" s="9">
        <v>3.4519999027252197</v>
      </c>
      <c r="N8" s="9">
        <v>3.806999921798706</v>
      </c>
      <c r="O8" s="9">
        <v>3.8299999237060547</v>
      </c>
      <c r="P8" s="9">
        <v>3.7200000286102295</v>
      </c>
      <c r="Q8" s="9">
        <v>3.0859999656677246</v>
      </c>
      <c r="R8" s="9">
        <v>2.614000082015991</v>
      </c>
      <c r="S8" s="9">
        <v>2.7160000801086426</v>
      </c>
      <c r="T8" s="9">
        <v>2.6540000438690186</v>
      </c>
      <c r="U8" s="9">
        <v>2.9539999961853027</v>
      </c>
      <c r="V8" s="9">
        <v>2.7200000286102295</v>
      </c>
      <c r="W8" s="9">
        <v>2.5420000553131104</v>
      </c>
      <c r="X8" s="9">
        <v>1.6729999780654907</v>
      </c>
      <c r="Y8" s="9">
        <v>2.318000078201294</v>
      </c>
      <c r="Z8" s="44">
        <f t="shared" si="0"/>
        <v>2.7920000006755195</v>
      </c>
      <c r="AA8" s="115" t="s">
        <v>294</v>
      </c>
      <c r="AB8" s="9" t="s">
        <v>292</v>
      </c>
      <c r="AC8" s="122" t="s">
        <v>296</v>
      </c>
      <c r="AD8" s="28">
        <v>5</v>
      </c>
      <c r="AE8" s="115"/>
      <c r="AF8" s="9"/>
      <c r="AG8" s="125"/>
    </row>
    <row r="9" spans="1:33" ht="14.25" customHeight="1">
      <c r="A9" s="111">
        <v>6</v>
      </c>
      <c r="B9" s="12">
        <v>2.4010000228881836</v>
      </c>
      <c r="C9" s="9">
        <v>2.5209999084472656</v>
      </c>
      <c r="D9" s="9">
        <v>2.2290000915527344</v>
      </c>
      <c r="E9" s="9">
        <v>1.781000018119812</v>
      </c>
      <c r="F9" s="9">
        <v>2.177000045776367</v>
      </c>
      <c r="G9" s="9">
        <v>2.2360000610351562</v>
      </c>
      <c r="H9" s="9">
        <v>1.5449999570846558</v>
      </c>
      <c r="I9" s="9">
        <v>1.6089999675750732</v>
      </c>
      <c r="J9" s="9">
        <v>3.6570000648498535</v>
      </c>
      <c r="K9" s="9">
        <v>2.306999921798706</v>
      </c>
      <c r="L9" s="9">
        <v>2.5399999618530273</v>
      </c>
      <c r="M9" s="9">
        <v>2.5829999446868896</v>
      </c>
      <c r="N9" s="9">
        <v>2.3289999961853027</v>
      </c>
      <c r="O9" s="9">
        <v>2.6610000133514404</v>
      </c>
      <c r="P9" s="9">
        <v>2.503000020980835</v>
      </c>
      <c r="Q9" s="9">
        <v>1.6139999628067017</v>
      </c>
      <c r="R9" s="9">
        <v>4.9120001792907715</v>
      </c>
      <c r="S9" s="9">
        <v>3.878000020980835</v>
      </c>
      <c r="T9" s="9">
        <v>3.8289999961853027</v>
      </c>
      <c r="U9" s="9">
        <v>4.635000228881836</v>
      </c>
      <c r="V9" s="9">
        <v>2.8469998836517334</v>
      </c>
      <c r="W9" s="9">
        <v>3.5940001010894775</v>
      </c>
      <c r="X9" s="9">
        <v>2.7709999084472656</v>
      </c>
      <c r="Y9" s="9">
        <v>1.6380000114440918</v>
      </c>
      <c r="Z9" s="44">
        <f t="shared" si="0"/>
        <v>2.6998750120401382</v>
      </c>
      <c r="AA9" s="115" t="s">
        <v>294</v>
      </c>
      <c r="AB9" s="9" t="s">
        <v>292</v>
      </c>
      <c r="AC9" s="122" t="s">
        <v>296</v>
      </c>
      <c r="AD9" s="28">
        <v>6</v>
      </c>
      <c r="AE9" s="115"/>
      <c r="AF9" s="9"/>
      <c r="AG9" s="125"/>
    </row>
    <row r="10" spans="1:33" ht="14.25" customHeight="1">
      <c r="A10" s="111">
        <v>7</v>
      </c>
      <c r="B10" s="12">
        <v>3.2090001106262207</v>
      </c>
      <c r="C10" s="9">
        <v>3.9089999198913574</v>
      </c>
      <c r="D10" s="9">
        <v>2.632999897003174</v>
      </c>
      <c r="E10" s="9">
        <v>2.0899999141693115</v>
      </c>
      <c r="F10" s="9">
        <v>1.8639999628067017</v>
      </c>
      <c r="G10" s="9">
        <v>1.968999981880188</v>
      </c>
      <c r="H10" s="9">
        <v>2.98799991607666</v>
      </c>
      <c r="I10" s="9">
        <v>4.767000198364258</v>
      </c>
      <c r="J10" s="9">
        <v>2.4739999771118164</v>
      </c>
      <c r="K10" s="9">
        <v>4.1529998779296875</v>
      </c>
      <c r="L10" s="9">
        <v>3.183000087738037</v>
      </c>
      <c r="M10" s="9">
        <v>2.046999931335449</v>
      </c>
      <c r="N10" s="9">
        <v>2.1389999389648438</v>
      </c>
      <c r="O10" s="9">
        <v>2.615999937057495</v>
      </c>
      <c r="P10" s="9">
        <v>2.2079999446868896</v>
      </c>
      <c r="Q10" s="9">
        <v>4.269000053405762</v>
      </c>
      <c r="R10" s="9">
        <v>5.3429999351501465</v>
      </c>
      <c r="S10" s="9">
        <v>5.357999801635742</v>
      </c>
      <c r="T10" s="9">
        <v>1.8329999446868896</v>
      </c>
      <c r="U10" s="9">
        <v>5.357999801635742</v>
      </c>
      <c r="V10" s="9">
        <v>1.8799999952316284</v>
      </c>
      <c r="W10" s="9">
        <v>2.244999885559082</v>
      </c>
      <c r="X10" s="9">
        <v>2.437999963760376</v>
      </c>
      <c r="Y10" s="9">
        <v>2.234999895095825</v>
      </c>
      <c r="Z10" s="44">
        <f t="shared" si="0"/>
        <v>3.0503332863251367</v>
      </c>
      <c r="AA10" s="115" t="s">
        <v>294</v>
      </c>
      <c r="AB10" s="9" t="s">
        <v>292</v>
      </c>
      <c r="AC10" s="122" t="s">
        <v>296</v>
      </c>
      <c r="AD10" s="28">
        <v>7</v>
      </c>
      <c r="AE10" s="115"/>
      <c r="AF10" s="9"/>
      <c r="AG10" s="125"/>
    </row>
    <row r="11" spans="1:33" ht="14.25" customHeight="1">
      <c r="A11" s="111">
        <v>8</v>
      </c>
      <c r="B11" s="12">
        <v>3.8329999446868896</v>
      </c>
      <c r="C11" s="9">
        <v>5.336999893188477</v>
      </c>
      <c r="D11" s="9">
        <v>4.668000221252441</v>
      </c>
      <c r="E11" s="9">
        <v>5.353000164031982</v>
      </c>
      <c r="F11" s="9">
        <v>2.4030001163482666</v>
      </c>
      <c r="G11" s="9">
        <v>3.4630000591278076</v>
      </c>
      <c r="H11" s="9">
        <v>3.927000045776367</v>
      </c>
      <c r="I11" s="9">
        <v>3.5950000286102295</v>
      </c>
      <c r="J11" s="9">
        <v>3.734999895095825</v>
      </c>
      <c r="K11" s="9">
        <v>4.857999801635742</v>
      </c>
      <c r="L11" s="9">
        <v>5.173999786376953</v>
      </c>
      <c r="M11" s="9">
        <v>5.298999786376953</v>
      </c>
      <c r="N11" s="9">
        <v>4.960000038146973</v>
      </c>
      <c r="O11" s="9">
        <v>4.4770002365112305</v>
      </c>
      <c r="P11" s="9">
        <v>3.7769999504089355</v>
      </c>
      <c r="Q11" s="9">
        <v>2.9730000495910645</v>
      </c>
      <c r="R11" s="9">
        <v>3.2920000553131104</v>
      </c>
      <c r="S11" s="9">
        <v>3.056999921798706</v>
      </c>
      <c r="T11" s="9">
        <v>4.283999919891357</v>
      </c>
      <c r="U11" s="9">
        <v>4.3979997634887695</v>
      </c>
      <c r="V11" s="9">
        <v>3.9179999828338623</v>
      </c>
      <c r="W11" s="9">
        <v>3.250999927520752</v>
      </c>
      <c r="X11" s="9">
        <v>4.579999923706055</v>
      </c>
      <c r="Y11" s="9">
        <v>3.690999984741211</v>
      </c>
      <c r="Z11" s="44">
        <f t="shared" si="0"/>
        <v>4.095958312352498</v>
      </c>
      <c r="AA11" s="115" t="s">
        <v>294</v>
      </c>
      <c r="AB11" s="9" t="s">
        <v>292</v>
      </c>
      <c r="AC11" s="122" t="s">
        <v>296</v>
      </c>
      <c r="AD11" s="28">
        <v>8</v>
      </c>
      <c r="AE11" s="115"/>
      <c r="AF11" s="9"/>
      <c r="AG11" s="125"/>
    </row>
    <row r="12" spans="1:33" ht="14.25" customHeight="1">
      <c r="A12" s="111">
        <v>9</v>
      </c>
      <c r="B12" s="12">
        <v>3.671999931335449</v>
      </c>
      <c r="C12" s="9">
        <v>3.688999891281128</v>
      </c>
      <c r="D12" s="9">
        <v>3.5789999961853027</v>
      </c>
      <c r="E12" s="9">
        <v>3.424999952316284</v>
      </c>
      <c r="F12" s="9">
        <v>3.7739999294281006</v>
      </c>
      <c r="G12" s="9">
        <v>3.694000005722046</v>
      </c>
      <c r="H12" s="9">
        <v>3.7790000438690186</v>
      </c>
      <c r="I12" s="9">
        <v>3.3389999866485596</v>
      </c>
      <c r="J12" s="9">
        <v>6.171000003814697</v>
      </c>
      <c r="K12" s="9">
        <v>3.9130001068115234</v>
      </c>
      <c r="L12" s="9">
        <v>2.7929999828338623</v>
      </c>
      <c r="M12" s="9">
        <v>2.0450000762939453</v>
      </c>
      <c r="N12" s="9">
        <v>2.3440001010894775</v>
      </c>
      <c r="O12" s="9">
        <v>2.9660000801086426</v>
      </c>
      <c r="P12" s="9">
        <v>3.117000102996826</v>
      </c>
      <c r="Q12" s="9">
        <v>2.6700000762939453</v>
      </c>
      <c r="R12" s="9">
        <v>1.934999942779541</v>
      </c>
      <c r="S12" s="9">
        <v>1.8819999694824219</v>
      </c>
      <c r="T12" s="9">
        <v>2.2669999599456787</v>
      </c>
      <c r="U12" s="9">
        <v>4.980999946594238</v>
      </c>
      <c r="V12" s="9" t="s">
        <v>293</v>
      </c>
      <c r="W12" s="9">
        <v>3.1760001182556152</v>
      </c>
      <c r="X12" s="9">
        <v>2.8340001106262207</v>
      </c>
      <c r="Y12" s="9">
        <v>3.183000087738037</v>
      </c>
      <c r="Z12" s="44">
        <f t="shared" si="0"/>
        <v>3.2707826261935025</v>
      </c>
      <c r="AA12" s="115" t="s">
        <v>294</v>
      </c>
      <c r="AB12" s="9" t="s">
        <v>292</v>
      </c>
      <c r="AC12" s="122" t="s">
        <v>296</v>
      </c>
      <c r="AD12" s="28">
        <v>9</v>
      </c>
      <c r="AE12" s="115"/>
      <c r="AF12" s="9"/>
      <c r="AG12" s="125"/>
    </row>
    <row r="13" spans="1:33" ht="14.25" customHeight="1">
      <c r="A13" s="111">
        <v>10</v>
      </c>
      <c r="B13" s="12">
        <v>3.059999942779541</v>
      </c>
      <c r="C13" s="9">
        <v>2.8589999675750732</v>
      </c>
      <c r="D13" s="9">
        <v>2.822000026702881</v>
      </c>
      <c r="E13" s="9">
        <v>2.066999912261963</v>
      </c>
      <c r="F13" s="9">
        <v>2.0399999618530273</v>
      </c>
      <c r="G13" s="9">
        <v>2.371999979019165</v>
      </c>
      <c r="H13" s="9">
        <v>2.6689999103546143</v>
      </c>
      <c r="I13" s="9">
        <v>2.450000047683716</v>
      </c>
      <c r="J13" s="9">
        <v>2.6500000953674316</v>
      </c>
      <c r="K13" s="9">
        <v>3.683000087738037</v>
      </c>
      <c r="L13" s="9">
        <v>3.446000099182129</v>
      </c>
      <c r="M13" s="9">
        <v>3.2330000400543213</v>
      </c>
      <c r="N13" s="9">
        <v>2.7799999713897705</v>
      </c>
      <c r="O13" s="9">
        <v>2.618000030517578</v>
      </c>
      <c r="P13" s="9">
        <v>2.4830000400543213</v>
      </c>
      <c r="Q13" s="9">
        <v>2.24399995803833</v>
      </c>
      <c r="R13" s="9">
        <v>3.5269999504089355</v>
      </c>
      <c r="S13" s="9">
        <v>5.353000164031982</v>
      </c>
      <c r="T13" s="9">
        <v>3.1610000133514404</v>
      </c>
      <c r="U13" s="9">
        <v>1.7400000095367432</v>
      </c>
      <c r="V13" s="9">
        <v>3.888000011444092</v>
      </c>
      <c r="W13" s="9">
        <v>2.4700000286102295</v>
      </c>
      <c r="X13" s="9">
        <v>2.5739998817443848</v>
      </c>
      <c r="Y13" s="9">
        <v>2.7639999389648438</v>
      </c>
      <c r="Z13" s="44">
        <f t="shared" si="0"/>
        <v>2.8730416695276895</v>
      </c>
      <c r="AA13" s="115" t="s">
        <v>294</v>
      </c>
      <c r="AB13" s="9" t="s">
        <v>292</v>
      </c>
      <c r="AC13" s="122" t="s">
        <v>296</v>
      </c>
      <c r="AD13" s="28">
        <v>10</v>
      </c>
      <c r="AE13" s="115"/>
      <c r="AF13" s="9"/>
      <c r="AG13" s="125"/>
    </row>
    <row r="14" spans="1:33" ht="14.25" customHeight="1">
      <c r="A14" s="112">
        <v>11</v>
      </c>
      <c r="B14" s="18">
        <v>2.4119999408721924</v>
      </c>
      <c r="C14" s="19">
        <v>2.361999988555908</v>
      </c>
      <c r="D14" s="19">
        <v>3.680000066757202</v>
      </c>
      <c r="E14" s="19">
        <v>3.4609999656677246</v>
      </c>
      <c r="F14" s="19">
        <v>3.259999990463257</v>
      </c>
      <c r="G14" s="19">
        <v>2.555000066757202</v>
      </c>
      <c r="H14" s="19">
        <v>3.005000114440918</v>
      </c>
      <c r="I14" s="19">
        <v>2.3589999675750732</v>
      </c>
      <c r="J14" s="19">
        <v>2.299999952316284</v>
      </c>
      <c r="K14" s="19">
        <v>2.7009999752044678</v>
      </c>
      <c r="L14" s="19">
        <v>2.4260001182556152</v>
      </c>
      <c r="M14" s="19">
        <v>2.4570000171661377</v>
      </c>
      <c r="N14" s="19">
        <v>3.255000114440918</v>
      </c>
      <c r="O14" s="19">
        <v>2.865999937057495</v>
      </c>
      <c r="P14" s="19">
        <v>3.2279999256134033</v>
      </c>
      <c r="Q14" s="19">
        <v>5.223999977111816</v>
      </c>
      <c r="R14" s="19">
        <v>5.289000034332275</v>
      </c>
      <c r="S14" s="19">
        <v>2.4070000648498535</v>
      </c>
      <c r="T14" s="19">
        <v>1.5460000038146973</v>
      </c>
      <c r="U14" s="19">
        <v>1.8539999723434448</v>
      </c>
      <c r="V14" s="19">
        <v>1.9639999866485596</v>
      </c>
      <c r="W14" s="19">
        <v>2.6089999675750732</v>
      </c>
      <c r="X14" s="19">
        <v>4.071000099182129</v>
      </c>
      <c r="Y14" s="19">
        <v>2.361999988555908</v>
      </c>
      <c r="Z14" s="45">
        <f t="shared" si="0"/>
        <v>2.9022083431482315</v>
      </c>
      <c r="AA14" s="116" t="s">
        <v>294</v>
      </c>
      <c r="AB14" s="19" t="s">
        <v>292</v>
      </c>
      <c r="AC14" s="123" t="s">
        <v>296</v>
      </c>
      <c r="AD14" s="30">
        <v>11</v>
      </c>
      <c r="AE14" s="116"/>
      <c r="AF14" s="19"/>
      <c r="AG14" s="126"/>
    </row>
    <row r="15" spans="1:33" ht="14.25" customHeight="1">
      <c r="A15" s="111">
        <v>12</v>
      </c>
      <c r="B15" s="12">
        <v>1.8250000476837158</v>
      </c>
      <c r="C15" s="9">
        <v>2.378000020980835</v>
      </c>
      <c r="D15" s="9">
        <v>2.4019999504089355</v>
      </c>
      <c r="E15" s="9">
        <v>2.3010001182556152</v>
      </c>
      <c r="F15" s="9">
        <v>2.9140000343322754</v>
      </c>
      <c r="G15" s="9">
        <v>2.0420000553131104</v>
      </c>
      <c r="H15" s="9">
        <v>2.384000062942505</v>
      </c>
      <c r="I15" s="9">
        <v>2.385999917984009</v>
      </c>
      <c r="J15" s="9">
        <v>2.061000108718872</v>
      </c>
      <c r="K15" s="9">
        <v>3.075000047683716</v>
      </c>
      <c r="L15" s="9">
        <v>2.749000072479248</v>
      </c>
      <c r="M15" s="9">
        <v>3.625999927520752</v>
      </c>
      <c r="N15" s="9">
        <v>3.4159998893737793</v>
      </c>
      <c r="O15" s="9">
        <v>4.150000095367432</v>
      </c>
      <c r="P15" s="9">
        <v>3.0360000133514404</v>
      </c>
      <c r="Q15" s="9">
        <v>2.2239999771118164</v>
      </c>
      <c r="R15" s="9">
        <v>3.703000068664551</v>
      </c>
      <c r="S15" s="9">
        <v>1.9140000343322754</v>
      </c>
      <c r="T15" s="9">
        <v>1.9450000524520874</v>
      </c>
      <c r="U15" s="9">
        <v>5.304999828338623</v>
      </c>
      <c r="V15" s="9">
        <v>3.013000011444092</v>
      </c>
      <c r="W15" s="9">
        <v>1.625</v>
      </c>
      <c r="X15" s="9">
        <v>2.243000030517578</v>
      </c>
      <c r="Y15" s="9">
        <v>2.078000068664551</v>
      </c>
      <c r="Z15" s="44">
        <f t="shared" si="0"/>
        <v>2.6997916847467422</v>
      </c>
      <c r="AA15" s="115" t="s">
        <v>294</v>
      </c>
      <c r="AB15" s="9" t="s">
        <v>292</v>
      </c>
      <c r="AC15" s="122" t="s">
        <v>296</v>
      </c>
      <c r="AD15" s="28">
        <v>12</v>
      </c>
      <c r="AE15" s="115"/>
      <c r="AF15" s="9"/>
      <c r="AG15" s="125"/>
    </row>
    <row r="16" spans="1:33" ht="14.25" customHeight="1">
      <c r="A16" s="111">
        <v>13</v>
      </c>
      <c r="B16" s="12">
        <v>1.3930000066757202</v>
      </c>
      <c r="C16" s="9">
        <v>2.115999937057495</v>
      </c>
      <c r="D16" s="9">
        <v>1.5789999961853027</v>
      </c>
      <c r="E16" s="9">
        <v>3.4600000381469727</v>
      </c>
      <c r="F16" s="9">
        <v>1.659000039100647</v>
      </c>
      <c r="G16" s="9">
        <v>2.2330000400543213</v>
      </c>
      <c r="H16" s="9">
        <v>2.3299999237060547</v>
      </c>
      <c r="I16" s="9">
        <v>2.739000082015991</v>
      </c>
      <c r="J16" s="9">
        <v>3.4030001163482666</v>
      </c>
      <c r="K16" s="9">
        <v>3.311000108718872</v>
      </c>
      <c r="L16" s="9">
        <v>3.424999952316284</v>
      </c>
      <c r="M16" s="9">
        <v>2.184000015258789</v>
      </c>
      <c r="N16" s="9">
        <v>2.736999988555908</v>
      </c>
      <c r="O16" s="9">
        <v>2.003999948501587</v>
      </c>
      <c r="P16" s="9">
        <v>2.5360000133514404</v>
      </c>
      <c r="Q16" s="9">
        <v>2.174999952316284</v>
      </c>
      <c r="R16" s="9">
        <v>4.505000114440918</v>
      </c>
      <c r="S16" s="9">
        <v>2.5309998989105225</v>
      </c>
      <c r="T16" s="9">
        <v>2.375999927520752</v>
      </c>
      <c r="U16" s="9">
        <v>2.2860000133514404</v>
      </c>
      <c r="V16" s="9">
        <v>1.3029999732971191</v>
      </c>
      <c r="W16" s="9">
        <v>2.121999979019165</v>
      </c>
      <c r="X16" s="9">
        <v>2.552999973297119</v>
      </c>
      <c r="Y16" s="9">
        <v>2.693000078201294</v>
      </c>
      <c r="Z16" s="44">
        <f t="shared" si="0"/>
        <v>2.485541671514511</v>
      </c>
      <c r="AA16" s="115" t="s">
        <v>294</v>
      </c>
      <c r="AB16" s="9" t="s">
        <v>292</v>
      </c>
      <c r="AC16" s="122" t="s">
        <v>296</v>
      </c>
      <c r="AD16" s="28">
        <v>13</v>
      </c>
      <c r="AE16" s="115"/>
      <c r="AF16" s="9"/>
      <c r="AG16" s="125"/>
    </row>
    <row r="17" spans="1:33" ht="14.25" customHeight="1">
      <c r="A17" s="111">
        <v>14</v>
      </c>
      <c r="B17" s="12">
        <v>2.135999917984009</v>
      </c>
      <c r="C17" s="9">
        <v>1.340000033378601</v>
      </c>
      <c r="D17" s="9">
        <v>2.246000051498413</v>
      </c>
      <c r="E17" s="9">
        <v>2.3580000400543213</v>
      </c>
      <c r="F17" s="9">
        <v>1.7619999647140503</v>
      </c>
      <c r="G17" s="9">
        <v>1.6399999856948853</v>
      </c>
      <c r="H17" s="9">
        <v>2.183000087738037</v>
      </c>
      <c r="I17" s="9">
        <v>1.8240000009536743</v>
      </c>
      <c r="J17" s="9">
        <v>2.000999927520752</v>
      </c>
      <c r="K17" s="9">
        <v>3.003999948501587</v>
      </c>
      <c r="L17" s="9">
        <v>2.993000030517578</v>
      </c>
      <c r="M17" s="9">
        <v>2.5439999103546143</v>
      </c>
      <c r="N17" s="9">
        <v>3.009999990463257</v>
      </c>
      <c r="O17" s="9">
        <v>2.763000011444092</v>
      </c>
      <c r="P17" s="9">
        <v>2.503999948501587</v>
      </c>
      <c r="Q17" s="9">
        <v>2.8239998817443848</v>
      </c>
      <c r="R17" s="9">
        <v>5.343999862670898</v>
      </c>
      <c r="S17" s="9">
        <v>1.9149999618530273</v>
      </c>
      <c r="T17" s="9">
        <v>1.9190000295639038</v>
      </c>
      <c r="U17" s="9">
        <v>1.5479999780654907</v>
      </c>
      <c r="V17" s="9">
        <v>2.98799991607666</v>
      </c>
      <c r="W17" s="9">
        <v>2.507999897003174</v>
      </c>
      <c r="X17" s="9">
        <v>3.184999942779541</v>
      </c>
      <c r="Y17" s="9">
        <v>3.128000020980835</v>
      </c>
      <c r="Z17" s="44">
        <f t="shared" si="0"/>
        <v>2.4861249725023904</v>
      </c>
      <c r="AA17" s="115" t="s">
        <v>294</v>
      </c>
      <c r="AB17" s="9" t="s">
        <v>292</v>
      </c>
      <c r="AC17" s="122" t="s">
        <v>296</v>
      </c>
      <c r="AD17" s="28">
        <v>14</v>
      </c>
      <c r="AE17" s="115"/>
      <c r="AF17" s="9"/>
      <c r="AG17" s="125"/>
    </row>
    <row r="18" spans="1:33" ht="14.25" customHeight="1">
      <c r="A18" s="111">
        <v>15</v>
      </c>
      <c r="B18" s="12">
        <v>3.7720000743865967</v>
      </c>
      <c r="C18" s="9">
        <v>5.552999973297119</v>
      </c>
      <c r="D18" s="9">
        <v>5.703999996185303</v>
      </c>
      <c r="E18" s="9">
        <v>5.923999786376953</v>
      </c>
      <c r="F18" s="9">
        <v>4.456999778747559</v>
      </c>
      <c r="G18" s="9">
        <v>2.9779999256134033</v>
      </c>
      <c r="H18" s="9">
        <v>3.4130001068115234</v>
      </c>
      <c r="I18" s="9">
        <v>3.3529999256134033</v>
      </c>
      <c r="J18" s="9">
        <v>3.822999954223633</v>
      </c>
      <c r="K18" s="9">
        <v>4.28000020980835</v>
      </c>
      <c r="L18" s="9">
        <v>4.52400016784668</v>
      </c>
      <c r="M18" s="9">
        <v>3.2260000705718994</v>
      </c>
      <c r="N18" s="9">
        <v>2.490999937057495</v>
      </c>
      <c r="O18" s="9">
        <v>2.1080000400543213</v>
      </c>
      <c r="P18" s="9">
        <v>2.2660000324249268</v>
      </c>
      <c r="Q18" s="9">
        <v>3.5840001106262207</v>
      </c>
      <c r="R18" s="9">
        <v>2.1480000019073486</v>
      </c>
      <c r="S18" s="9">
        <v>2.3420000076293945</v>
      </c>
      <c r="T18" s="9">
        <v>5.329999923706055</v>
      </c>
      <c r="U18" s="9">
        <v>1.4889999628067017</v>
      </c>
      <c r="V18" s="9">
        <v>2.427000045776367</v>
      </c>
      <c r="W18" s="9">
        <v>2.4189999103546143</v>
      </c>
      <c r="X18" s="9">
        <v>2.437000036239624</v>
      </c>
      <c r="Y18" s="9">
        <v>3.378999948501587</v>
      </c>
      <c r="Z18" s="44">
        <f t="shared" si="0"/>
        <v>3.4761249969402948</v>
      </c>
      <c r="AA18" s="115" t="s">
        <v>294</v>
      </c>
      <c r="AB18" s="9" t="s">
        <v>292</v>
      </c>
      <c r="AC18" s="122" t="s">
        <v>296</v>
      </c>
      <c r="AD18" s="28">
        <v>15</v>
      </c>
      <c r="AE18" s="115"/>
      <c r="AF18" s="9"/>
      <c r="AG18" s="125"/>
    </row>
    <row r="19" spans="1:33" ht="14.25" customHeight="1">
      <c r="A19" s="111">
        <v>16</v>
      </c>
      <c r="B19" s="12">
        <v>3.4100000858306885</v>
      </c>
      <c r="C19" s="9">
        <v>3.507999897003174</v>
      </c>
      <c r="D19" s="9">
        <v>4.27400016784668</v>
      </c>
      <c r="E19" s="9">
        <v>3.561000108718872</v>
      </c>
      <c r="F19" s="9">
        <v>3.808000087738037</v>
      </c>
      <c r="G19" s="9">
        <v>3.8499999046325684</v>
      </c>
      <c r="H19" s="9">
        <v>3.693000078201294</v>
      </c>
      <c r="I19" s="9">
        <v>4.554999828338623</v>
      </c>
      <c r="J19" s="9">
        <v>3.621999979019165</v>
      </c>
      <c r="K19" s="9">
        <v>3.9830000400543213</v>
      </c>
      <c r="L19" s="9">
        <v>3.5230000019073486</v>
      </c>
      <c r="M19" s="9">
        <v>4.425000190734863</v>
      </c>
      <c r="N19" s="9">
        <v>4.9070000648498535</v>
      </c>
      <c r="O19" s="9">
        <v>4.171999931335449</v>
      </c>
      <c r="P19" s="9">
        <v>4.263999938964844</v>
      </c>
      <c r="Q19" s="9">
        <v>3.575000047683716</v>
      </c>
      <c r="R19" s="9">
        <v>3.9010000228881836</v>
      </c>
      <c r="S19" s="9">
        <v>3.5399999618530273</v>
      </c>
      <c r="T19" s="9">
        <v>2.7100000381469727</v>
      </c>
      <c r="U19" s="9">
        <v>2.000999927520752</v>
      </c>
      <c r="V19" s="9">
        <v>5.376999855041504</v>
      </c>
      <c r="W19" s="9">
        <v>2.255000114440918</v>
      </c>
      <c r="X19" s="9">
        <v>2.5190000534057617</v>
      </c>
      <c r="Y19" s="9">
        <v>2.825000047683716</v>
      </c>
      <c r="Z19" s="44">
        <f t="shared" si="0"/>
        <v>3.677416682243347</v>
      </c>
      <c r="AA19" s="115" t="s">
        <v>294</v>
      </c>
      <c r="AB19" s="9" t="s">
        <v>292</v>
      </c>
      <c r="AC19" s="122" t="s">
        <v>296</v>
      </c>
      <c r="AD19" s="28">
        <v>16</v>
      </c>
      <c r="AE19" s="115"/>
      <c r="AF19" s="9"/>
      <c r="AG19" s="125"/>
    </row>
    <row r="20" spans="1:33" ht="14.25" customHeight="1">
      <c r="A20" s="111">
        <v>17</v>
      </c>
      <c r="B20" s="12">
        <v>3.249000072479248</v>
      </c>
      <c r="C20" s="9">
        <v>3.0260000228881836</v>
      </c>
      <c r="D20" s="9">
        <v>3.2839999198913574</v>
      </c>
      <c r="E20" s="9">
        <v>3.2339999675750732</v>
      </c>
      <c r="F20" s="9">
        <v>2.8239998817443848</v>
      </c>
      <c r="G20" s="9">
        <v>2.4509999752044678</v>
      </c>
      <c r="H20" s="9">
        <v>2.796999931335449</v>
      </c>
      <c r="I20" s="9">
        <v>3.007999897003174</v>
      </c>
      <c r="J20" s="9">
        <v>3.055999994277954</v>
      </c>
      <c r="K20" s="9">
        <v>2.75</v>
      </c>
      <c r="L20" s="9">
        <v>2.4260001182556152</v>
      </c>
      <c r="M20" s="9">
        <v>3.052999973297119</v>
      </c>
      <c r="N20" s="9">
        <v>4.025000095367432</v>
      </c>
      <c r="O20" s="9">
        <v>3.0260000228881836</v>
      </c>
      <c r="P20" s="9">
        <v>2.867000102996826</v>
      </c>
      <c r="Q20" s="9">
        <v>1.8279999494552612</v>
      </c>
      <c r="R20" s="9">
        <v>2.0810000896453857</v>
      </c>
      <c r="S20" s="9">
        <v>4.517000198364258</v>
      </c>
      <c r="T20" s="9">
        <v>2.2939999103546143</v>
      </c>
      <c r="U20" s="9">
        <v>2.6589999198913574</v>
      </c>
      <c r="V20" s="9">
        <v>3.1470000743865967</v>
      </c>
      <c r="W20" s="9">
        <v>2.6710000038146973</v>
      </c>
      <c r="X20" s="9">
        <v>2.7860000133514404</v>
      </c>
      <c r="Y20" s="9">
        <v>2.503000020980835</v>
      </c>
      <c r="Z20" s="44">
        <f t="shared" si="0"/>
        <v>2.898416673143705</v>
      </c>
      <c r="AA20" s="115" t="s">
        <v>294</v>
      </c>
      <c r="AB20" s="9" t="s">
        <v>292</v>
      </c>
      <c r="AC20" s="122" t="s">
        <v>296</v>
      </c>
      <c r="AD20" s="28">
        <v>17</v>
      </c>
      <c r="AE20" s="115"/>
      <c r="AF20" s="9"/>
      <c r="AG20" s="125"/>
    </row>
    <row r="21" spans="1:33" ht="14.25" customHeight="1">
      <c r="A21" s="111">
        <v>18</v>
      </c>
      <c r="B21" s="12">
        <v>2.1700000762939453</v>
      </c>
      <c r="C21" s="9">
        <v>2.5</v>
      </c>
      <c r="D21" s="9">
        <v>2.8469998836517334</v>
      </c>
      <c r="E21" s="9">
        <v>2.8970000743865967</v>
      </c>
      <c r="F21" s="9">
        <v>3.2920000553131104</v>
      </c>
      <c r="G21" s="9">
        <v>4.019000053405762</v>
      </c>
      <c r="H21" s="9">
        <v>2.7149999141693115</v>
      </c>
      <c r="I21" s="9">
        <v>2.4860000610351562</v>
      </c>
      <c r="J21" s="9">
        <v>3.3310000896453857</v>
      </c>
      <c r="K21" s="9">
        <v>3.9600000381469727</v>
      </c>
      <c r="L21" s="9">
        <v>3.753999948501587</v>
      </c>
      <c r="M21" s="9">
        <v>4.440999984741211</v>
      </c>
      <c r="N21" s="9">
        <v>3.0989999771118164</v>
      </c>
      <c r="O21" s="9">
        <v>3.1700000762939453</v>
      </c>
      <c r="P21" s="9">
        <v>3.499000072479248</v>
      </c>
      <c r="Q21" s="9">
        <v>2.131999969482422</v>
      </c>
      <c r="R21" s="9">
        <v>1.562999963760376</v>
      </c>
      <c r="S21" s="9">
        <v>4.73799991607666</v>
      </c>
      <c r="T21" s="9">
        <v>1.9759999513626099</v>
      </c>
      <c r="U21" s="9">
        <v>1.7640000581741333</v>
      </c>
      <c r="V21" s="9">
        <v>1.399999976158142</v>
      </c>
      <c r="W21" s="9">
        <v>1.593000054359436</v>
      </c>
      <c r="X21" s="9">
        <v>1.503999948501587</v>
      </c>
      <c r="Y21" s="9">
        <v>1.5920000076293945</v>
      </c>
      <c r="Z21" s="44">
        <f t="shared" si="0"/>
        <v>2.7684166729450226</v>
      </c>
      <c r="AA21" s="115" t="s">
        <v>294</v>
      </c>
      <c r="AB21" s="9" t="s">
        <v>292</v>
      </c>
      <c r="AC21" s="122" t="s">
        <v>296</v>
      </c>
      <c r="AD21" s="28">
        <v>18</v>
      </c>
      <c r="AE21" s="115"/>
      <c r="AF21" s="9"/>
      <c r="AG21" s="125"/>
    </row>
    <row r="22" spans="1:33" ht="14.25" customHeight="1">
      <c r="A22" s="111">
        <v>19</v>
      </c>
      <c r="B22" s="12">
        <v>1.9470000267028809</v>
      </c>
      <c r="C22" s="9">
        <v>1.8329999446868896</v>
      </c>
      <c r="D22" s="9">
        <v>1.9989999532699585</v>
      </c>
      <c r="E22" s="9">
        <v>1.7549999952316284</v>
      </c>
      <c r="F22" s="9">
        <v>1.8339999914169312</v>
      </c>
      <c r="G22" s="9">
        <v>2.4739999771118164</v>
      </c>
      <c r="H22" s="9">
        <v>2.0409998893737793</v>
      </c>
      <c r="I22" s="9">
        <v>2.3389999866485596</v>
      </c>
      <c r="J22" s="9">
        <v>2.234999895095825</v>
      </c>
      <c r="K22" s="9">
        <v>1.7940000295639038</v>
      </c>
      <c r="L22" s="9">
        <v>1.9830000400543213</v>
      </c>
      <c r="M22" s="9">
        <v>2.997999906539917</v>
      </c>
      <c r="N22" s="9">
        <v>2.5889999866485596</v>
      </c>
      <c r="O22" s="9">
        <v>2.509000062942505</v>
      </c>
      <c r="P22" s="9">
        <v>2.450000047683716</v>
      </c>
      <c r="Q22" s="9">
        <v>1.9450000524520874</v>
      </c>
      <c r="R22" s="9">
        <v>1.6799999475479126</v>
      </c>
      <c r="S22" s="9">
        <v>2.1080000400543213</v>
      </c>
      <c r="T22" s="9">
        <v>1.680999994277954</v>
      </c>
      <c r="U22" s="9">
        <v>2.7660000324249268</v>
      </c>
      <c r="V22" s="9">
        <v>2.2100000381469727</v>
      </c>
      <c r="W22" s="9">
        <v>2.186000108718872</v>
      </c>
      <c r="X22" s="9">
        <v>2.302000045776367</v>
      </c>
      <c r="Y22" s="9">
        <v>2.434000015258789</v>
      </c>
      <c r="Z22" s="44">
        <f t="shared" si="0"/>
        <v>2.1705000003178916</v>
      </c>
      <c r="AA22" s="115" t="s">
        <v>294</v>
      </c>
      <c r="AB22" s="9" t="s">
        <v>292</v>
      </c>
      <c r="AC22" s="122" t="s">
        <v>296</v>
      </c>
      <c r="AD22" s="28">
        <v>19</v>
      </c>
      <c r="AE22" s="115"/>
      <c r="AF22" s="9"/>
      <c r="AG22" s="125"/>
    </row>
    <row r="23" spans="1:33" ht="14.25" customHeight="1">
      <c r="A23" s="111">
        <v>20</v>
      </c>
      <c r="B23" s="12">
        <v>2.2170000076293945</v>
      </c>
      <c r="C23" s="9">
        <v>2.578000068664551</v>
      </c>
      <c r="D23" s="9">
        <v>2.558000087738037</v>
      </c>
      <c r="E23" s="9">
        <v>2.1989998817443848</v>
      </c>
      <c r="F23" s="9">
        <v>2.563999891281128</v>
      </c>
      <c r="G23" s="9">
        <v>2.384999990463257</v>
      </c>
      <c r="H23" s="9">
        <v>2.0859999656677246</v>
      </c>
      <c r="I23" s="9">
        <v>2.4059998989105225</v>
      </c>
      <c r="J23" s="9">
        <v>2.635999917984009</v>
      </c>
      <c r="K23" s="9">
        <v>1.9869999885559082</v>
      </c>
      <c r="L23" s="9">
        <v>4.736999988555908</v>
      </c>
      <c r="M23" s="9">
        <v>2.98799991607666</v>
      </c>
      <c r="N23" s="9">
        <v>2.9019999504089355</v>
      </c>
      <c r="O23" s="9">
        <v>2.878000020980835</v>
      </c>
      <c r="P23" s="9">
        <v>2.944999933242798</v>
      </c>
      <c r="Q23" s="9">
        <v>2.369999885559082</v>
      </c>
      <c r="R23" s="9">
        <v>2.4639999866485596</v>
      </c>
      <c r="S23" s="9">
        <v>4.954999923706055</v>
      </c>
      <c r="T23" s="9">
        <v>5.34499979019165</v>
      </c>
      <c r="U23" s="9">
        <v>2.007999897003174</v>
      </c>
      <c r="V23" s="9">
        <v>1.7740000486373901</v>
      </c>
      <c r="W23" s="9">
        <v>2.177000045776367</v>
      </c>
      <c r="X23" s="9">
        <v>2.5339999198913574</v>
      </c>
      <c r="Y23" s="9">
        <v>1.8980000019073486</v>
      </c>
      <c r="Z23" s="44">
        <f t="shared" si="0"/>
        <v>2.73295829196771</v>
      </c>
      <c r="AA23" s="115" t="s">
        <v>294</v>
      </c>
      <c r="AB23" s="9" t="s">
        <v>292</v>
      </c>
      <c r="AC23" s="122" t="s">
        <v>296</v>
      </c>
      <c r="AD23" s="28">
        <v>20</v>
      </c>
      <c r="AE23" s="115"/>
      <c r="AF23" s="9"/>
      <c r="AG23" s="125"/>
    </row>
    <row r="24" spans="1:33" ht="14.25" customHeight="1">
      <c r="A24" s="112">
        <v>21</v>
      </c>
      <c r="B24" s="18">
        <v>1.7990000247955322</v>
      </c>
      <c r="C24" s="19">
        <v>2.3910000324249268</v>
      </c>
      <c r="D24" s="19">
        <v>1.75600004196167</v>
      </c>
      <c r="E24" s="19">
        <v>2.2829999923706055</v>
      </c>
      <c r="F24" s="19">
        <v>2.2660000324249268</v>
      </c>
      <c r="G24" s="19">
        <v>2.2739999294281006</v>
      </c>
      <c r="H24" s="19">
        <v>1.996000051498413</v>
      </c>
      <c r="I24" s="19">
        <v>5.374000072479248</v>
      </c>
      <c r="J24" s="19">
        <v>3.055000066757202</v>
      </c>
      <c r="K24" s="19">
        <v>4.590000152587891</v>
      </c>
      <c r="L24" s="19">
        <v>2.3489999771118164</v>
      </c>
      <c r="M24" s="19">
        <v>2.6579999923706055</v>
      </c>
      <c r="N24" s="19">
        <v>3.2039999961853027</v>
      </c>
      <c r="O24" s="19">
        <v>2.4489998817443848</v>
      </c>
      <c r="P24" s="19">
        <v>3.2909998893737793</v>
      </c>
      <c r="Q24" s="19">
        <v>2.0439999103546143</v>
      </c>
      <c r="R24" s="19">
        <v>2.5230000019073486</v>
      </c>
      <c r="S24" s="19">
        <v>2.4230000972747803</v>
      </c>
      <c r="T24" s="19">
        <v>2.877000093460083</v>
      </c>
      <c r="U24" s="19">
        <v>2.5339999198913574</v>
      </c>
      <c r="V24" s="19">
        <v>2.0360000133514404</v>
      </c>
      <c r="W24" s="19">
        <v>2.197000026702881</v>
      </c>
      <c r="X24" s="19">
        <v>2.303999900817871</v>
      </c>
      <c r="Y24" s="19">
        <v>2.507999897003174</v>
      </c>
      <c r="Z24" s="45">
        <f t="shared" si="0"/>
        <v>2.632541666428248</v>
      </c>
      <c r="AA24" s="116" t="s">
        <v>294</v>
      </c>
      <c r="AB24" s="19" t="s">
        <v>292</v>
      </c>
      <c r="AC24" s="123" t="s">
        <v>296</v>
      </c>
      <c r="AD24" s="30">
        <v>21</v>
      </c>
      <c r="AE24" s="116"/>
      <c r="AF24" s="19"/>
      <c r="AG24" s="126"/>
    </row>
    <row r="25" spans="1:33" ht="14.25" customHeight="1">
      <c r="A25" s="111">
        <v>22</v>
      </c>
      <c r="B25" s="12">
        <v>2.305000066757202</v>
      </c>
      <c r="C25" s="9">
        <v>2.0380001068115234</v>
      </c>
      <c r="D25" s="9">
        <v>2.13700008392334</v>
      </c>
      <c r="E25" s="9">
        <v>2.052999973297119</v>
      </c>
      <c r="F25" s="9">
        <v>1.9450000524520874</v>
      </c>
      <c r="G25" s="9">
        <v>2.936000108718872</v>
      </c>
      <c r="H25" s="9">
        <v>2.302999973297119</v>
      </c>
      <c r="I25" s="9">
        <v>2.0339999198913574</v>
      </c>
      <c r="J25" s="9">
        <v>2.0230000019073486</v>
      </c>
      <c r="K25" s="9">
        <v>2.0299999713897705</v>
      </c>
      <c r="L25" s="9">
        <v>2.8889999389648438</v>
      </c>
      <c r="M25" s="9">
        <v>1.8259999752044678</v>
      </c>
      <c r="N25" s="9">
        <v>3.4000000953674316</v>
      </c>
      <c r="O25" s="9">
        <v>2.115999937057495</v>
      </c>
      <c r="P25" s="9">
        <v>2.3310000896453857</v>
      </c>
      <c r="Q25" s="9">
        <v>1.7949999570846558</v>
      </c>
      <c r="R25" s="9">
        <v>2.5350000858306885</v>
      </c>
      <c r="S25" s="9">
        <v>2.568000078201294</v>
      </c>
      <c r="T25" s="9">
        <v>2.4119999408721924</v>
      </c>
      <c r="U25" s="9">
        <v>1.7999999523162842</v>
      </c>
      <c r="V25" s="9">
        <v>3.0139999389648438</v>
      </c>
      <c r="W25" s="9">
        <v>3.309999942779541</v>
      </c>
      <c r="X25" s="9">
        <v>3.6619999408721924</v>
      </c>
      <c r="Y25" s="9">
        <v>2.9579999446868896</v>
      </c>
      <c r="Z25" s="44">
        <f t="shared" si="0"/>
        <v>2.434166669845581</v>
      </c>
      <c r="AA25" s="115" t="s">
        <v>294</v>
      </c>
      <c r="AB25" s="9" t="s">
        <v>292</v>
      </c>
      <c r="AC25" s="122" t="s">
        <v>296</v>
      </c>
      <c r="AD25" s="28">
        <v>22</v>
      </c>
      <c r="AE25" s="115"/>
      <c r="AF25" s="9"/>
      <c r="AG25" s="125"/>
    </row>
    <row r="26" spans="1:33" ht="14.25" customHeight="1">
      <c r="A26" s="111">
        <v>23</v>
      </c>
      <c r="B26" s="12">
        <v>3.0439999103546143</v>
      </c>
      <c r="C26" s="9">
        <v>2.9820001125335693</v>
      </c>
      <c r="D26" s="9">
        <v>3.0859999656677246</v>
      </c>
      <c r="E26" s="9">
        <v>1.965999960899353</v>
      </c>
      <c r="F26" s="9">
        <v>2.256999969482422</v>
      </c>
      <c r="G26" s="9">
        <v>1.6710000038146973</v>
      </c>
      <c r="H26" s="9">
        <v>2.0820000171661377</v>
      </c>
      <c r="I26" s="9">
        <v>3.499000072479248</v>
      </c>
      <c r="J26" s="9">
        <v>5.063000202178955</v>
      </c>
      <c r="K26" s="9">
        <v>5.336999893188477</v>
      </c>
      <c r="L26" s="9">
        <v>3.5190000534057617</v>
      </c>
      <c r="M26" s="9">
        <v>5.359000205993652</v>
      </c>
      <c r="N26" s="9">
        <v>4.48799991607666</v>
      </c>
      <c r="O26" s="9">
        <v>4.064000129699707</v>
      </c>
      <c r="P26" s="9">
        <v>4.949999809265137</v>
      </c>
      <c r="Q26" s="9">
        <v>4.089000225067139</v>
      </c>
      <c r="R26" s="9">
        <v>4.144999980926514</v>
      </c>
      <c r="S26" s="9">
        <v>3.318000078201294</v>
      </c>
      <c r="T26" s="9">
        <v>2.2839999198913574</v>
      </c>
      <c r="U26" s="9">
        <v>2.48799991607666</v>
      </c>
      <c r="V26" s="9">
        <v>3.438999891281128</v>
      </c>
      <c r="W26" s="9">
        <v>4.4079999923706055</v>
      </c>
      <c r="X26" s="9">
        <v>2.5799999237060547</v>
      </c>
      <c r="Y26" s="9">
        <v>2.549999952316284</v>
      </c>
      <c r="Z26" s="44">
        <f t="shared" si="0"/>
        <v>3.444500004251798</v>
      </c>
      <c r="AA26" s="115" t="s">
        <v>294</v>
      </c>
      <c r="AB26" s="9" t="s">
        <v>292</v>
      </c>
      <c r="AC26" s="122" t="s">
        <v>296</v>
      </c>
      <c r="AD26" s="28">
        <v>23</v>
      </c>
      <c r="AE26" s="115"/>
      <c r="AF26" s="9"/>
      <c r="AG26" s="125"/>
    </row>
    <row r="27" spans="1:33" ht="14.25" customHeight="1">
      <c r="A27" s="111">
        <v>24</v>
      </c>
      <c r="B27" s="12">
        <v>2.546999931335449</v>
      </c>
      <c r="C27" s="9">
        <v>2.0490000247955322</v>
      </c>
      <c r="D27" s="9">
        <v>2.3580000400543213</v>
      </c>
      <c r="E27" s="9">
        <v>2.0980000495910645</v>
      </c>
      <c r="F27" s="9">
        <v>1.7300000190734863</v>
      </c>
      <c r="G27" s="9">
        <v>1.7059999704360962</v>
      </c>
      <c r="H27" s="9">
        <v>1.9570000171661377</v>
      </c>
      <c r="I27" s="9">
        <v>1.899999976158142</v>
      </c>
      <c r="J27" s="9">
        <v>2.009999990463257</v>
      </c>
      <c r="K27" s="9">
        <v>2.803999900817871</v>
      </c>
      <c r="L27" s="9">
        <v>2.7769999504089355</v>
      </c>
      <c r="M27" s="9">
        <v>2.7160000801086426</v>
      </c>
      <c r="N27" s="9">
        <v>2.6540000438690186</v>
      </c>
      <c r="O27" s="9">
        <v>3.441999912261963</v>
      </c>
      <c r="P27" s="9">
        <v>2.8269999027252197</v>
      </c>
      <c r="Q27" s="9">
        <v>2.2839999198913574</v>
      </c>
      <c r="R27" s="9">
        <v>2.5</v>
      </c>
      <c r="S27" s="9">
        <v>1.9249999523162842</v>
      </c>
      <c r="T27" s="9">
        <v>2.7769999504089355</v>
      </c>
      <c r="U27" s="9">
        <v>2.75600004196167</v>
      </c>
      <c r="V27" s="9">
        <v>2.6010000705718994</v>
      </c>
      <c r="W27" s="9">
        <v>3.066999912261963</v>
      </c>
      <c r="X27" s="9">
        <v>3.200000047683716</v>
      </c>
      <c r="Y27" s="9">
        <v>3.5789999961853027</v>
      </c>
      <c r="Z27" s="44">
        <f t="shared" si="0"/>
        <v>2.510999987522761</v>
      </c>
      <c r="AA27" s="115" t="s">
        <v>294</v>
      </c>
      <c r="AB27" s="9" t="s">
        <v>292</v>
      </c>
      <c r="AC27" s="122" t="s">
        <v>296</v>
      </c>
      <c r="AD27" s="28">
        <v>24</v>
      </c>
      <c r="AE27" s="115"/>
      <c r="AF27" s="9"/>
      <c r="AG27" s="125"/>
    </row>
    <row r="28" spans="1:33" ht="14.25" customHeight="1">
      <c r="A28" s="111">
        <v>25</v>
      </c>
      <c r="B28" s="12">
        <v>2.190999984741211</v>
      </c>
      <c r="C28" s="9">
        <v>3.6659998893737793</v>
      </c>
      <c r="D28" s="9">
        <v>2.128999948501587</v>
      </c>
      <c r="E28" s="9">
        <v>3.638000011444092</v>
      </c>
      <c r="F28" s="9">
        <v>2.812999963760376</v>
      </c>
      <c r="G28" s="9">
        <v>2.7739999294281006</v>
      </c>
      <c r="H28" s="9">
        <v>1.906000018119812</v>
      </c>
      <c r="I28" s="9">
        <v>2.302999973297119</v>
      </c>
      <c r="J28" s="9">
        <v>3.2360000610351562</v>
      </c>
      <c r="K28" s="9">
        <v>3.2360000610351562</v>
      </c>
      <c r="L28" s="9">
        <v>2.9189999103546143</v>
      </c>
      <c r="M28" s="9">
        <v>3.3369998931884766</v>
      </c>
      <c r="N28" s="9">
        <v>3.24399995803833</v>
      </c>
      <c r="O28" s="9">
        <v>6.447999954223633</v>
      </c>
      <c r="P28" s="9">
        <v>4.796999931335449</v>
      </c>
      <c r="Q28" s="9">
        <v>2.5829999446868896</v>
      </c>
      <c r="R28" s="9">
        <v>2.433000087738037</v>
      </c>
      <c r="S28" s="9">
        <v>2.805000066757202</v>
      </c>
      <c r="T28" s="9">
        <v>3.0929999351501465</v>
      </c>
      <c r="U28" s="9">
        <v>2.674999952316284</v>
      </c>
      <c r="V28" s="9">
        <v>1.9259999990463257</v>
      </c>
      <c r="W28" s="9">
        <v>2.187999963760376</v>
      </c>
      <c r="X28" s="9">
        <v>2.259000062942505</v>
      </c>
      <c r="Y28" s="9">
        <v>2.499000072479248</v>
      </c>
      <c r="Z28" s="44">
        <f t="shared" si="0"/>
        <v>2.962416648864746</v>
      </c>
      <c r="AA28" s="115" t="s">
        <v>294</v>
      </c>
      <c r="AB28" s="9" t="s">
        <v>292</v>
      </c>
      <c r="AC28" s="122" t="s">
        <v>296</v>
      </c>
      <c r="AD28" s="28">
        <v>25</v>
      </c>
      <c r="AE28" s="115"/>
      <c r="AF28" s="9"/>
      <c r="AG28" s="125"/>
    </row>
    <row r="29" spans="1:33" ht="14.25" customHeight="1">
      <c r="A29" s="111">
        <v>26</v>
      </c>
      <c r="B29" s="12">
        <v>2.760999917984009</v>
      </c>
      <c r="C29" s="9">
        <v>2.8570001125335693</v>
      </c>
      <c r="D29" s="9">
        <v>3.187000036239624</v>
      </c>
      <c r="E29" s="9">
        <v>2.621999979019165</v>
      </c>
      <c r="F29" s="9">
        <v>2.4200000762939453</v>
      </c>
      <c r="G29" s="9">
        <v>2.9670000076293945</v>
      </c>
      <c r="H29" s="9">
        <v>2.8469998836517334</v>
      </c>
      <c r="I29" s="9">
        <v>2.575000047683716</v>
      </c>
      <c r="J29" s="9">
        <v>1.8370000123977661</v>
      </c>
      <c r="K29" s="9">
        <v>2.6579999923706055</v>
      </c>
      <c r="L29" s="9">
        <v>3.0429999828338623</v>
      </c>
      <c r="M29" s="9">
        <v>4.781000137329102</v>
      </c>
      <c r="N29" s="9">
        <v>2.940000057220459</v>
      </c>
      <c r="O29" s="9">
        <v>4.616000175476074</v>
      </c>
      <c r="P29" s="9">
        <v>5.578999996185303</v>
      </c>
      <c r="Q29" s="9">
        <v>4.464000225067139</v>
      </c>
      <c r="R29" s="9">
        <v>1.8339999914169312</v>
      </c>
      <c r="S29" s="9">
        <v>2.2300000190734863</v>
      </c>
      <c r="T29" s="9">
        <v>5.328000068664551</v>
      </c>
      <c r="U29" s="9">
        <v>1.840999960899353</v>
      </c>
      <c r="V29" s="9">
        <v>1.9600000381469727</v>
      </c>
      <c r="W29" s="9">
        <v>1.9279999732971191</v>
      </c>
      <c r="X29" s="9">
        <v>1.7029999494552612</v>
      </c>
      <c r="Y29" s="9">
        <v>1.3589999675750732</v>
      </c>
      <c r="Z29" s="44">
        <f t="shared" si="0"/>
        <v>2.9307083586851754</v>
      </c>
      <c r="AA29" s="115" t="s">
        <v>294</v>
      </c>
      <c r="AB29" s="9" t="s">
        <v>292</v>
      </c>
      <c r="AC29" s="122" t="s">
        <v>296</v>
      </c>
      <c r="AD29" s="28">
        <v>26</v>
      </c>
      <c r="AE29" s="115"/>
      <c r="AF29" s="9"/>
      <c r="AG29" s="125"/>
    </row>
    <row r="30" spans="1:33" ht="14.25" customHeight="1">
      <c r="A30" s="111">
        <v>27</v>
      </c>
      <c r="B30" s="12">
        <v>1.6260000467300415</v>
      </c>
      <c r="C30" s="9">
        <v>1.7589999437332153</v>
      </c>
      <c r="D30" s="9">
        <v>1.9900000095367432</v>
      </c>
      <c r="E30" s="9">
        <v>1.9479999542236328</v>
      </c>
      <c r="F30" s="9">
        <v>2.322999954223633</v>
      </c>
      <c r="G30" s="9">
        <v>1.9759999513626099</v>
      </c>
      <c r="H30" s="9">
        <v>2.240999937057495</v>
      </c>
      <c r="I30" s="9">
        <v>2.628000020980835</v>
      </c>
      <c r="J30" s="9">
        <v>2.5209999084472656</v>
      </c>
      <c r="K30" s="9">
        <v>2.01200008392334</v>
      </c>
      <c r="L30" s="9">
        <v>2.73799991607666</v>
      </c>
      <c r="M30" s="9">
        <v>3.3489999771118164</v>
      </c>
      <c r="N30" s="9">
        <v>4.433000087738037</v>
      </c>
      <c r="O30" s="9">
        <v>2.9630000591278076</v>
      </c>
      <c r="P30" s="9">
        <v>3.191999912261963</v>
      </c>
      <c r="Q30" s="9">
        <v>3.815000057220459</v>
      </c>
      <c r="R30" s="9">
        <v>2.0889999866485596</v>
      </c>
      <c r="S30" s="9">
        <v>2.0199999809265137</v>
      </c>
      <c r="T30" s="9">
        <v>2.2669999599456787</v>
      </c>
      <c r="U30" s="9">
        <v>1.86899995803833</v>
      </c>
      <c r="V30" s="9">
        <v>1.6690000295639038</v>
      </c>
      <c r="W30" s="9">
        <v>2.2239999771118164</v>
      </c>
      <c r="X30" s="9">
        <v>2.499000072479248</v>
      </c>
      <c r="Y30" s="9">
        <v>2.996999979019165</v>
      </c>
      <c r="Z30" s="44">
        <f t="shared" si="0"/>
        <v>2.4644999901453652</v>
      </c>
      <c r="AA30" s="115" t="s">
        <v>294</v>
      </c>
      <c r="AB30" s="9" t="s">
        <v>292</v>
      </c>
      <c r="AC30" s="122" t="s">
        <v>296</v>
      </c>
      <c r="AD30" s="28">
        <v>27</v>
      </c>
      <c r="AE30" s="115"/>
      <c r="AF30" s="9"/>
      <c r="AG30" s="125"/>
    </row>
    <row r="31" spans="1:33" ht="14.25" customHeight="1">
      <c r="A31" s="111">
        <v>28</v>
      </c>
      <c r="B31" s="12">
        <v>2.0810000896453857</v>
      </c>
      <c r="C31" s="9">
        <v>2.1559998989105225</v>
      </c>
      <c r="D31" s="9">
        <v>2.188999891281128</v>
      </c>
      <c r="E31" s="9">
        <v>2.4260001182556152</v>
      </c>
      <c r="F31" s="9">
        <v>2.1389999389648438</v>
      </c>
      <c r="G31" s="9">
        <v>1.6679999828338623</v>
      </c>
      <c r="H31" s="9">
        <v>1.8650000095367432</v>
      </c>
      <c r="I31" s="9">
        <v>4.48199987411499</v>
      </c>
      <c r="J31" s="9">
        <v>2.2360000610351562</v>
      </c>
      <c r="K31" s="9">
        <v>2.365000009536743</v>
      </c>
      <c r="L31" s="9">
        <v>3.4509999752044678</v>
      </c>
      <c r="M31" s="9">
        <v>3.2170000076293945</v>
      </c>
      <c r="N31" s="9">
        <v>2.367000102996826</v>
      </c>
      <c r="O31" s="9">
        <v>3.2170000076293945</v>
      </c>
      <c r="P31" s="9">
        <v>2.5250000953674316</v>
      </c>
      <c r="Q31" s="9">
        <v>2.7309999465942383</v>
      </c>
      <c r="R31" s="9">
        <v>2.5739998817443848</v>
      </c>
      <c r="S31" s="9">
        <v>2.9619998931884766</v>
      </c>
      <c r="T31" s="9">
        <v>3.5280001163482666</v>
      </c>
      <c r="U31" s="9">
        <v>4.882999897003174</v>
      </c>
      <c r="V31" s="9">
        <v>1.7669999599456787</v>
      </c>
      <c r="W31" s="9">
        <v>5.385000228881836</v>
      </c>
      <c r="X31" s="9">
        <v>2.260999917984009</v>
      </c>
      <c r="Y31" s="9">
        <v>3.8570001125335693</v>
      </c>
      <c r="Z31" s="44">
        <f t="shared" si="0"/>
        <v>2.8471666673819223</v>
      </c>
      <c r="AA31" s="115" t="s">
        <v>294</v>
      </c>
      <c r="AB31" s="9" t="s">
        <v>292</v>
      </c>
      <c r="AC31" s="122" t="s">
        <v>296</v>
      </c>
      <c r="AD31" s="28">
        <v>28</v>
      </c>
      <c r="AE31" s="115"/>
      <c r="AF31" s="9"/>
      <c r="AG31" s="125"/>
    </row>
    <row r="32" spans="1:33" ht="14.25" customHeight="1">
      <c r="A32" s="111">
        <v>29</v>
      </c>
      <c r="B32" s="12">
        <v>2.4070000648498535</v>
      </c>
      <c r="C32" s="9">
        <v>2.0940001010894775</v>
      </c>
      <c r="D32" s="9">
        <v>1.2200000286102295</v>
      </c>
      <c r="E32" s="9">
        <v>2.25600004196167</v>
      </c>
      <c r="F32" s="9">
        <v>2.118000030517578</v>
      </c>
      <c r="G32" s="9">
        <v>2.3589999675750732</v>
      </c>
      <c r="H32" s="9">
        <v>2.6470000743865967</v>
      </c>
      <c r="I32" s="9">
        <v>2.382999897003174</v>
      </c>
      <c r="J32" s="9">
        <v>2.5850000381469727</v>
      </c>
      <c r="K32" s="9">
        <v>2.8570001125335693</v>
      </c>
      <c r="L32" s="9">
        <v>2.4839999675750732</v>
      </c>
      <c r="M32" s="9">
        <v>2.503000020980835</v>
      </c>
      <c r="N32" s="9">
        <v>3.2899999618530273</v>
      </c>
      <c r="O32" s="9">
        <v>4.1570000648498535</v>
      </c>
      <c r="P32" s="9">
        <v>3.5269999504089355</v>
      </c>
      <c r="Q32" s="9">
        <v>2.690999984741211</v>
      </c>
      <c r="R32" s="9">
        <v>2.615000009536743</v>
      </c>
      <c r="S32" s="9">
        <v>3.427000045776367</v>
      </c>
      <c r="T32" s="9">
        <v>2.9149999618530273</v>
      </c>
      <c r="U32" s="9">
        <v>4.051000118255615</v>
      </c>
      <c r="V32" s="9">
        <v>2.7829999923706055</v>
      </c>
      <c r="W32" s="9">
        <v>2.5840001106262207</v>
      </c>
      <c r="X32" s="9">
        <v>2.0230000019073486</v>
      </c>
      <c r="Y32" s="9">
        <v>2.0290000438690186</v>
      </c>
      <c r="Z32" s="44">
        <f t="shared" si="0"/>
        <v>2.6668750246365867</v>
      </c>
      <c r="AA32" s="115" t="s">
        <v>294</v>
      </c>
      <c r="AB32" s="9" t="s">
        <v>292</v>
      </c>
      <c r="AC32" s="122" t="s">
        <v>296</v>
      </c>
      <c r="AD32" s="28">
        <v>29</v>
      </c>
      <c r="AE32" s="115"/>
      <c r="AF32" s="9"/>
      <c r="AG32" s="125"/>
    </row>
    <row r="33" spans="1:33" ht="14.25" customHeight="1">
      <c r="A33" s="111">
        <v>30</v>
      </c>
      <c r="B33" s="12">
        <v>2.240000009536743</v>
      </c>
      <c r="C33" s="9">
        <v>2.4660000801086426</v>
      </c>
      <c r="D33" s="9">
        <v>2.364000082015991</v>
      </c>
      <c r="E33" s="9">
        <v>4.236000061035156</v>
      </c>
      <c r="F33" s="9">
        <v>2.1670000553131104</v>
      </c>
      <c r="G33" s="9">
        <v>1.8339999914169312</v>
      </c>
      <c r="H33" s="9">
        <v>2.1510000228881836</v>
      </c>
      <c r="I33" s="9">
        <v>2.4189999103546143</v>
      </c>
      <c r="J33" s="9">
        <v>3.5490000247955322</v>
      </c>
      <c r="K33" s="9">
        <v>3.124000072479248</v>
      </c>
      <c r="L33" s="9">
        <v>4.074999809265137</v>
      </c>
      <c r="M33" s="9">
        <v>3.1659998893737793</v>
      </c>
      <c r="N33" s="9">
        <v>6.281000137329102</v>
      </c>
      <c r="O33" s="9">
        <v>5.151000022888184</v>
      </c>
      <c r="P33" s="9">
        <v>6.7220001220703125</v>
      </c>
      <c r="Q33" s="9">
        <v>4.7179999351501465</v>
      </c>
      <c r="R33" s="9">
        <v>6.686999797821045</v>
      </c>
      <c r="S33" s="9">
        <v>2.9119999408721924</v>
      </c>
      <c r="T33" s="9">
        <v>3.188999891281128</v>
      </c>
      <c r="U33" s="9">
        <v>3.552999973297119</v>
      </c>
      <c r="V33" s="9">
        <v>2.763000011444092</v>
      </c>
      <c r="W33" s="9" t="s">
        <v>292</v>
      </c>
      <c r="X33" s="9" t="s">
        <v>292</v>
      </c>
      <c r="Y33" s="9">
        <v>3.7060000896453857</v>
      </c>
      <c r="Z33" s="44">
        <f t="shared" si="0"/>
        <v>3.612409087744626</v>
      </c>
      <c r="AA33" s="115" t="s">
        <v>294</v>
      </c>
      <c r="AB33" s="9" t="s">
        <v>292</v>
      </c>
      <c r="AC33" s="122" t="s">
        <v>296</v>
      </c>
      <c r="AD33" s="28">
        <v>30</v>
      </c>
      <c r="AE33" s="115"/>
      <c r="AF33" s="9"/>
      <c r="AG33" s="125"/>
    </row>
    <row r="34" spans="1:33" ht="14.25" customHeight="1">
      <c r="A34" s="111">
        <v>31</v>
      </c>
      <c r="B34" s="12">
        <v>2.48799991607666</v>
      </c>
      <c r="C34" s="9">
        <v>3.6689999103546143</v>
      </c>
      <c r="D34" s="9">
        <v>2.8450000286102295</v>
      </c>
      <c r="E34" s="9">
        <v>3.756999969482422</v>
      </c>
      <c r="F34" s="9">
        <v>3.885999917984009</v>
      </c>
      <c r="G34" s="9">
        <v>1.7929999828338623</v>
      </c>
      <c r="H34" s="9">
        <v>2.493000030517578</v>
      </c>
      <c r="I34" s="9">
        <v>2.125</v>
      </c>
      <c r="J34" s="9">
        <v>3.8239998817443848</v>
      </c>
      <c r="K34" s="9">
        <v>3.4560000896453857</v>
      </c>
      <c r="L34" s="9">
        <v>3.302000045776367</v>
      </c>
      <c r="M34" s="9">
        <v>4.97599983215332</v>
      </c>
      <c r="N34" s="9">
        <v>3.6470000743865967</v>
      </c>
      <c r="O34" s="9">
        <v>2.8299999237060547</v>
      </c>
      <c r="P34" s="9">
        <v>2.8949999809265137</v>
      </c>
      <c r="Q34" s="9">
        <v>5.160999774932861</v>
      </c>
      <c r="R34" s="9">
        <v>1.8279999494552612</v>
      </c>
      <c r="S34" s="9">
        <v>1.7319999933242798</v>
      </c>
      <c r="T34" s="9">
        <v>1.4529999494552612</v>
      </c>
      <c r="U34" s="9">
        <v>2.0959999561309814</v>
      </c>
      <c r="V34" s="9">
        <v>2.171999931335449</v>
      </c>
      <c r="W34" s="9">
        <v>1.815999984741211</v>
      </c>
      <c r="X34" s="9">
        <v>2.0169999599456787</v>
      </c>
      <c r="Y34" s="9">
        <v>2.2070000171661377</v>
      </c>
      <c r="Z34" s="44">
        <f t="shared" si="0"/>
        <v>2.85283329586188</v>
      </c>
      <c r="AA34" s="115" t="s">
        <v>294</v>
      </c>
      <c r="AB34" s="9" t="s">
        <v>292</v>
      </c>
      <c r="AC34" s="122" t="s">
        <v>296</v>
      </c>
      <c r="AD34" s="28">
        <v>31</v>
      </c>
      <c r="AE34" s="115"/>
      <c r="AF34" s="9"/>
      <c r="AG34" s="125"/>
    </row>
    <row r="35" spans="1:33" ht="14.25" customHeight="1">
      <c r="A35" s="113" t="s">
        <v>15</v>
      </c>
      <c r="B35" s="25">
        <f aca="true" t="shared" si="1" ref="B35:K35">AVERAGE(B4:B34)</f>
        <v>2.7699677482728036</v>
      </c>
      <c r="C35" s="26">
        <f t="shared" si="1"/>
        <v>2.980387087791197</v>
      </c>
      <c r="D35" s="26">
        <f t="shared" si="1"/>
        <v>2.882032267508968</v>
      </c>
      <c r="E35" s="26">
        <f t="shared" si="1"/>
        <v>3.0764193573305683</v>
      </c>
      <c r="F35" s="26">
        <f t="shared" si="1"/>
        <v>2.6405806387624433</v>
      </c>
      <c r="G35" s="26">
        <f t="shared" si="1"/>
        <v>2.704516137799909</v>
      </c>
      <c r="H35" s="26">
        <f t="shared" si="1"/>
        <v>2.7957096868945706</v>
      </c>
      <c r="I35" s="26">
        <f t="shared" si="1"/>
        <v>3.206999978711528</v>
      </c>
      <c r="J35" s="26">
        <f t="shared" si="1"/>
        <v>3.259129035857416</v>
      </c>
      <c r="K35" s="26">
        <f t="shared" si="1"/>
        <v>3.4150000195349417</v>
      </c>
      <c r="L35" s="26">
        <f aca="true" t="shared" si="2" ref="L35:Z35">AVERAGE(L4:L34)</f>
        <v>3.4173548298497356</v>
      </c>
      <c r="M35" s="26">
        <f t="shared" si="2"/>
        <v>3.4469666560490926</v>
      </c>
      <c r="N35" s="26">
        <f t="shared" si="2"/>
        <v>3.4740333398183187</v>
      </c>
      <c r="O35" s="26">
        <f t="shared" si="2"/>
        <v>3.4490000124900573</v>
      </c>
      <c r="P35" s="26">
        <f t="shared" si="2"/>
        <v>3.454967737197876</v>
      </c>
      <c r="Q35" s="26">
        <f t="shared" si="2"/>
        <v>3.10670966486777</v>
      </c>
      <c r="R35" s="26">
        <f t="shared" si="2"/>
        <v>3.2248064510283934</v>
      </c>
      <c r="S35" s="26">
        <f t="shared" si="2"/>
        <v>3.0747419364990725</v>
      </c>
      <c r="T35" s="26">
        <f t="shared" si="2"/>
        <v>2.90593546436679</v>
      </c>
      <c r="U35" s="26">
        <f t="shared" si="2"/>
        <v>2.986677381300157</v>
      </c>
      <c r="V35" s="26">
        <f t="shared" si="2"/>
        <v>2.639833319187164</v>
      </c>
      <c r="W35" s="26">
        <f t="shared" si="2"/>
        <v>2.720366672674815</v>
      </c>
      <c r="X35" s="26">
        <f t="shared" si="2"/>
        <v>2.7484999775886534</v>
      </c>
      <c r="Y35" s="26">
        <f t="shared" si="2"/>
        <v>2.823903229928786</v>
      </c>
      <c r="Z35" s="46">
        <f t="shared" si="2"/>
        <v>3.056058355649485</v>
      </c>
      <c r="AA35" s="117"/>
      <c r="AB35" s="26" t="e">
        <f>AVERAGE(AB4:AB34)</f>
        <v>#DIV/0!</v>
      </c>
      <c r="AC35" s="41"/>
      <c r="AD35" s="41"/>
      <c r="AE35" s="117"/>
      <c r="AF35" s="26"/>
      <c r="AG35" s="42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4" t="s">
        <v>19</v>
      </c>
      <c r="J37" s="5"/>
      <c r="K37" s="32">
        <f>COUNTIF(風速1,"&gt;=10")</f>
        <v>0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20</v>
      </c>
      <c r="J38" s="21"/>
      <c r="K38" s="33">
        <f>COUNTIF(風速1,"&gt;=15")</f>
        <v>0</v>
      </c>
      <c r="L38" s="8"/>
      <c r="N38" s="18" t="s">
        <v>299</v>
      </c>
      <c r="O38" s="118" t="s">
        <v>300</v>
      </c>
      <c r="P38" s="29" t="s">
        <v>300</v>
      </c>
      <c r="Q38" s="119" t="s">
        <v>301</v>
      </c>
      <c r="T38" s="18" t="s">
        <v>299</v>
      </c>
      <c r="U38" s="118" t="s">
        <v>300</v>
      </c>
      <c r="V38" s="29" t="s">
        <v>300</v>
      </c>
      <c r="W38" s="119" t="s">
        <v>301</v>
      </c>
    </row>
    <row r="39" spans="9:23" ht="14.25" customHeight="1">
      <c r="I39" s="22" t="s">
        <v>22</v>
      </c>
      <c r="J39" s="23"/>
      <c r="K39" s="34">
        <f>COUNTIF(風速1,"&gt;=30")</f>
        <v>0</v>
      </c>
      <c r="L39" s="8"/>
      <c r="N39" s="39"/>
      <c r="O39" s="118"/>
      <c r="P39" s="29"/>
      <c r="Q39" s="119"/>
      <c r="T39" s="39"/>
      <c r="U39" s="35"/>
      <c r="V39" s="35"/>
      <c r="W39" s="36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7.8515625" defaultRowHeight="12"/>
  <cols>
    <col min="1" max="1" width="10.8515625" style="54" customWidth="1"/>
    <col min="2" max="13" width="8.28125" style="54" customWidth="1"/>
    <col min="14" max="14" width="3.140625" style="54" customWidth="1"/>
    <col min="15" max="16384" width="7.8515625" style="54" customWidth="1"/>
  </cols>
  <sheetData>
    <row r="1" spans="1:14" ht="30" customHeight="1">
      <c r="A1" s="127" t="s">
        <v>34</v>
      </c>
      <c r="B1" s="51"/>
      <c r="C1" s="52"/>
      <c r="D1" s="52"/>
      <c r="E1" s="52"/>
      <c r="F1" s="52"/>
      <c r="G1" s="96"/>
      <c r="H1" s="51"/>
      <c r="I1" s="128">
        <f>'1月'!Z1</f>
        <v>2011</v>
      </c>
      <c r="J1" s="129" t="s">
        <v>35</v>
      </c>
      <c r="K1" s="129" t="str">
        <f>("（平成"&amp;TEXT((I1-1988),"0")&amp;"年）")</f>
        <v>（平成23年）</v>
      </c>
      <c r="L1" s="129"/>
      <c r="M1" s="51"/>
      <c r="N1" s="53"/>
    </row>
    <row r="2" spans="1:14" ht="18" customHeight="1">
      <c r="A2" s="55" t="s">
        <v>2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3"/>
    </row>
    <row r="3" spans="1:14" ht="18" customHeight="1">
      <c r="A3" s="59"/>
      <c r="B3" s="60" t="s">
        <v>36</v>
      </c>
      <c r="C3" s="61" t="s">
        <v>37</v>
      </c>
      <c r="D3" s="61" t="s">
        <v>38</v>
      </c>
      <c r="E3" s="61" t="s">
        <v>39</v>
      </c>
      <c r="F3" s="61" t="s">
        <v>40</v>
      </c>
      <c r="G3" s="61" t="s">
        <v>41</v>
      </c>
      <c r="H3" s="61" t="s">
        <v>42</v>
      </c>
      <c r="I3" s="61" t="s">
        <v>43</v>
      </c>
      <c r="J3" s="61" t="s">
        <v>44</v>
      </c>
      <c r="K3" s="61" t="s">
        <v>45</v>
      </c>
      <c r="L3" s="61" t="s">
        <v>46</v>
      </c>
      <c r="M3" s="62" t="s">
        <v>47</v>
      </c>
      <c r="N3" s="53"/>
    </row>
    <row r="4" spans="1:14" ht="18" customHeight="1">
      <c r="A4" s="63" t="s">
        <v>48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53"/>
    </row>
    <row r="5" spans="1:14" ht="19.5" customHeight="1">
      <c r="A5" s="67">
        <v>1</v>
      </c>
      <c r="B5" s="68">
        <f>'1月'!Z4</f>
        <v>2.7024999807278314</v>
      </c>
      <c r="C5" s="69">
        <f>'2月'!Z4</f>
        <v>2.9122916559378305</v>
      </c>
      <c r="D5" s="69">
        <f>'3月'!Z4</f>
        <v>2.9407083243131638</v>
      </c>
      <c r="E5" s="69">
        <f>'4月'!Z4</f>
        <v>2.870958333214124</v>
      </c>
      <c r="F5" s="69">
        <f>'5月'!Z4</f>
        <v>4.9367916484673815</v>
      </c>
      <c r="G5" s="69">
        <f>'6月'!Z4</f>
        <v>1.9539166688919067</v>
      </c>
      <c r="H5" s="69">
        <f>'7月'!Z4</f>
        <v>2.53704164425532</v>
      </c>
      <c r="I5" s="69">
        <f>'8月'!Z4</f>
        <v>3.3166666626930237</v>
      </c>
      <c r="J5" s="69">
        <f>'9月'!Z4</f>
        <v>2.708416690429052</v>
      </c>
      <c r="K5" s="69">
        <f>'10月'!Z4</f>
        <v>2.601666659116745</v>
      </c>
      <c r="L5" s="69">
        <f>'11月'!Z4</f>
        <v>2.217916672428449</v>
      </c>
      <c r="M5" s="70">
        <f>'12月'!Z4</f>
        <v>3.368749996026357</v>
      </c>
      <c r="N5" s="53"/>
    </row>
    <row r="6" spans="1:14" ht="19.5" customHeight="1">
      <c r="A6" s="71">
        <v>2</v>
      </c>
      <c r="B6" s="72">
        <f>'1月'!Z5</f>
        <v>2.2860833356777825</v>
      </c>
      <c r="C6" s="73">
        <f>'2月'!Z5</f>
        <v>2.381333311398824</v>
      </c>
      <c r="D6" s="73">
        <f>'3月'!Z5</f>
        <v>2.3697916766007743</v>
      </c>
      <c r="E6" s="73">
        <f>'4月'!Z5</f>
        <v>2.8263750225305557</v>
      </c>
      <c r="F6" s="73">
        <f>'5月'!Z5</f>
        <v>2.9112916787465415</v>
      </c>
      <c r="G6" s="73">
        <f>'6月'!Z5</f>
        <v>2.0689999808867774</v>
      </c>
      <c r="H6" s="73">
        <f>'7月'!Z5</f>
        <v>2.8375833183526993</v>
      </c>
      <c r="I6" s="73">
        <f>'8月'!Z5</f>
        <v>2.0683749864498773</v>
      </c>
      <c r="J6" s="73">
        <f>'9月'!Z5</f>
        <v>2.96704164147377</v>
      </c>
      <c r="K6" s="73">
        <f>'10月'!Z5</f>
        <v>2.254125008980433</v>
      </c>
      <c r="L6" s="73">
        <f>'11月'!Z5</f>
        <v>2.6323749820391336</v>
      </c>
      <c r="M6" s="74">
        <f>'12月'!Z5</f>
        <v>4.392166644334793</v>
      </c>
      <c r="N6" s="53"/>
    </row>
    <row r="7" spans="1:14" ht="19.5" customHeight="1">
      <c r="A7" s="71">
        <v>3</v>
      </c>
      <c r="B7" s="72">
        <f>'1月'!Z6</f>
        <v>2.032458325227102</v>
      </c>
      <c r="C7" s="73">
        <f>'2月'!Z6</f>
        <v>2.4923333326975503</v>
      </c>
      <c r="D7" s="73">
        <f>'3月'!Z6</f>
        <v>3.384833335876465</v>
      </c>
      <c r="E7" s="73">
        <f>'4月'!Z6</f>
        <v>2.136250009139379</v>
      </c>
      <c r="F7" s="73">
        <f>'5月'!Z6</f>
        <v>2.6308333526055017</v>
      </c>
      <c r="G7" s="73">
        <f>'6月'!Z6</f>
        <v>2.3277916461229324</v>
      </c>
      <c r="H7" s="73">
        <f>'7月'!Z6</f>
        <v>2.3243333299954734</v>
      </c>
      <c r="I7" s="73">
        <f>'8月'!Z6</f>
        <v>2.21424999833107</v>
      </c>
      <c r="J7" s="73">
        <f>'9月'!Z6</f>
        <v>3.4648333291212716</v>
      </c>
      <c r="K7" s="73">
        <f>'10月'!Z6</f>
        <v>2.629166672627131</v>
      </c>
      <c r="L7" s="73">
        <f>'11月'!Z6</f>
        <v>2.860458344221115</v>
      </c>
      <c r="M7" s="74">
        <f>'12月'!Z6</f>
        <v>4.4504090981049975</v>
      </c>
      <c r="N7" s="53"/>
    </row>
    <row r="8" spans="1:14" ht="19.5" customHeight="1">
      <c r="A8" s="71">
        <v>4</v>
      </c>
      <c r="B8" s="72">
        <f>'1月'!Z7</f>
        <v>2.4517500003178916</v>
      </c>
      <c r="C8" s="73">
        <f>'2月'!Z7</f>
        <v>2.2502916554609933</v>
      </c>
      <c r="D8" s="73">
        <f>'3月'!Z7</f>
        <v>2.9160833160082498</v>
      </c>
      <c r="E8" s="73">
        <f>'4月'!Z7</f>
        <v>2.9258333345254264</v>
      </c>
      <c r="F8" s="73">
        <f>'5月'!Z7</f>
        <v>2.492791677514712</v>
      </c>
      <c r="G8" s="73">
        <f>'6月'!Z7</f>
        <v>2.923250009616216</v>
      </c>
      <c r="H8" s="73">
        <f>'7月'!Z7</f>
        <v>4.096541687846184</v>
      </c>
      <c r="I8" s="73">
        <f>'8月'!Z7</f>
        <v>2.18408332268397</v>
      </c>
      <c r="J8" s="73">
        <f>'9月'!Z7</f>
        <v>2.701333334048589</v>
      </c>
      <c r="K8" s="73">
        <f>'10月'!Z7</f>
        <v>2.19466665883859</v>
      </c>
      <c r="L8" s="73">
        <f>'11月'!Z7</f>
        <v>2.7167500257492065</v>
      </c>
      <c r="M8" s="74">
        <f>'12月'!Z7</f>
        <v>4.087874988714854</v>
      </c>
      <c r="N8" s="53"/>
    </row>
    <row r="9" spans="1:14" ht="19.5" customHeight="1">
      <c r="A9" s="71">
        <v>5</v>
      </c>
      <c r="B9" s="72">
        <f>'1月'!Z8</f>
        <v>2.561291674772898</v>
      </c>
      <c r="C9" s="73">
        <f>'2月'!Z8</f>
        <v>2.194000000754992</v>
      </c>
      <c r="D9" s="73">
        <f>'3月'!Z8</f>
        <v>2.5125416666269302</v>
      </c>
      <c r="E9" s="73">
        <f>'4月'!Z8</f>
        <v>2.6971249828735986</v>
      </c>
      <c r="F9" s="73">
        <f>'5月'!Z8</f>
        <v>4.74079167842865</v>
      </c>
      <c r="G9" s="73">
        <f>'6月'!Z8</f>
        <v>2.2837916562954583</v>
      </c>
      <c r="H9" s="73">
        <f>'7月'!Z8</f>
        <v>2.6147499730189643</v>
      </c>
      <c r="I9" s="73">
        <f>'8月'!Z8</f>
        <v>2.6871666510899863</v>
      </c>
      <c r="J9" s="73">
        <f>'9月'!Z8</f>
        <v>2.7314999848604202</v>
      </c>
      <c r="K9" s="73">
        <f>'10月'!Z8</f>
        <v>3.0150416443745294</v>
      </c>
      <c r="L9" s="73">
        <f>'11月'!Z8</f>
        <v>2.8841250042120614</v>
      </c>
      <c r="M9" s="74">
        <f>'12月'!Z8</f>
        <v>2.7920000006755195</v>
      </c>
      <c r="N9" s="53"/>
    </row>
    <row r="10" spans="1:14" ht="19.5" customHeight="1">
      <c r="A10" s="71">
        <v>6</v>
      </c>
      <c r="B10" s="72">
        <f>'1月'!Z9</f>
        <v>3.0012500087420144</v>
      </c>
      <c r="C10" s="73">
        <f>'2月'!Z9</f>
        <v>2.224666655063629</v>
      </c>
      <c r="D10" s="73">
        <f>'3月'!Z9</f>
        <v>2.4779583464066186</v>
      </c>
      <c r="E10" s="73">
        <f>'4月'!Z9</f>
        <v>3.175750027100245</v>
      </c>
      <c r="F10" s="73">
        <f>'5月'!Z9</f>
        <v>3.2183333287636438</v>
      </c>
      <c r="G10" s="73">
        <f>'6月'!Z9</f>
        <v>2.8596249918142953</v>
      </c>
      <c r="H10" s="73">
        <f>'7月'!Z9</f>
        <v>2.341291675964991</v>
      </c>
      <c r="I10" s="73">
        <f>'8月'!Z9</f>
        <v>2.1463333517313004</v>
      </c>
      <c r="J10" s="73">
        <f>'9月'!Z9</f>
        <v>2.6810416678587594</v>
      </c>
      <c r="K10" s="73">
        <f>'10月'!Z9</f>
        <v>3.294833312431971</v>
      </c>
      <c r="L10" s="73">
        <f>'11月'!Z9</f>
        <v>3.455782589705094</v>
      </c>
      <c r="M10" s="74">
        <f>'12月'!Z9</f>
        <v>2.6998750120401382</v>
      </c>
      <c r="N10" s="53"/>
    </row>
    <row r="11" spans="1:14" ht="19.5" customHeight="1">
      <c r="A11" s="71">
        <v>7</v>
      </c>
      <c r="B11" s="72">
        <f>'1月'!Z10</f>
        <v>2.8496666649977365</v>
      </c>
      <c r="C11" s="73">
        <f>'2月'!Z10</f>
        <v>2.9585833152135215</v>
      </c>
      <c r="D11" s="73">
        <f>'3月'!Z10</f>
        <v>2.938125024239222</v>
      </c>
      <c r="E11" s="73">
        <f>'4月'!Z10</f>
        <v>2.9941666771968207</v>
      </c>
      <c r="F11" s="73">
        <f>'5月'!Z10</f>
        <v>2.4016250173250833</v>
      </c>
      <c r="G11" s="73">
        <f>'6月'!Z10</f>
        <v>2.283208340406418</v>
      </c>
      <c r="H11" s="73">
        <f>'7月'!Z10</f>
        <v>1.993124986688296</v>
      </c>
      <c r="I11" s="73">
        <f>'8月'!Z10</f>
        <v>2.2002499798933663</v>
      </c>
      <c r="J11" s="73">
        <f>'9月'!Z10</f>
        <v>2.61129167675972</v>
      </c>
      <c r="K11" s="73">
        <f>'10月'!Z10</f>
        <v>3.4177083522081375</v>
      </c>
      <c r="L11" s="73">
        <f>'11月'!Z10</f>
        <v>2.902374987800916</v>
      </c>
      <c r="M11" s="74">
        <f>'12月'!Z10</f>
        <v>3.0503332863251367</v>
      </c>
      <c r="N11" s="53"/>
    </row>
    <row r="12" spans="1:14" ht="19.5" customHeight="1">
      <c r="A12" s="71">
        <v>8</v>
      </c>
      <c r="B12" s="72">
        <f>'1月'!Z11</f>
        <v>2.50450000166893</v>
      </c>
      <c r="C12" s="73">
        <f>'2月'!Z11</f>
        <v>1.9328333189090092</v>
      </c>
      <c r="D12" s="73">
        <f>'3月'!Z11</f>
        <v>2.443416660030683</v>
      </c>
      <c r="E12" s="73">
        <f>'4月'!Z11</f>
        <v>5.069958354036014</v>
      </c>
      <c r="F12" s="73">
        <f>'5月'!Z11</f>
        <v>3.2072916626930237</v>
      </c>
      <c r="G12" s="73">
        <f>'6月'!Z11</f>
        <v>1.8501249998807907</v>
      </c>
      <c r="H12" s="73">
        <f>'7月'!Z11</f>
        <v>2.395916670560837</v>
      </c>
      <c r="I12" s="73">
        <f>'8月'!Z11</f>
        <v>2.331499988834063</v>
      </c>
      <c r="J12" s="73">
        <f>'9月'!Z11</f>
        <v>2.6532500137885413</v>
      </c>
      <c r="K12" s="73">
        <f>'10月'!Z11</f>
        <v>2.3070416698853173</v>
      </c>
      <c r="L12" s="73">
        <f>'11月'!Z11</f>
        <v>2.5926250368356705</v>
      </c>
      <c r="M12" s="74">
        <f>'12月'!Z11</f>
        <v>4.095958312352498</v>
      </c>
      <c r="N12" s="53"/>
    </row>
    <row r="13" spans="1:14" ht="19.5" customHeight="1">
      <c r="A13" s="71">
        <v>9</v>
      </c>
      <c r="B13" s="72">
        <f>'1月'!Z12</f>
        <v>3.532291606068611</v>
      </c>
      <c r="C13" s="73">
        <f>'2月'!Z12</f>
        <v>2.977916652957598</v>
      </c>
      <c r="D13" s="73">
        <f>'3月'!Z12</f>
        <v>2.696541671951612</v>
      </c>
      <c r="E13" s="73">
        <f>'4月'!Z12</f>
        <v>4.118291626373927</v>
      </c>
      <c r="F13" s="73">
        <f>'5月'!Z12</f>
        <v>3.1986666520436606</v>
      </c>
      <c r="G13" s="73">
        <f>'6月'!Z12</f>
        <v>2.3969166974226632</v>
      </c>
      <c r="H13" s="73">
        <f>'7月'!Z12</f>
        <v>2.3800416688124337</v>
      </c>
      <c r="I13" s="73">
        <f>'8月'!Z12</f>
        <v>2.2952916622161865</v>
      </c>
      <c r="J13" s="73">
        <f>'9月'!Z12</f>
        <v>2.2947500149408975</v>
      </c>
      <c r="K13" s="73">
        <f>'10月'!Z12</f>
        <v>2.209999998410543</v>
      </c>
      <c r="L13" s="73">
        <f>'11月'!Z12</f>
        <v>2.143166661262512</v>
      </c>
      <c r="M13" s="74">
        <f>'12月'!Z12</f>
        <v>3.2707826261935025</v>
      </c>
      <c r="N13" s="53"/>
    </row>
    <row r="14" spans="1:14" ht="19.5" customHeight="1">
      <c r="A14" s="75">
        <v>10</v>
      </c>
      <c r="B14" s="76">
        <f>'1月'!Z13</f>
        <v>3.58795835574468</v>
      </c>
      <c r="C14" s="77">
        <f>'2月'!Z13</f>
        <v>2.456291675567627</v>
      </c>
      <c r="D14" s="77">
        <f>'3月'!Z13</f>
        <v>2.579333340128263</v>
      </c>
      <c r="E14" s="77">
        <f>'4月'!Z13</f>
        <v>2.6712916741768518</v>
      </c>
      <c r="F14" s="77">
        <f>'5月'!Z13</f>
        <v>3.3121666659911475</v>
      </c>
      <c r="G14" s="77">
        <f>'6月'!Z13</f>
        <v>2.1224166452884674</v>
      </c>
      <c r="H14" s="77">
        <f>'7月'!Z13</f>
        <v>3.157416661580404</v>
      </c>
      <c r="I14" s="77">
        <f>'8月'!Z13</f>
        <v>3.231083333492279</v>
      </c>
      <c r="J14" s="77">
        <f>'9月'!Z13</f>
        <v>2.8163750022649765</v>
      </c>
      <c r="K14" s="77">
        <f>'10月'!Z13</f>
        <v>2.1865416765213013</v>
      </c>
      <c r="L14" s="77">
        <f>'11月'!Z13</f>
        <v>1.9905416617790859</v>
      </c>
      <c r="M14" s="78">
        <f>'12月'!Z13</f>
        <v>2.8730416695276895</v>
      </c>
      <c r="N14" s="53"/>
    </row>
    <row r="15" spans="1:14" ht="19.5" customHeight="1">
      <c r="A15" s="67">
        <v>11</v>
      </c>
      <c r="B15" s="68">
        <f>'1月'!Z14</f>
        <v>2.450166662534078</v>
      </c>
      <c r="C15" s="69">
        <f>'2月'!Z14</f>
        <v>3.27666666607062</v>
      </c>
      <c r="D15" s="69">
        <f>'3月'!Z14</f>
        <v>3.117249995470047</v>
      </c>
      <c r="E15" s="69">
        <f>'4月'!Z14</f>
        <v>3.4629166622956595</v>
      </c>
      <c r="F15" s="69">
        <f>'5月'!Z14</f>
        <v>2.39254167675972</v>
      </c>
      <c r="G15" s="69">
        <f>'6月'!Z14</f>
        <v>2.0772499988476434</v>
      </c>
      <c r="H15" s="69">
        <f>'7月'!Z14</f>
        <v>2.6812083224455514</v>
      </c>
      <c r="I15" s="69">
        <f>'8月'!Z14</f>
        <v>3.0325416723887124</v>
      </c>
      <c r="J15" s="69">
        <f>'9月'!Z14</f>
        <v>3.016416678826014</v>
      </c>
      <c r="K15" s="69">
        <f>'10月'!Z14</f>
        <v>2.5150833378235498</v>
      </c>
      <c r="L15" s="69">
        <f>'11月'!Z14</f>
        <v>2.5968571333658126</v>
      </c>
      <c r="M15" s="70">
        <f>'12月'!Z14</f>
        <v>2.9022083431482315</v>
      </c>
      <c r="N15" s="53"/>
    </row>
    <row r="16" spans="1:14" ht="19.5" customHeight="1">
      <c r="A16" s="71">
        <v>12</v>
      </c>
      <c r="B16" s="72">
        <f>'1月'!Z15</f>
        <v>3.0844166725873947</v>
      </c>
      <c r="C16" s="73">
        <f>'2月'!Z15</f>
        <v>2.927791660030683</v>
      </c>
      <c r="D16" s="73">
        <f>'3月'!Z15</f>
        <v>1.8982857380594527</v>
      </c>
      <c r="E16" s="73">
        <f>'4月'!Z15</f>
        <v>2.9399166653553643</v>
      </c>
      <c r="F16" s="73">
        <f>'5月'!Z15</f>
        <v>3.1377500146627426</v>
      </c>
      <c r="G16" s="73">
        <f>'6月'!Z15</f>
        <v>2.5845833122730255</v>
      </c>
      <c r="H16" s="73">
        <f>'7月'!Z15</f>
        <v>2.9384166449308395</v>
      </c>
      <c r="I16" s="73">
        <f>'8月'!Z15</f>
        <v>2.832208330432574</v>
      </c>
      <c r="J16" s="73">
        <f>'9月'!Z15</f>
        <v>2.6663333227237067</v>
      </c>
      <c r="K16" s="73">
        <f>'10月'!Z15</f>
        <v>2.2071666419506073</v>
      </c>
      <c r="L16" s="73">
        <f>'11月'!Z15</f>
        <v>2.8495833377043405</v>
      </c>
      <c r="M16" s="74">
        <f>'12月'!Z15</f>
        <v>2.6997916847467422</v>
      </c>
      <c r="N16" s="53"/>
    </row>
    <row r="17" spans="1:14" ht="19.5" customHeight="1">
      <c r="A17" s="71">
        <v>13</v>
      </c>
      <c r="B17" s="72">
        <f>'1月'!Z16</f>
        <v>2.6879166762034097</v>
      </c>
      <c r="C17" s="73">
        <f>'2月'!Z16</f>
        <v>3.1353333443403244</v>
      </c>
      <c r="D17" s="73">
        <f>'3月'!Z16</f>
        <v>2.348099982738495</v>
      </c>
      <c r="E17" s="73">
        <f>'4月'!Z16</f>
        <v>3.395958334207535</v>
      </c>
      <c r="F17" s="73">
        <f>'5月'!Z16</f>
        <v>2.908041665951411</v>
      </c>
      <c r="G17" s="73">
        <f>'6月'!Z16</f>
        <v>2.7613750100135803</v>
      </c>
      <c r="H17" s="73">
        <f>'7月'!Z16</f>
        <v>2.6980833262205124</v>
      </c>
      <c r="I17" s="73">
        <f>'8月'!Z16</f>
        <v>2.4700416723887124</v>
      </c>
      <c r="J17" s="73">
        <f>'9月'!Z16</f>
        <v>2.4618749966224036</v>
      </c>
      <c r="K17" s="73">
        <f>'10月'!Z16</f>
        <v>2.050125002861023</v>
      </c>
      <c r="L17" s="73">
        <f>'11月'!Z16</f>
        <v>2.2290000120798745</v>
      </c>
      <c r="M17" s="74">
        <f>'12月'!Z16</f>
        <v>2.485541671514511</v>
      </c>
      <c r="N17" s="53"/>
    </row>
    <row r="18" spans="1:14" ht="19.5" customHeight="1">
      <c r="A18" s="71">
        <v>14</v>
      </c>
      <c r="B18" s="72">
        <f>'1月'!Z17</f>
        <v>2.5665833353996277</v>
      </c>
      <c r="C18" s="73">
        <f>'2月'!Z17</f>
        <v>2.7092916816473007</v>
      </c>
      <c r="D18" s="73">
        <f>'3月'!Z17</f>
        <v>3.1649583031733832</v>
      </c>
      <c r="E18" s="73">
        <f>'4月'!Z17</f>
        <v>2.5310416569312415</v>
      </c>
      <c r="F18" s="73">
        <f>'5月'!Z17</f>
        <v>3.022750029961268</v>
      </c>
      <c r="G18" s="73">
        <f>'6月'!Z17</f>
        <v>2.026583343744278</v>
      </c>
      <c r="H18" s="73">
        <f>'7月'!Z17</f>
        <v>3.0049166778723397</v>
      </c>
      <c r="I18" s="73">
        <f>'8月'!Z17</f>
        <v>2.594583342472712</v>
      </c>
      <c r="J18" s="73">
        <f>'9月'!Z17</f>
        <v>2.6306666483481727</v>
      </c>
      <c r="K18" s="73">
        <f>'10月'!Z17</f>
        <v>2.2056666761636734</v>
      </c>
      <c r="L18" s="73">
        <f>'11月'!Z17</f>
        <v>3.217624972263972</v>
      </c>
      <c r="M18" s="74">
        <f>'12月'!Z17</f>
        <v>2.4861249725023904</v>
      </c>
      <c r="N18" s="53"/>
    </row>
    <row r="19" spans="1:14" ht="19.5" customHeight="1">
      <c r="A19" s="71">
        <v>15</v>
      </c>
      <c r="B19" s="72">
        <f>'1月'!Z18</f>
        <v>3.138541673620542</v>
      </c>
      <c r="C19" s="73">
        <f>'2月'!Z18</f>
        <v>3.053999975323677</v>
      </c>
      <c r="D19" s="73">
        <f>'3月'!Z18</f>
        <v>4.208666682243347</v>
      </c>
      <c r="E19" s="73">
        <f>'4月'!Z18</f>
        <v>3.7470416724681854</v>
      </c>
      <c r="F19" s="73">
        <f>'5月'!Z18</f>
        <v>2.904999981323878</v>
      </c>
      <c r="G19" s="73">
        <f>'6月'!Z18</f>
        <v>2.3145833363135657</v>
      </c>
      <c r="H19" s="73">
        <f>'7月'!Z18</f>
        <v>2.7161666651566825</v>
      </c>
      <c r="I19" s="73">
        <f>'8月'!Z18</f>
        <v>2.5729999989271164</v>
      </c>
      <c r="J19" s="73">
        <f>'9月'!Z18</f>
        <v>2.9659583270549774</v>
      </c>
      <c r="K19" s="73">
        <f>'10月'!Z18</f>
        <v>3.6894166618585587</v>
      </c>
      <c r="L19" s="73">
        <f>'11月'!Z18</f>
        <v>2.3220000167687735</v>
      </c>
      <c r="M19" s="74">
        <f>'12月'!Z18</f>
        <v>3.4761249969402948</v>
      </c>
      <c r="N19" s="53"/>
    </row>
    <row r="20" spans="1:14" ht="19.5" customHeight="1">
      <c r="A20" s="71">
        <v>16</v>
      </c>
      <c r="B20" s="72">
        <f>'1月'!Z19</f>
        <v>3.721499984463056</v>
      </c>
      <c r="C20" s="73">
        <f>'2月'!Z19</f>
        <v>2.754624997576078</v>
      </c>
      <c r="D20" s="73">
        <f>'3月'!Z19</f>
        <v>4.16333336631457</v>
      </c>
      <c r="E20" s="73">
        <f>'4月'!Z19</f>
        <v>3.940458337465922</v>
      </c>
      <c r="F20" s="73">
        <f>'5月'!Z19</f>
        <v>3.1271666983763375</v>
      </c>
      <c r="G20" s="73">
        <f>'6月'!Z19</f>
        <v>1.9579130618468574</v>
      </c>
      <c r="H20" s="73">
        <f>'7月'!Z19</f>
        <v>3.1262500087420144</v>
      </c>
      <c r="I20" s="73">
        <f>'8月'!Z19</f>
        <v>2.351541668176651</v>
      </c>
      <c r="J20" s="73">
        <f>'9月'!Z19</f>
        <v>3.147125000754992</v>
      </c>
      <c r="K20" s="73">
        <f>'10月'!Z19</f>
        <v>2.8906250347693763</v>
      </c>
      <c r="L20" s="73">
        <f>'11月'!Z19</f>
        <v>2.9155833572149277</v>
      </c>
      <c r="M20" s="74">
        <f>'12月'!Z19</f>
        <v>3.677416682243347</v>
      </c>
      <c r="N20" s="53"/>
    </row>
    <row r="21" spans="1:14" ht="19.5" customHeight="1">
      <c r="A21" s="71">
        <v>17</v>
      </c>
      <c r="B21" s="72">
        <f>'1月'!Z20</f>
        <v>4.205666656295459</v>
      </c>
      <c r="C21" s="73">
        <f>'2月'!Z20</f>
        <v>2.240708351135254</v>
      </c>
      <c r="D21" s="73">
        <f>'3月'!Z20</f>
        <v>3.846333305040995</v>
      </c>
      <c r="E21" s="73">
        <f>'4月'!Z20</f>
        <v>2.37724998096625</v>
      </c>
      <c r="F21" s="73">
        <f>'5月'!Z20</f>
        <v>2.5132082998752594</v>
      </c>
      <c r="G21" s="73">
        <f>'6月'!Z20</f>
        <v>3.2995833456516266</v>
      </c>
      <c r="H21" s="73">
        <f>'7月'!Z20</f>
        <v>2.935458317399025</v>
      </c>
      <c r="I21" s="73">
        <f>'8月'!Z20</f>
        <v>2.6034166564544043</v>
      </c>
      <c r="J21" s="73">
        <f>'9月'!Z20</f>
        <v>2.854249984025955</v>
      </c>
      <c r="K21" s="73">
        <f>'10月'!Z20</f>
        <v>2.165375014146169</v>
      </c>
      <c r="L21" s="73">
        <f>'11月'!Z20</f>
        <v>2.489583353201548</v>
      </c>
      <c r="M21" s="74">
        <f>'12月'!Z20</f>
        <v>2.898416673143705</v>
      </c>
      <c r="N21" s="53"/>
    </row>
    <row r="22" spans="1:14" ht="19.5" customHeight="1">
      <c r="A22" s="71">
        <v>18</v>
      </c>
      <c r="B22" s="72">
        <f>'1月'!Z21</f>
        <v>2.371625006198883</v>
      </c>
      <c r="C22" s="73">
        <f>'2月'!Z21</f>
        <v>3.6197500079870224</v>
      </c>
      <c r="D22" s="73">
        <f>'3月'!Z21</f>
        <v>2.6128749946753183</v>
      </c>
      <c r="E22" s="73">
        <f>'4月'!Z21</f>
        <v>3.8595000207424164</v>
      </c>
      <c r="F22" s="73">
        <f>'5月'!Z21</f>
        <v>2.210625007748604</v>
      </c>
      <c r="G22" s="73">
        <f>'6月'!Z21</f>
        <v>1.925041655699412</v>
      </c>
      <c r="H22" s="73">
        <f>'7月'!Z21</f>
        <v>2.9774999966224036</v>
      </c>
      <c r="I22" s="73">
        <f>'8月'!Z21</f>
        <v>2.5808333257834115</v>
      </c>
      <c r="J22" s="73">
        <f>'9月'!Z21</f>
        <v>3.136125003298124</v>
      </c>
      <c r="K22" s="73">
        <f>'10月'!Z21</f>
        <v>2.8062916745742164</v>
      </c>
      <c r="L22" s="73">
        <f>'11月'!Z21</f>
        <v>2.6810416678587594</v>
      </c>
      <c r="M22" s="74">
        <f>'12月'!Z21</f>
        <v>2.7684166729450226</v>
      </c>
      <c r="N22" s="53"/>
    </row>
    <row r="23" spans="1:14" ht="19.5" customHeight="1">
      <c r="A23" s="71">
        <v>19</v>
      </c>
      <c r="B23" s="72">
        <f>'1月'!Z22</f>
        <v>2.5969166656335196</v>
      </c>
      <c r="C23" s="73">
        <f>'2月'!Z22</f>
        <v>2.5090833256642022</v>
      </c>
      <c r="D23" s="73">
        <f>'3月'!Z22</f>
        <v>2.847458357612292</v>
      </c>
      <c r="E23" s="73">
        <f>'4月'!Z22</f>
        <v>5.907791644334793</v>
      </c>
      <c r="F23" s="73">
        <f>'5月'!Z22</f>
        <v>2.5360416769981384</v>
      </c>
      <c r="G23" s="73">
        <f>'6月'!Z22</f>
        <v>1.979624996582667</v>
      </c>
      <c r="H23" s="73">
        <f>'7月'!Z22</f>
        <v>2.9951250106096268</v>
      </c>
      <c r="I23" s="73">
        <f>'8月'!Z22</f>
        <v>3.477166627844175</v>
      </c>
      <c r="J23" s="73">
        <f>'9月'!Z22</f>
        <v>5.693333337704341</v>
      </c>
      <c r="K23" s="73">
        <f>'10月'!Z22</f>
        <v>2.967166672150294</v>
      </c>
      <c r="L23" s="73">
        <f>'11月'!Z22</f>
        <v>4.416333323433285</v>
      </c>
      <c r="M23" s="74">
        <f>'12月'!Z22</f>
        <v>2.1705000003178916</v>
      </c>
      <c r="N23" s="53"/>
    </row>
    <row r="24" spans="1:14" ht="19.5" customHeight="1">
      <c r="A24" s="75">
        <v>20</v>
      </c>
      <c r="B24" s="76">
        <f>'1月'!Z23</f>
        <v>2.97025000055631</v>
      </c>
      <c r="C24" s="77">
        <f>'2月'!Z23</f>
        <v>3.2002083311478295</v>
      </c>
      <c r="D24" s="77">
        <f>'3月'!Z23</f>
        <v>2.851625015338262</v>
      </c>
      <c r="E24" s="77">
        <f>'4月'!Z23</f>
        <v>3.1911250005165734</v>
      </c>
      <c r="F24" s="77">
        <f>'5月'!Z23</f>
        <v>3.1999167005221048</v>
      </c>
      <c r="G24" s="77">
        <f>'6月'!Z23</f>
        <v>2.445666645963987</v>
      </c>
      <c r="H24" s="77">
        <f>'7月'!Z23</f>
        <v>4.244374985496203</v>
      </c>
      <c r="I24" s="77">
        <f>'8月'!Z23</f>
        <v>2.066958323121071</v>
      </c>
      <c r="J24" s="77">
        <f>'9月'!Z23</f>
        <v>4.977666685978572</v>
      </c>
      <c r="K24" s="77">
        <f>'10月'!Z23</f>
        <v>4.127916653951009</v>
      </c>
      <c r="L24" s="77">
        <f>'11月'!Z23</f>
        <v>2.507826074309971</v>
      </c>
      <c r="M24" s="78">
        <f>'12月'!Z23</f>
        <v>2.73295829196771</v>
      </c>
      <c r="N24" s="53"/>
    </row>
    <row r="25" spans="1:14" ht="19.5" customHeight="1">
      <c r="A25" s="67">
        <v>21</v>
      </c>
      <c r="B25" s="68">
        <f>'1月'!Z24</f>
        <v>2.852874984343847</v>
      </c>
      <c r="C25" s="69">
        <f>'2月'!Z24</f>
        <v>4.201416701078415</v>
      </c>
      <c r="D25" s="69">
        <f>'3月'!Z24</f>
        <v>3.903791695833206</v>
      </c>
      <c r="E25" s="69">
        <f>'4月'!Z24</f>
        <v>2.380499988794327</v>
      </c>
      <c r="F25" s="69">
        <f>'5月'!Z24</f>
        <v>3.06337500611941</v>
      </c>
      <c r="G25" s="69">
        <f>'6月'!Z24</f>
        <v>3.1474999835093818</v>
      </c>
      <c r="H25" s="69">
        <f>'7月'!Z24</f>
        <v>5.920291672150294</v>
      </c>
      <c r="I25" s="69">
        <f>'8月'!Z24</f>
        <v>3.5388333400090537</v>
      </c>
      <c r="J25" s="69">
        <f>'9月'!Z24</f>
        <v>6.03747618766058</v>
      </c>
      <c r="K25" s="69">
        <f>'10月'!Z24</f>
        <v>3.8636666387319565</v>
      </c>
      <c r="L25" s="69">
        <f>'11月'!Z24</f>
        <v>2.5086666593949</v>
      </c>
      <c r="M25" s="70">
        <f>'12月'!Z24</f>
        <v>2.632541666428248</v>
      </c>
      <c r="N25" s="53"/>
    </row>
    <row r="26" spans="1:14" ht="19.5" customHeight="1">
      <c r="A26" s="71">
        <v>22</v>
      </c>
      <c r="B26" s="72">
        <f>'1月'!Z25</f>
        <v>2.5984583546717963</v>
      </c>
      <c r="C26" s="73">
        <f>'2月'!Z25</f>
        <v>3.3573333273331323</v>
      </c>
      <c r="D26" s="73">
        <f>'3月'!Z25</f>
        <v>3.0588749746481576</v>
      </c>
      <c r="E26" s="73">
        <f>'4月'!Z25</f>
        <v>3.2751249919335046</v>
      </c>
      <c r="F26" s="73">
        <f>'5月'!Z25</f>
        <v>4.244000022610028</v>
      </c>
      <c r="G26" s="73">
        <f>'6月'!Z25</f>
        <v>2.898666664958</v>
      </c>
      <c r="H26" s="73">
        <f>'7月'!Z25</f>
        <v>3.1985833197832108</v>
      </c>
      <c r="I26" s="73">
        <f>'8月'!Z25</f>
        <v>3.448333283265432</v>
      </c>
      <c r="J26" s="73">
        <f>'9月'!Z25</f>
        <v>3.1042916774749756</v>
      </c>
      <c r="K26" s="73">
        <f>'10月'!Z25</f>
        <v>3.6456666638453803</v>
      </c>
      <c r="L26" s="73">
        <f>'11月'!Z25</f>
        <v>2.5044999917348227</v>
      </c>
      <c r="M26" s="74">
        <f>'12月'!Z25</f>
        <v>2.434166669845581</v>
      </c>
      <c r="N26" s="53"/>
    </row>
    <row r="27" spans="1:14" ht="19.5" customHeight="1">
      <c r="A27" s="71">
        <v>23</v>
      </c>
      <c r="B27" s="72">
        <f>'1月'!Z26</f>
        <v>2.4550833255052567</v>
      </c>
      <c r="C27" s="73">
        <f>'2月'!Z26</f>
        <v>2.3794166892766953</v>
      </c>
      <c r="D27" s="73">
        <f>'3月'!Z26</f>
        <v>2.9224583258231482</v>
      </c>
      <c r="E27" s="73">
        <f>'4月'!Z26</f>
        <v>4.367791682481766</v>
      </c>
      <c r="F27" s="73">
        <f>'5月'!Z26</f>
        <v>2.1727825973344888</v>
      </c>
      <c r="G27" s="73">
        <f>'6月'!Z26</f>
        <v>3.161750018596649</v>
      </c>
      <c r="H27" s="73">
        <f>'7月'!Z26</f>
        <v>3.2854999949534736</v>
      </c>
      <c r="I27" s="73">
        <f>'8月'!Z26</f>
        <v>2.2957500169674554</v>
      </c>
      <c r="J27" s="73">
        <f>'9月'!Z26</f>
        <v>2.352833310763041</v>
      </c>
      <c r="K27" s="73">
        <f>'10月'!Z26</f>
        <v>2.746083344022433</v>
      </c>
      <c r="L27" s="73">
        <f>'11月'!Z26</f>
        <v>2.4438333362340927</v>
      </c>
      <c r="M27" s="74">
        <f>'12月'!Z26</f>
        <v>3.444500004251798</v>
      </c>
      <c r="N27" s="53"/>
    </row>
    <row r="28" spans="1:14" ht="19.5" customHeight="1">
      <c r="A28" s="71">
        <v>24</v>
      </c>
      <c r="B28" s="72">
        <f>'1月'!Z27</f>
        <v>2.467458332578341</v>
      </c>
      <c r="C28" s="73">
        <f>'2月'!Z27</f>
        <v>2.388499995072683</v>
      </c>
      <c r="D28" s="73">
        <f>'3月'!Z27</f>
        <v>2.258708337942759</v>
      </c>
      <c r="E28" s="73">
        <f>'4月'!Z27</f>
        <v>3.1694999833901725</v>
      </c>
      <c r="F28" s="73">
        <f>'5月'!Z27</f>
        <v>1.994166652361552</v>
      </c>
      <c r="G28" s="73">
        <f>'6月'!Z27</f>
        <v>4.644833296537399</v>
      </c>
      <c r="H28" s="73">
        <f>'7月'!Z27</f>
        <v>2.292500004172325</v>
      </c>
      <c r="I28" s="73">
        <f>'8月'!Z27</f>
        <v>2.143791695435842</v>
      </c>
      <c r="J28" s="73">
        <f>'9月'!Z27</f>
        <v>2.3884583165248237</v>
      </c>
      <c r="K28" s="73">
        <f>'10月'!Z27</f>
        <v>3.9943332970142365</v>
      </c>
      <c r="L28" s="73">
        <f>'11月'!Z27</f>
        <v>2.8251666525999704</v>
      </c>
      <c r="M28" s="74">
        <f>'12月'!Z27</f>
        <v>2.510999987522761</v>
      </c>
      <c r="N28" s="53"/>
    </row>
    <row r="29" spans="1:14" ht="19.5" customHeight="1">
      <c r="A29" s="71">
        <v>25</v>
      </c>
      <c r="B29" s="72">
        <f>'1月'!Z28</f>
        <v>2.4132500141859055</v>
      </c>
      <c r="C29" s="73">
        <f>'2月'!Z28</f>
        <v>3.2218750019868216</v>
      </c>
      <c r="D29" s="73">
        <f>'3月'!Z28</f>
        <v>2.7167083472013474</v>
      </c>
      <c r="E29" s="73">
        <f>'4月'!Z28</f>
        <v>2.147708331545194</v>
      </c>
      <c r="F29" s="73">
        <f>'5月'!Z28</f>
        <v>3.363833357890447</v>
      </c>
      <c r="G29" s="73">
        <f>'6月'!Z28</f>
        <v>4.532333334287007</v>
      </c>
      <c r="H29" s="73">
        <f>'7月'!Z28</f>
        <v>2.2437083274126053</v>
      </c>
      <c r="I29" s="73">
        <f>'8月'!Z28</f>
        <v>2.636291647950808</v>
      </c>
      <c r="J29" s="73">
        <f>'9月'!Z28</f>
        <v>2.58645831545194</v>
      </c>
      <c r="K29" s="73">
        <f>'10月'!Z28</f>
        <v>2.891541669766108</v>
      </c>
      <c r="L29" s="73">
        <f>'11月'!Z28</f>
        <v>3.2662499944368997</v>
      </c>
      <c r="M29" s="74">
        <f>'12月'!Z28</f>
        <v>2.962416648864746</v>
      </c>
      <c r="N29" s="53"/>
    </row>
    <row r="30" spans="1:14" ht="19.5" customHeight="1">
      <c r="A30" s="71">
        <v>26</v>
      </c>
      <c r="B30" s="72">
        <f>'1月'!Z29</f>
        <v>2.8870416482289634</v>
      </c>
      <c r="C30" s="73">
        <f>'2月'!Z29</f>
        <v>2.6644583294788995</v>
      </c>
      <c r="D30" s="73">
        <f>'3月'!Z29</f>
        <v>3.876083329319954</v>
      </c>
      <c r="E30" s="73">
        <f>'4月'!Z29</f>
        <v>2.17175001402696</v>
      </c>
      <c r="F30" s="73">
        <f>'5月'!Z29</f>
        <v>3.1355833361546197</v>
      </c>
      <c r="G30" s="73">
        <f>'6月'!Z29</f>
        <v>3.2211249818404517</v>
      </c>
      <c r="H30" s="73">
        <f>'7月'!Z29</f>
        <v>2.467541644970576</v>
      </c>
      <c r="I30" s="73">
        <f>'8月'!Z29</f>
        <v>3.3181249847014747</v>
      </c>
      <c r="J30" s="73">
        <f>'9月'!Z29</f>
        <v>2.9703333377838135</v>
      </c>
      <c r="K30" s="73">
        <f>'10月'!Z29</f>
        <v>2.4179166853427887</v>
      </c>
      <c r="L30" s="73">
        <f>'11月'!Z29</f>
        <v>2.516750007867813</v>
      </c>
      <c r="M30" s="74">
        <f>'12月'!Z29</f>
        <v>2.9307083586851754</v>
      </c>
      <c r="N30" s="53"/>
    </row>
    <row r="31" spans="1:14" ht="19.5" customHeight="1">
      <c r="A31" s="71">
        <v>27</v>
      </c>
      <c r="B31" s="72">
        <f>'1月'!Z30</f>
        <v>2.3711666564146676</v>
      </c>
      <c r="C31" s="73">
        <f>'2月'!Z30</f>
        <v>3.3804166515668235</v>
      </c>
      <c r="D31" s="73">
        <f>'3月'!Z30</f>
        <v>2.498749981323878</v>
      </c>
      <c r="E31" s="73">
        <f>'4月'!Z30</f>
        <v>5.8808749715487165</v>
      </c>
      <c r="F31" s="73">
        <f>'5月'!Z30</f>
        <v>2.3962916682163873</v>
      </c>
      <c r="G31" s="73">
        <f>'6月'!Z30</f>
        <v>2.7817083497842154</v>
      </c>
      <c r="H31" s="73">
        <f>'7月'!Z30</f>
        <v>2.6174583435058594</v>
      </c>
      <c r="I31" s="73">
        <f>'8月'!Z30</f>
        <v>3.424791693687439</v>
      </c>
      <c r="J31" s="73">
        <f>'9月'!Z30</f>
        <v>2.8977916787068048</v>
      </c>
      <c r="K31" s="73">
        <f>'10月'!Z30</f>
        <v>2.1982083370288215</v>
      </c>
      <c r="L31" s="73">
        <f>'11月'!Z30</f>
        <v>3.048375020424525</v>
      </c>
      <c r="M31" s="74">
        <f>'12月'!Z30</f>
        <v>2.4644999901453652</v>
      </c>
      <c r="N31" s="53"/>
    </row>
    <row r="32" spans="1:14" ht="19.5" customHeight="1">
      <c r="A32" s="71">
        <v>28</v>
      </c>
      <c r="B32" s="72">
        <f>'1月'!Z31</f>
        <v>2.730083331465721</v>
      </c>
      <c r="C32" s="73">
        <f>'2月'!Z31</f>
        <v>4.909791628519694</v>
      </c>
      <c r="D32" s="73">
        <f>'3月'!Z31</f>
        <v>2.7269583493471146</v>
      </c>
      <c r="E32" s="73">
        <f>'4月'!Z31</f>
        <v>3.3673332979281745</v>
      </c>
      <c r="F32" s="73">
        <f>'5月'!Z31</f>
        <v>2.04925000667572</v>
      </c>
      <c r="G32" s="73">
        <f>'6月'!Z31</f>
        <v>2.801458323995272</v>
      </c>
      <c r="H32" s="73">
        <f>'7月'!Z31</f>
        <v>3.0360833356777825</v>
      </c>
      <c r="I32" s="73">
        <f>'8月'!Z31</f>
        <v>2.8250416815280914</v>
      </c>
      <c r="J32" s="73">
        <f>'9月'!Z31</f>
        <v>3.3122083296378455</v>
      </c>
      <c r="K32" s="73">
        <f>'10月'!Z31</f>
        <v>2.08624999721845</v>
      </c>
      <c r="L32" s="73">
        <f>'11月'!Z31</f>
        <v>2.438458353281021</v>
      </c>
      <c r="M32" s="74">
        <f>'12月'!Z31</f>
        <v>2.8471666673819223</v>
      </c>
      <c r="N32" s="53"/>
    </row>
    <row r="33" spans="1:14" ht="19.5" customHeight="1">
      <c r="A33" s="71">
        <v>29</v>
      </c>
      <c r="B33" s="72">
        <f>'1月'!Z32</f>
        <v>2.0119999845822654</v>
      </c>
      <c r="C33" s="73"/>
      <c r="D33" s="73">
        <f>'3月'!Z32</f>
        <v>2.8061250299215317</v>
      </c>
      <c r="E33" s="73">
        <f>'4月'!Z32</f>
        <v>2.5197499990463257</v>
      </c>
      <c r="F33" s="73">
        <f>'5月'!Z32</f>
        <v>4.909874985615413</v>
      </c>
      <c r="G33" s="73">
        <f>'6月'!Z32</f>
        <v>2.417291676004728</v>
      </c>
      <c r="H33" s="73">
        <f>'7月'!Z32</f>
        <v>4.0610000143448515</v>
      </c>
      <c r="I33" s="73">
        <f>'8月'!Z32</f>
        <v>2.9430833558241525</v>
      </c>
      <c r="J33" s="73">
        <f>'9月'!Z32</f>
        <v>2.553749993443489</v>
      </c>
      <c r="K33" s="73">
        <f>'10月'!Z32</f>
        <v>3.138000006477038</v>
      </c>
      <c r="L33" s="73">
        <f>'11月'!Z32</f>
        <v>3.1241250137488046</v>
      </c>
      <c r="M33" s="74">
        <f>'12月'!Z32</f>
        <v>2.6668750246365867</v>
      </c>
      <c r="N33" s="53"/>
    </row>
    <row r="34" spans="1:14" ht="19.5" customHeight="1">
      <c r="A34" s="71">
        <v>30</v>
      </c>
      <c r="B34" s="72">
        <f>'1月'!Z33</f>
        <v>2.905374988913536</v>
      </c>
      <c r="C34" s="73"/>
      <c r="D34" s="73">
        <f>'3月'!Z33</f>
        <v>2.860708311200142</v>
      </c>
      <c r="E34" s="73">
        <f>'4月'!Z33</f>
        <v>3.163708344101906</v>
      </c>
      <c r="F34" s="73">
        <f>'5月'!Z33</f>
        <v>5.505250011881192</v>
      </c>
      <c r="G34" s="73">
        <f>'6月'!Z33</f>
        <v>2.790374999245008</v>
      </c>
      <c r="H34" s="73">
        <f>'7月'!Z33</f>
        <v>3.350250005722046</v>
      </c>
      <c r="I34" s="73">
        <f>'8月'!Z33</f>
        <v>3.2648750146230063</v>
      </c>
      <c r="J34" s="73">
        <f>'9月'!Z33</f>
        <v>2.8253750056028366</v>
      </c>
      <c r="K34" s="73">
        <f>'10月'!Z33</f>
        <v>2.7864583333333335</v>
      </c>
      <c r="L34" s="73">
        <f>'11月'!Z33</f>
        <v>4.194875001907349</v>
      </c>
      <c r="M34" s="74">
        <f>'12月'!Z33</f>
        <v>3.612409087744626</v>
      </c>
      <c r="N34" s="53"/>
    </row>
    <row r="35" spans="1:14" ht="19.5" customHeight="1">
      <c r="A35" s="79">
        <v>31</v>
      </c>
      <c r="B35" s="80">
        <f>'1月'!Z34</f>
        <v>2.820499981443087</v>
      </c>
      <c r="C35" s="81"/>
      <c r="D35" s="81">
        <f>'3月'!Z34</f>
        <v>3.3410416692495346</v>
      </c>
      <c r="E35" s="81"/>
      <c r="F35" s="81">
        <f>'5月'!Z34</f>
        <v>5.1190416514873505</v>
      </c>
      <c r="G35" s="81"/>
      <c r="H35" s="81">
        <f>'7月'!Z34</f>
        <v>4.34058337410291</v>
      </c>
      <c r="I35" s="81">
        <f>'8月'!Z34</f>
        <v>2.5474166572093964</v>
      </c>
      <c r="J35" s="81"/>
      <c r="K35" s="81">
        <f>'10月'!Z34</f>
        <v>3.0620416402816772</v>
      </c>
      <c r="L35" s="81"/>
      <c r="M35" s="82">
        <f>'12月'!Z34</f>
        <v>2.85283329586188</v>
      </c>
      <c r="N35" s="53"/>
    </row>
    <row r="36" spans="1:14" ht="19.5" customHeight="1">
      <c r="A36" s="105" t="s">
        <v>49</v>
      </c>
      <c r="B36" s="106">
        <f>AVERAGEA(B5:B35)</f>
        <v>2.7682782222506823</v>
      </c>
      <c r="C36" s="107">
        <f aca="true" t="shared" si="0" ref="C36:M36">AVERAGEA(C5:C35)</f>
        <v>2.8825431513999185</v>
      </c>
      <c r="D36" s="107">
        <f t="shared" si="0"/>
        <v>2.9447879824083523</v>
      </c>
      <c r="E36" s="107">
        <f t="shared" si="0"/>
        <v>3.3094347207082637</v>
      </c>
      <c r="F36" s="107">
        <f t="shared" si="0"/>
        <v>3.1921636906808195</v>
      </c>
      <c r="G36" s="107">
        <f t="shared" si="0"/>
        <v>2.6279762657440227</v>
      </c>
      <c r="H36" s="107">
        <f t="shared" si="0"/>
        <v>3.026098116431185</v>
      </c>
      <c r="I36" s="107">
        <f t="shared" si="0"/>
        <v>2.6981814492453813</v>
      </c>
      <c r="J36" s="107">
        <f t="shared" si="0"/>
        <v>3.07361864979778</v>
      </c>
      <c r="K36" s="107">
        <f t="shared" si="0"/>
        <v>2.792444891506626</v>
      </c>
      <c r="L36" s="107">
        <f t="shared" si="0"/>
        <v>2.7830849748621573</v>
      </c>
      <c r="M36" s="108">
        <f t="shared" si="0"/>
        <v>3.056058355649485</v>
      </c>
      <c r="N36" s="53"/>
    </row>
    <row r="37" spans="1:14" ht="19.5" customHeight="1">
      <c r="A37" s="83" t="s">
        <v>50</v>
      </c>
      <c r="B37" s="84">
        <f>AVERAGEA(B5:B14)</f>
        <v>2.7509749953945475</v>
      </c>
      <c r="C37" s="85">
        <f aca="true" t="shared" si="1" ref="C37:M37">AVERAGEA(C5:C14)</f>
        <v>2.4780541573961576</v>
      </c>
      <c r="D37" s="85">
        <f t="shared" si="1"/>
        <v>2.725933336218198</v>
      </c>
      <c r="E37" s="85">
        <f t="shared" si="1"/>
        <v>3.1486000041166946</v>
      </c>
      <c r="F37" s="85">
        <f t="shared" si="1"/>
        <v>3.3050583362579347</v>
      </c>
      <c r="G37" s="85">
        <f t="shared" si="1"/>
        <v>2.307004163662593</v>
      </c>
      <c r="H37" s="85">
        <f t="shared" si="1"/>
        <v>2.6678041617075605</v>
      </c>
      <c r="I37" s="85">
        <f t="shared" si="1"/>
        <v>2.4674999937415123</v>
      </c>
      <c r="J37" s="85">
        <f t="shared" si="1"/>
        <v>2.7629833355546</v>
      </c>
      <c r="K37" s="85">
        <f t="shared" si="1"/>
        <v>2.61107916533947</v>
      </c>
      <c r="L37" s="85">
        <f t="shared" si="1"/>
        <v>2.6396115966033245</v>
      </c>
      <c r="M37" s="86">
        <f t="shared" si="1"/>
        <v>3.5081191634295488</v>
      </c>
      <c r="N37" s="53"/>
    </row>
    <row r="38" spans="1:14" ht="19.5" customHeight="1">
      <c r="A38" s="87" t="s">
        <v>51</v>
      </c>
      <c r="B38" s="88">
        <f>AVERAGEA(B15:B24)</f>
        <v>2.9793583333492277</v>
      </c>
      <c r="C38" s="89">
        <f aca="true" t="shared" si="2" ref="C38:M38">AVERAGEA(C15:C24)</f>
        <v>2.942745834092299</v>
      </c>
      <c r="D38" s="89">
        <f t="shared" si="2"/>
        <v>3.1058885740666167</v>
      </c>
      <c r="E38" s="89">
        <f t="shared" si="2"/>
        <v>3.5352999975283943</v>
      </c>
      <c r="F38" s="89">
        <f t="shared" si="2"/>
        <v>2.795304175217946</v>
      </c>
      <c r="G38" s="89">
        <f t="shared" si="2"/>
        <v>2.337220470693665</v>
      </c>
      <c r="H38" s="89">
        <f t="shared" si="2"/>
        <v>3.0317499955495197</v>
      </c>
      <c r="I38" s="89">
        <f t="shared" si="2"/>
        <v>2.658229161798954</v>
      </c>
      <c r="J38" s="89">
        <f t="shared" si="2"/>
        <v>3.354974998533726</v>
      </c>
      <c r="K38" s="89">
        <f t="shared" si="2"/>
        <v>2.7624833370248476</v>
      </c>
      <c r="L38" s="89">
        <f t="shared" si="2"/>
        <v>2.822543324820127</v>
      </c>
      <c r="M38" s="90">
        <f t="shared" si="2"/>
        <v>2.8297499989469843</v>
      </c>
      <c r="N38" s="53"/>
    </row>
    <row r="39" spans="1:14" ht="19.5" customHeight="1">
      <c r="A39" s="91" t="s">
        <v>52</v>
      </c>
      <c r="B39" s="92">
        <f>AVERAGEA(B25:B35)</f>
        <v>2.5921174183939444</v>
      </c>
      <c r="C39" s="93">
        <f aca="true" t="shared" si="3" ref="C39:M39">AVERAGEA(C25:C35)</f>
        <v>3.3129010405391455</v>
      </c>
      <c r="D39" s="93">
        <f t="shared" si="3"/>
        <v>2.9972916683464335</v>
      </c>
      <c r="E39" s="93">
        <f t="shared" si="3"/>
        <v>3.244404160479705</v>
      </c>
      <c r="F39" s="93">
        <f t="shared" si="3"/>
        <v>3.4503135723951464</v>
      </c>
      <c r="G39" s="93">
        <f t="shared" si="3"/>
        <v>3.239704162875811</v>
      </c>
      <c r="H39" s="93">
        <f t="shared" si="3"/>
        <v>3.346681821526903</v>
      </c>
      <c r="I39" s="93">
        <f t="shared" si="3"/>
        <v>2.9442121246547415</v>
      </c>
      <c r="J39" s="93">
        <f t="shared" si="3"/>
        <v>3.102897615305015</v>
      </c>
      <c r="K39" s="93">
        <f t="shared" si="3"/>
        <v>2.9845606011874746</v>
      </c>
      <c r="L39" s="93">
        <f t="shared" si="3"/>
        <v>2.88710000316302</v>
      </c>
      <c r="M39" s="94">
        <f t="shared" si="3"/>
        <v>2.850828854669881</v>
      </c>
      <c r="N39" s="53"/>
    </row>
    <row r="48" ht="12">
      <c r="A48" s="95" t="s">
        <v>53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4" customWidth="1"/>
    <col min="2" max="13" width="8.28125" style="54" customWidth="1"/>
    <col min="14" max="14" width="3.140625" style="54" customWidth="1"/>
    <col min="15" max="16384" width="7.8515625" style="54" customWidth="1"/>
  </cols>
  <sheetData>
    <row r="1" spans="1:14" ht="30" customHeight="1">
      <c r="A1" s="127" t="s">
        <v>54</v>
      </c>
      <c r="B1" s="51"/>
      <c r="C1" s="52"/>
      <c r="D1" s="52"/>
      <c r="E1" s="52"/>
      <c r="F1" s="52"/>
      <c r="G1" s="96"/>
      <c r="H1" s="51"/>
      <c r="I1" s="128">
        <f>'1月'!Z1</f>
        <v>2011</v>
      </c>
      <c r="J1" s="129" t="s">
        <v>35</v>
      </c>
      <c r="K1" s="129" t="str">
        <f>("（平成"&amp;TEXT((I1-1988),"0")&amp;"年）")</f>
        <v>（平成23年）</v>
      </c>
      <c r="L1" s="129"/>
      <c r="M1" s="51"/>
      <c r="N1" s="53"/>
    </row>
    <row r="2" spans="1:14" ht="18" customHeight="1">
      <c r="A2" s="55" t="s">
        <v>2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3"/>
    </row>
    <row r="3" spans="1:14" ht="18" customHeight="1">
      <c r="A3" s="59"/>
      <c r="B3" s="60" t="s">
        <v>36</v>
      </c>
      <c r="C3" s="61" t="s">
        <v>37</v>
      </c>
      <c r="D3" s="61" t="s">
        <v>38</v>
      </c>
      <c r="E3" s="61" t="s">
        <v>39</v>
      </c>
      <c r="F3" s="61" t="s">
        <v>40</v>
      </c>
      <c r="G3" s="61" t="s">
        <v>41</v>
      </c>
      <c r="H3" s="61" t="s">
        <v>42</v>
      </c>
      <c r="I3" s="61" t="s">
        <v>43</v>
      </c>
      <c r="J3" s="61" t="s">
        <v>44</v>
      </c>
      <c r="K3" s="61" t="s">
        <v>45</v>
      </c>
      <c r="L3" s="61" t="s">
        <v>46</v>
      </c>
      <c r="M3" s="62" t="s">
        <v>47</v>
      </c>
      <c r="N3" s="53"/>
    </row>
    <row r="4" spans="1:14" ht="18" customHeight="1">
      <c r="A4" s="63" t="s">
        <v>48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53"/>
    </row>
    <row r="5" spans="1:14" ht="18" customHeight="1">
      <c r="A5" s="67">
        <v>1</v>
      </c>
      <c r="B5" s="68">
        <f>'1月'!AB4</f>
        <v>6.14900016784668</v>
      </c>
      <c r="C5" s="69">
        <f>'2月'!AB4</f>
        <v>5.749000072479248</v>
      </c>
      <c r="D5" s="69" t="str">
        <f>'3月'!AB4</f>
        <v>**.*</v>
      </c>
      <c r="E5" s="69">
        <f>'4月'!AB4</f>
        <v>5.86899995803833</v>
      </c>
      <c r="F5" s="69">
        <f>'5月'!AB4</f>
        <v>10.949999809265137</v>
      </c>
      <c r="G5" s="69">
        <f>'6月'!AB4</f>
        <v>3.6649999618530273</v>
      </c>
      <c r="H5" s="69">
        <f>'7月'!AB4</f>
        <v>4.22599983215332</v>
      </c>
      <c r="I5" s="69">
        <f>'8月'!AB4</f>
        <v>4.980000019073486</v>
      </c>
      <c r="J5" s="69">
        <f>'9月'!AB4</f>
        <v>6.313000202178955</v>
      </c>
      <c r="K5" s="69" t="str">
        <f>'10月'!AB4</f>
        <v>**.*</v>
      </c>
      <c r="L5" s="69" t="str">
        <f>'11月'!AB4</f>
        <v>**.*</v>
      </c>
      <c r="M5" s="70" t="str">
        <f>'12月'!AB4</f>
        <v>**.*</v>
      </c>
      <c r="N5" s="53"/>
    </row>
    <row r="6" spans="1:14" ht="18" customHeight="1">
      <c r="A6" s="71">
        <v>2</v>
      </c>
      <c r="B6" s="72">
        <f>'1月'!AB5</f>
        <v>4.565999984741211</v>
      </c>
      <c r="C6" s="73">
        <f>'2月'!AB5</f>
        <v>4.165999889373779</v>
      </c>
      <c r="D6" s="73">
        <f>'3月'!AB5</f>
        <v>5.063000202178955</v>
      </c>
      <c r="E6" s="73">
        <f>'4月'!AB5</f>
        <v>5.576000213623047</v>
      </c>
      <c r="F6" s="73">
        <f>'5月'!AB5</f>
        <v>7.199999809265137</v>
      </c>
      <c r="G6" s="73">
        <f>'6月'!AB5</f>
        <v>5.105000019073486</v>
      </c>
      <c r="H6" s="73">
        <f>'7月'!AB5</f>
        <v>4.318999767303467</v>
      </c>
      <c r="I6" s="73">
        <f>'8月'!AB5</f>
        <v>5.245999813079834</v>
      </c>
      <c r="J6" s="73">
        <f>'9月'!AB5</f>
        <v>5.118000030517578</v>
      </c>
      <c r="K6" s="73" t="str">
        <f>'10月'!AB5</f>
        <v>**.*</v>
      </c>
      <c r="L6" s="73" t="str">
        <f>'11月'!AB5</f>
        <v>**.*</v>
      </c>
      <c r="M6" s="74" t="str">
        <f>'12月'!AB5</f>
        <v>**.*</v>
      </c>
      <c r="N6" s="53"/>
    </row>
    <row r="7" spans="1:14" ht="18" customHeight="1">
      <c r="A7" s="71">
        <v>3</v>
      </c>
      <c r="B7" s="72">
        <f>'1月'!AB6</f>
        <v>3.447000026702881</v>
      </c>
      <c r="C7" s="73">
        <f>'2月'!AB6</f>
        <v>5.3429999351501465</v>
      </c>
      <c r="D7" s="73">
        <f>'3月'!AB6</f>
        <v>8.109999656677246</v>
      </c>
      <c r="E7" s="73">
        <f>'4月'!AB6</f>
        <v>6.065999984741211</v>
      </c>
      <c r="F7" s="73">
        <f>'5月'!AB6</f>
        <v>4.626999855041504</v>
      </c>
      <c r="G7" s="73">
        <f>'6月'!AB6</f>
        <v>5.298999786376953</v>
      </c>
      <c r="H7" s="73">
        <f>'7月'!AB6</f>
        <v>4.021999835968018</v>
      </c>
      <c r="I7" s="73">
        <f>'8月'!AB6</f>
        <v>4.4710001945495605</v>
      </c>
      <c r="J7" s="73">
        <f>'9月'!AB6</f>
        <v>6.630000114440918</v>
      </c>
      <c r="K7" s="73" t="str">
        <f>'10月'!AB6</f>
        <v>**.*</v>
      </c>
      <c r="L7" s="73" t="str">
        <f>'11月'!AB6</f>
        <v>**.*</v>
      </c>
      <c r="M7" s="74" t="str">
        <f>'12月'!AB6</f>
        <v>**.*</v>
      </c>
      <c r="N7" s="53"/>
    </row>
    <row r="8" spans="1:14" ht="18" customHeight="1">
      <c r="A8" s="71">
        <v>4</v>
      </c>
      <c r="B8" s="72">
        <f>'1月'!AB7</f>
        <v>5.703999996185303</v>
      </c>
      <c r="C8" s="73">
        <f>'2月'!AB7</f>
        <v>4.827000141143799</v>
      </c>
      <c r="D8" s="73">
        <f>'3月'!AB7</f>
        <v>7.460000038146973</v>
      </c>
      <c r="E8" s="73">
        <f>'4月'!AB7</f>
        <v>5.749000072479248</v>
      </c>
      <c r="F8" s="73">
        <f>'5月'!AB7</f>
        <v>5.934000015258789</v>
      </c>
      <c r="G8" s="73">
        <f>'6月'!AB7</f>
        <v>5.5229997634887695</v>
      </c>
      <c r="H8" s="73">
        <f>'7月'!AB7</f>
        <v>7.619999885559082</v>
      </c>
      <c r="I8" s="73">
        <f>'8月'!AB7</f>
        <v>3.1549999713897705</v>
      </c>
      <c r="J8" s="73">
        <f>'9月'!AB7</f>
        <v>4.932000160217285</v>
      </c>
      <c r="K8" s="73" t="str">
        <f>'10月'!AB7</f>
        <v>**.*</v>
      </c>
      <c r="L8" s="73" t="str">
        <f>'11月'!AB7</f>
        <v>**.*</v>
      </c>
      <c r="M8" s="74" t="str">
        <f>'12月'!AB7</f>
        <v>**.*</v>
      </c>
      <c r="N8" s="53"/>
    </row>
    <row r="9" spans="1:14" ht="18" customHeight="1">
      <c r="A9" s="71">
        <v>5</v>
      </c>
      <c r="B9" s="72">
        <f>'1月'!AB8</f>
        <v>4.4720001220703125</v>
      </c>
      <c r="C9" s="73">
        <f>'2月'!AB8</f>
        <v>4.133999824523926</v>
      </c>
      <c r="D9" s="73">
        <f>'3月'!AB8</f>
        <v>5.156000137329102</v>
      </c>
      <c r="E9" s="73">
        <f>'4月'!AB8</f>
        <v>4.415999889373779</v>
      </c>
      <c r="F9" s="73">
        <f>'5月'!AB8</f>
        <v>6.065000057220459</v>
      </c>
      <c r="G9" s="73">
        <f>'6月'!AB8</f>
        <v>5.0320000648498535</v>
      </c>
      <c r="H9" s="73">
        <f>'7月'!AB8</f>
        <v>5.232999801635742</v>
      </c>
      <c r="I9" s="73">
        <f>'8月'!AB8</f>
        <v>5.283999919891357</v>
      </c>
      <c r="J9" s="73">
        <f>'9月'!AB8</f>
        <v>5.2170000076293945</v>
      </c>
      <c r="K9" s="73" t="str">
        <f>'10月'!AB8</f>
        <v>**.*</v>
      </c>
      <c r="L9" s="73" t="str">
        <f>'11月'!AB8</f>
        <v>**.*</v>
      </c>
      <c r="M9" s="74" t="str">
        <f>'12月'!AB8</f>
        <v>**.*</v>
      </c>
      <c r="N9" s="53"/>
    </row>
    <row r="10" spans="1:14" ht="18" customHeight="1">
      <c r="A10" s="71">
        <v>6</v>
      </c>
      <c r="B10" s="72">
        <f>'1月'!AB9</f>
        <v>5.939000129699707</v>
      </c>
      <c r="C10" s="73">
        <f>'2月'!AB9</f>
        <v>4.110000133514404</v>
      </c>
      <c r="D10" s="73">
        <f>'3月'!AB9</f>
        <v>4.203999996185303</v>
      </c>
      <c r="E10" s="73">
        <f>'4月'!AB9</f>
        <v>5.689000129699707</v>
      </c>
      <c r="F10" s="73">
        <f>'5月'!AB9</f>
        <v>5.215000152587891</v>
      </c>
      <c r="G10" s="73">
        <f>'6月'!AB9</f>
        <v>4.288000106811523</v>
      </c>
      <c r="H10" s="73">
        <f>'7月'!AB9</f>
        <v>4.456999778747559</v>
      </c>
      <c r="I10" s="73">
        <f>'8月'!AB9</f>
        <v>5.300000190734863</v>
      </c>
      <c r="J10" s="73">
        <f>'9月'!AB9</f>
        <v>5.599999904632568</v>
      </c>
      <c r="K10" s="73" t="str">
        <f>'10月'!AB9</f>
        <v>**.*</v>
      </c>
      <c r="L10" s="73" t="str">
        <f>'11月'!AB9</f>
        <v>**.*</v>
      </c>
      <c r="M10" s="74" t="str">
        <f>'12月'!AB9</f>
        <v>**.*</v>
      </c>
      <c r="N10" s="53"/>
    </row>
    <row r="11" spans="1:14" ht="18" customHeight="1">
      <c r="A11" s="71">
        <v>7</v>
      </c>
      <c r="B11" s="72">
        <f>'1月'!AB10</f>
        <v>7.210000038146973</v>
      </c>
      <c r="C11" s="73">
        <f>'2月'!AB10</f>
        <v>5.922999858856201</v>
      </c>
      <c r="D11" s="73">
        <f>'3月'!AB10</f>
        <v>5.703000068664551</v>
      </c>
      <c r="E11" s="73">
        <f>'4月'!AB10</f>
        <v>5.223999977111816</v>
      </c>
      <c r="F11" s="73">
        <f>'5月'!AB10</f>
        <v>6.047999858856201</v>
      </c>
      <c r="G11" s="73">
        <f>'6月'!AB10</f>
        <v>5.318999767303467</v>
      </c>
      <c r="H11" s="73">
        <f>'7月'!AB10</f>
        <v>3.561000108718872</v>
      </c>
      <c r="I11" s="73">
        <f>'8月'!AB10</f>
        <v>5.432000160217285</v>
      </c>
      <c r="J11" s="73">
        <f>'9月'!AB10</f>
        <v>7.21999979019165</v>
      </c>
      <c r="K11" s="73" t="str">
        <f>'10月'!AB10</f>
        <v>**.*</v>
      </c>
      <c r="L11" s="73" t="str">
        <f>'11月'!AB10</f>
        <v>**.*</v>
      </c>
      <c r="M11" s="74" t="str">
        <f>'12月'!AB10</f>
        <v>**.*</v>
      </c>
      <c r="N11" s="53"/>
    </row>
    <row r="12" spans="1:14" ht="18" customHeight="1">
      <c r="A12" s="71">
        <v>8</v>
      </c>
      <c r="B12" s="72">
        <f>'1月'!AB11</f>
        <v>6.841000080108643</v>
      </c>
      <c r="C12" s="73">
        <f>'2月'!AB11</f>
        <v>4.34499979019165</v>
      </c>
      <c r="D12" s="73">
        <f>'3月'!AB11</f>
        <v>5.443999767303467</v>
      </c>
      <c r="E12" s="73">
        <f>'4月'!AB11</f>
        <v>9.899999618530273</v>
      </c>
      <c r="F12" s="73">
        <f>'5月'!AB11</f>
        <v>6.650000095367432</v>
      </c>
      <c r="G12" s="73">
        <f>'6月'!AB11</f>
        <v>4.22599983215332</v>
      </c>
      <c r="H12" s="73">
        <f>'7月'!AB11</f>
        <v>5.421999931335449</v>
      </c>
      <c r="I12" s="73">
        <f>'8月'!AB11</f>
        <v>5.204999923706055</v>
      </c>
      <c r="J12" s="73">
        <f>'9月'!AB11</f>
        <v>5.308000087738037</v>
      </c>
      <c r="K12" s="73" t="str">
        <f>'10月'!AB11</f>
        <v>**.*</v>
      </c>
      <c r="L12" s="73" t="str">
        <f>'11月'!AB11</f>
        <v>**.*</v>
      </c>
      <c r="M12" s="74" t="str">
        <f>'12月'!AB11</f>
        <v>**.*</v>
      </c>
      <c r="N12" s="53"/>
    </row>
    <row r="13" spans="1:14" ht="18" customHeight="1">
      <c r="A13" s="71">
        <v>9</v>
      </c>
      <c r="B13" s="72">
        <f>'1月'!AB12</f>
        <v>6.313000202178955</v>
      </c>
      <c r="C13" s="73">
        <f>'2月'!AB12</f>
        <v>5.710999965667725</v>
      </c>
      <c r="D13" s="73">
        <f>'3月'!AB12</f>
        <v>5.499000072479248</v>
      </c>
      <c r="E13" s="73">
        <f>'4月'!AB12</f>
        <v>5.855999946594238</v>
      </c>
      <c r="F13" s="73">
        <f>'5月'!AB12</f>
        <v>7.21999979019165</v>
      </c>
      <c r="G13" s="73">
        <f>'6月'!AB12</f>
        <v>5.083000183105469</v>
      </c>
      <c r="H13" s="73">
        <f>'7月'!AB12</f>
        <v>5.26800012588501</v>
      </c>
      <c r="I13" s="73" t="str">
        <f>'8月'!AB12</f>
        <v>**.*</v>
      </c>
      <c r="J13" s="73">
        <f>'9月'!AB12</f>
        <v>5.2769999504089355</v>
      </c>
      <c r="K13" s="73" t="str">
        <f>'10月'!AB12</f>
        <v>**.*</v>
      </c>
      <c r="L13" s="73" t="str">
        <f>'11月'!AB12</f>
        <v>**.*</v>
      </c>
      <c r="M13" s="74" t="str">
        <f>'12月'!AB12</f>
        <v>**.*</v>
      </c>
      <c r="N13" s="53"/>
    </row>
    <row r="14" spans="1:14" ht="18" customHeight="1">
      <c r="A14" s="75">
        <v>10</v>
      </c>
      <c r="B14" s="76">
        <f>'1月'!AB13</f>
        <v>8.4399995803833</v>
      </c>
      <c r="C14" s="77">
        <f>'2月'!AB13</f>
        <v>4.889999866485596</v>
      </c>
      <c r="D14" s="77">
        <f>'3月'!AB13</f>
        <v>5.159999847412109</v>
      </c>
      <c r="E14" s="77">
        <f>'4月'!AB13</f>
        <v>4.646999835968018</v>
      </c>
      <c r="F14" s="77">
        <f>'5月'!AB13</f>
        <v>5.355999946594238</v>
      </c>
      <c r="G14" s="77">
        <f>'6月'!AB13</f>
        <v>3.8570001125335693</v>
      </c>
      <c r="H14" s="77">
        <f>'7月'!AB13</f>
        <v>5.414000034332275</v>
      </c>
      <c r="I14" s="77">
        <f>'8月'!AB13</f>
        <v>5.629000186920166</v>
      </c>
      <c r="J14" s="77">
        <f>'9月'!AB13</f>
        <v>5.09499979019165</v>
      </c>
      <c r="K14" s="77" t="str">
        <f>'10月'!AB13</f>
        <v>**.*</v>
      </c>
      <c r="L14" s="77" t="str">
        <f>'11月'!AB13</f>
        <v>**.*</v>
      </c>
      <c r="M14" s="78" t="str">
        <f>'12月'!AB13</f>
        <v>**.*</v>
      </c>
      <c r="N14" s="53"/>
    </row>
    <row r="15" spans="1:14" ht="18" customHeight="1">
      <c r="A15" s="67">
        <v>11</v>
      </c>
      <c r="B15" s="68">
        <f>'1月'!AB14</f>
        <v>4.192999839782715</v>
      </c>
      <c r="C15" s="69">
        <f>'2月'!AB14</f>
        <v>6.185999870300293</v>
      </c>
      <c r="D15" s="69">
        <f>'3月'!AB14</f>
        <v>6.2170000076293945</v>
      </c>
      <c r="E15" s="69">
        <f>'4月'!AB14</f>
        <v>6.5320000648498535</v>
      </c>
      <c r="F15" s="69">
        <f>'5月'!AB14</f>
        <v>6.302999973297119</v>
      </c>
      <c r="G15" s="69">
        <f>'6月'!AB14</f>
        <v>4.380000114440918</v>
      </c>
      <c r="H15" s="69">
        <f>'7月'!AB14</f>
        <v>5.304999828338623</v>
      </c>
      <c r="I15" s="69">
        <f>'8月'!AB14</f>
        <v>5.2789998054504395</v>
      </c>
      <c r="J15" s="69">
        <f>'9月'!AB14</f>
        <v>5.218999862670898</v>
      </c>
      <c r="K15" s="69" t="str">
        <f>'10月'!AB14</f>
        <v>**.*</v>
      </c>
      <c r="L15" s="69" t="str">
        <f>'11月'!AB14</f>
        <v>**.*</v>
      </c>
      <c r="M15" s="70" t="str">
        <f>'12月'!AB14</f>
        <v>**.*</v>
      </c>
      <c r="N15" s="53"/>
    </row>
    <row r="16" spans="1:14" ht="18" customHeight="1">
      <c r="A16" s="71">
        <v>12</v>
      </c>
      <c r="B16" s="72">
        <f>'1月'!AB15</f>
        <v>5.6570000648498535</v>
      </c>
      <c r="C16" s="73">
        <f>'2月'!AB15</f>
        <v>5.041999816894531</v>
      </c>
      <c r="D16" s="73" t="str">
        <f>'3月'!AB15</f>
        <v>**.*</v>
      </c>
      <c r="E16" s="73">
        <f>'4月'!AB15</f>
        <v>6.6620001792907715</v>
      </c>
      <c r="F16" s="73">
        <f>'5月'!AB15</f>
        <v>5.650000095367432</v>
      </c>
      <c r="G16" s="73">
        <f>'6月'!AB15</f>
        <v>4.294000148773193</v>
      </c>
      <c r="H16" s="73">
        <f>'7月'!AB15</f>
        <v>6.357999801635742</v>
      </c>
      <c r="I16" s="73" t="str">
        <f>'8月'!AB15</f>
        <v>**.*</v>
      </c>
      <c r="J16" s="73">
        <f>'9月'!AB15</f>
        <v>4.994999885559082</v>
      </c>
      <c r="K16" s="73" t="str">
        <f>'10月'!AB15</f>
        <v>**.*</v>
      </c>
      <c r="L16" s="73" t="str">
        <f>'11月'!AB15</f>
        <v>**.*</v>
      </c>
      <c r="M16" s="74" t="str">
        <f>'12月'!AB15</f>
        <v>**.*</v>
      </c>
      <c r="N16" s="53"/>
    </row>
    <row r="17" spans="1:14" ht="18" customHeight="1">
      <c r="A17" s="71">
        <v>13</v>
      </c>
      <c r="B17" s="72">
        <f>'1月'!AB16</f>
        <v>5.585999965667725</v>
      </c>
      <c r="C17" s="73">
        <f>'2月'!AB16</f>
        <v>6.961999893188477</v>
      </c>
      <c r="D17" s="73">
        <f>'3月'!AB16</f>
        <v>5.708000183105469</v>
      </c>
      <c r="E17" s="73">
        <f>'4月'!AB16</f>
        <v>6.427000045776367</v>
      </c>
      <c r="F17" s="73">
        <f>'5月'!AB16</f>
        <v>5.060999870300293</v>
      </c>
      <c r="G17" s="73">
        <f>'6月'!AB16</f>
        <v>5.554999828338623</v>
      </c>
      <c r="H17" s="73">
        <f>'7月'!AB16</f>
        <v>5.185999870300293</v>
      </c>
      <c r="I17" s="73">
        <f>'8月'!AB16</f>
        <v>5.374000072479248</v>
      </c>
      <c r="J17" s="73">
        <f>'9月'!AB16</f>
        <v>4.75600004196167</v>
      </c>
      <c r="K17" s="73" t="str">
        <f>'10月'!AB16</f>
        <v>**.*</v>
      </c>
      <c r="L17" s="73" t="str">
        <f>'11月'!AB16</f>
        <v>**.*</v>
      </c>
      <c r="M17" s="74" t="str">
        <f>'12月'!AB16</f>
        <v>**.*</v>
      </c>
      <c r="N17" s="53"/>
    </row>
    <row r="18" spans="1:14" ht="18" customHeight="1">
      <c r="A18" s="71">
        <v>14</v>
      </c>
      <c r="B18" s="72">
        <f>'1月'!AB17</f>
        <v>4.168000221252441</v>
      </c>
      <c r="C18" s="73">
        <f>'2月'!AB17</f>
        <v>5.35099983215332</v>
      </c>
      <c r="D18" s="73">
        <f>'3月'!AB17</f>
        <v>4.874000072479248</v>
      </c>
      <c r="E18" s="73">
        <f>'4月'!AB17</f>
        <v>4.71999979019165</v>
      </c>
      <c r="F18" s="73">
        <f>'5月'!AB17</f>
        <v>6.690000057220459</v>
      </c>
      <c r="G18" s="73">
        <f>'6月'!AB17</f>
        <v>4.11299991607666</v>
      </c>
      <c r="H18" s="73">
        <f>'7月'!AB17</f>
        <v>5.129000186920166</v>
      </c>
      <c r="I18" s="73">
        <f>'8月'!AB17</f>
        <v>5.294000148773193</v>
      </c>
      <c r="J18" s="73">
        <f>'9月'!AB17</f>
        <v>4.193999767303467</v>
      </c>
      <c r="K18" s="73" t="str">
        <f>'10月'!AB17</f>
        <v>**.*</v>
      </c>
      <c r="L18" s="73" t="str">
        <f>'11月'!AB17</f>
        <v>**.*</v>
      </c>
      <c r="M18" s="74" t="str">
        <f>'12月'!AB17</f>
        <v>**.*</v>
      </c>
      <c r="N18" s="53"/>
    </row>
    <row r="19" spans="1:14" ht="18" customHeight="1">
      <c r="A19" s="71">
        <v>15</v>
      </c>
      <c r="B19" s="72">
        <f>'1月'!AB18</f>
        <v>6.456999778747559</v>
      </c>
      <c r="C19" s="73">
        <f>'2月'!AB18</f>
        <v>5.559000015258789</v>
      </c>
      <c r="D19" s="73">
        <f>'3月'!AB18</f>
        <v>7.139999866485596</v>
      </c>
      <c r="E19" s="73">
        <f>'4月'!AB18</f>
        <v>7.789999961853027</v>
      </c>
      <c r="F19" s="73">
        <f>'5月'!AB18</f>
        <v>7.010000228881836</v>
      </c>
      <c r="G19" s="73">
        <f>'6月'!AB18</f>
        <v>5.275000095367432</v>
      </c>
      <c r="H19" s="73">
        <f>'7月'!AB18</f>
        <v>4.538000106811523</v>
      </c>
      <c r="I19" s="73">
        <f>'8月'!AB18</f>
        <v>4.622000217437744</v>
      </c>
      <c r="J19" s="73">
        <f>'9月'!AB18</f>
        <v>5.296000003814697</v>
      </c>
      <c r="K19" s="73" t="str">
        <f>'10月'!AB18</f>
        <v>**.*</v>
      </c>
      <c r="L19" s="73" t="str">
        <f>'11月'!AB18</f>
        <v>**.*</v>
      </c>
      <c r="M19" s="74" t="str">
        <f>'12月'!AB18</f>
        <v>**.*</v>
      </c>
      <c r="N19" s="53"/>
    </row>
    <row r="20" spans="1:14" ht="18" customHeight="1">
      <c r="A20" s="71">
        <v>16</v>
      </c>
      <c r="B20" s="72">
        <f>'1月'!AB19</f>
        <v>6.88100004196167</v>
      </c>
      <c r="C20" s="73">
        <f>'2月'!AB19</f>
        <v>6.533999919891357</v>
      </c>
      <c r="D20" s="73">
        <f>'3月'!AB19</f>
        <v>11.960000038146973</v>
      </c>
      <c r="E20" s="73">
        <f>'4月'!AB19</f>
        <v>7.920000076293945</v>
      </c>
      <c r="F20" s="73">
        <f>'5月'!AB19</f>
        <v>7.53000020980835</v>
      </c>
      <c r="G20" s="73" t="str">
        <f>'6月'!AB19</f>
        <v>**.*</v>
      </c>
      <c r="H20" s="73">
        <f>'7月'!AB19</f>
        <v>6.484000205993652</v>
      </c>
      <c r="I20" s="73">
        <f>'8月'!AB19</f>
        <v>5.210000038146973</v>
      </c>
      <c r="J20" s="73">
        <f>'9月'!AB19</f>
        <v>6.8460001945495605</v>
      </c>
      <c r="K20" s="73" t="str">
        <f>'10月'!AB19</f>
        <v>**.*</v>
      </c>
      <c r="L20" s="73" t="str">
        <f>'11月'!AB19</f>
        <v>**.*</v>
      </c>
      <c r="M20" s="74" t="str">
        <f>'12月'!AB19</f>
        <v>**.*</v>
      </c>
      <c r="N20" s="53"/>
    </row>
    <row r="21" spans="1:14" ht="18" customHeight="1">
      <c r="A21" s="71">
        <v>17</v>
      </c>
      <c r="B21" s="72">
        <f>'1月'!AB20</f>
        <v>8.84000015258789</v>
      </c>
      <c r="C21" s="73">
        <f>'2月'!AB20</f>
        <v>4.624000072479248</v>
      </c>
      <c r="D21" s="73">
        <f>'3月'!AB20</f>
        <v>9.229999542236328</v>
      </c>
      <c r="E21" s="73">
        <f>'4月'!AB20</f>
        <v>4.0289998054504395</v>
      </c>
      <c r="F21" s="73">
        <f>'5月'!AB20</f>
        <v>5.77400016784668</v>
      </c>
      <c r="G21" s="73">
        <f>'6月'!AB20</f>
        <v>5.311999797821045</v>
      </c>
      <c r="H21" s="73">
        <f>'7月'!AB20</f>
        <v>5.040999889373779</v>
      </c>
      <c r="I21" s="73">
        <f>'8月'!AB20</f>
        <v>5.2230000495910645</v>
      </c>
      <c r="J21" s="73">
        <f>'9月'!AB20</f>
        <v>5.375</v>
      </c>
      <c r="K21" s="73" t="str">
        <f>'10月'!AB20</f>
        <v>**.*</v>
      </c>
      <c r="L21" s="73" t="str">
        <f>'11月'!AB20</f>
        <v>**.*</v>
      </c>
      <c r="M21" s="74" t="str">
        <f>'12月'!AB20</f>
        <v>**.*</v>
      </c>
      <c r="N21" s="53"/>
    </row>
    <row r="22" spans="1:14" ht="18" customHeight="1">
      <c r="A22" s="71">
        <v>18</v>
      </c>
      <c r="B22" s="72">
        <f>'1月'!AB21</f>
        <v>4.021999835968018</v>
      </c>
      <c r="C22" s="73">
        <f>'2月'!AB21</f>
        <v>7.21999979019165</v>
      </c>
      <c r="D22" s="73">
        <f>'3月'!AB21</f>
        <v>6.125999927520752</v>
      </c>
      <c r="E22" s="73">
        <f>'4月'!AB21</f>
        <v>5.560999870300293</v>
      </c>
      <c r="F22" s="73">
        <f>'5月'!AB21</f>
        <v>5.01800012588501</v>
      </c>
      <c r="G22" s="73">
        <f>'6月'!AB21</f>
        <v>5.2779998779296875</v>
      </c>
      <c r="H22" s="73">
        <f>'7月'!AB21</f>
        <v>5.276000022888184</v>
      </c>
      <c r="I22" s="73">
        <f>'8月'!AB21</f>
        <v>5.285999774932861</v>
      </c>
      <c r="J22" s="73">
        <f>'9月'!AB21</f>
        <v>6.349999904632568</v>
      </c>
      <c r="K22" s="73" t="str">
        <f>'10月'!AB21</f>
        <v>**.*</v>
      </c>
      <c r="L22" s="73" t="str">
        <f>'11月'!AB21</f>
        <v>**.*</v>
      </c>
      <c r="M22" s="74" t="str">
        <f>'12月'!AB21</f>
        <v>**.*</v>
      </c>
      <c r="N22" s="53"/>
    </row>
    <row r="23" spans="1:14" ht="18" customHeight="1">
      <c r="A23" s="71">
        <v>19</v>
      </c>
      <c r="B23" s="72">
        <f>'1月'!AB22</f>
        <v>5.184999942779541</v>
      </c>
      <c r="C23" s="73">
        <f>'2月'!AB22</f>
        <v>5.491000175476074</v>
      </c>
      <c r="D23" s="73">
        <f>'3月'!AB22</f>
        <v>5.306000232696533</v>
      </c>
      <c r="E23" s="73">
        <f>'4月'!AB22</f>
        <v>10.100000381469727</v>
      </c>
      <c r="F23" s="73">
        <f>'5月'!AB22</f>
        <v>4.784999847412109</v>
      </c>
      <c r="G23" s="73">
        <f>'6月'!AB22</f>
        <v>4.4679999351501465</v>
      </c>
      <c r="H23" s="73">
        <f>'7月'!AB22</f>
        <v>9.399999618530273</v>
      </c>
      <c r="I23" s="73">
        <f>'8月'!AB22</f>
        <v>7.409999847412109</v>
      </c>
      <c r="J23" s="73">
        <f>'9月'!AB22</f>
        <v>8.569999694824219</v>
      </c>
      <c r="K23" s="73" t="str">
        <f>'10月'!AB22</f>
        <v>**.*</v>
      </c>
      <c r="L23" s="73" t="str">
        <f>'11月'!AB22</f>
        <v>**.*</v>
      </c>
      <c r="M23" s="74" t="str">
        <f>'12月'!AB22</f>
        <v>**.*</v>
      </c>
      <c r="N23" s="53"/>
    </row>
    <row r="24" spans="1:14" ht="18" customHeight="1">
      <c r="A24" s="75">
        <v>20</v>
      </c>
      <c r="B24" s="76">
        <f>'1月'!AB23</f>
        <v>5.822999954223633</v>
      </c>
      <c r="C24" s="77">
        <f>'2月'!AB23</f>
        <v>5.880000114440918</v>
      </c>
      <c r="D24" s="77">
        <f>'3月'!AB23</f>
        <v>6.498000144958496</v>
      </c>
      <c r="E24" s="77">
        <f>'4月'!AB23</f>
        <v>6.360000133514404</v>
      </c>
      <c r="F24" s="77">
        <f>'5月'!AB23</f>
        <v>5.888999938964844</v>
      </c>
      <c r="G24" s="77">
        <f>'6月'!AB23</f>
        <v>4.204999923706055</v>
      </c>
      <c r="H24" s="77" t="str">
        <f>'7月'!AB23</f>
        <v>**.*</v>
      </c>
      <c r="I24" s="77">
        <f>'8月'!AB23</f>
        <v>5.275000095367432</v>
      </c>
      <c r="J24" s="77">
        <f>'9月'!AB23</f>
        <v>7.5</v>
      </c>
      <c r="K24" s="77" t="str">
        <f>'10月'!AB23</f>
        <v>**.*</v>
      </c>
      <c r="L24" s="77" t="str">
        <f>'11月'!AB23</f>
        <v>**.*</v>
      </c>
      <c r="M24" s="78" t="str">
        <f>'12月'!AB23</f>
        <v>**.*</v>
      </c>
      <c r="N24" s="53"/>
    </row>
    <row r="25" spans="1:14" ht="18" customHeight="1">
      <c r="A25" s="67">
        <v>21</v>
      </c>
      <c r="B25" s="68">
        <f>'1月'!AB24</f>
        <v>6.585999965667725</v>
      </c>
      <c r="C25" s="69">
        <f>'2月'!AB24</f>
        <v>6.419000148773193</v>
      </c>
      <c r="D25" s="69">
        <f>'3月'!AB24</f>
        <v>6.715000152587891</v>
      </c>
      <c r="E25" s="69">
        <f>'4月'!AB24</f>
        <v>4.14900016784668</v>
      </c>
      <c r="F25" s="69">
        <f>'5月'!AB24</f>
        <v>4.943999767303467</v>
      </c>
      <c r="G25" s="69">
        <f>'6月'!AB24</f>
        <v>5.574999809265137</v>
      </c>
      <c r="H25" s="69">
        <f>'7月'!AB24</f>
        <v>9.149999618530273</v>
      </c>
      <c r="I25" s="69">
        <f>'8月'!AB24</f>
        <v>6.375999927520752</v>
      </c>
      <c r="J25" s="69" t="str">
        <f>'9月'!AB24</f>
        <v>**.*</v>
      </c>
      <c r="K25" s="69" t="str">
        <f>'10月'!AB24</f>
        <v>**.*</v>
      </c>
      <c r="L25" s="69" t="str">
        <f>'11月'!AB24</f>
        <v>**.*</v>
      </c>
      <c r="M25" s="70" t="str">
        <f>'12月'!AB24</f>
        <v>**.*</v>
      </c>
      <c r="N25" s="53"/>
    </row>
    <row r="26" spans="1:14" ht="18" customHeight="1">
      <c r="A26" s="71">
        <v>22</v>
      </c>
      <c r="B26" s="72">
        <f>'1月'!AB25</f>
        <v>4.73199987411499</v>
      </c>
      <c r="C26" s="73">
        <f>'2月'!AB25</f>
        <v>5.370999813079834</v>
      </c>
      <c r="D26" s="73">
        <f>'3月'!AB25</f>
        <v>4.300000190734863</v>
      </c>
      <c r="E26" s="73">
        <f>'4月'!AB25</f>
        <v>5.139999866485596</v>
      </c>
      <c r="F26" s="73">
        <f>'5月'!AB25</f>
        <v>10.140000343322754</v>
      </c>
      <c r="G26" s="73">
        <f>'6月'!AB25</f>
        <v>5.104000091552734</v>
      </c>
      <c r="H26" s="73">
        <f>'7月'!AB25</f>
        <v>4.776000022888184</v>
      </c>
      <c r="I26" s="73">
        <f>'8月'!AB25</f>
        <v>5.301000118255615</v>
      </c>
      <c r="J26" s="73">
        <f>'9月'!AB25</f>
        <v>5.85099983215332</v>
      </c>
      <c r="K26" s="73" t="str">
        <f>'10月'!AB25</f>
        <v>**.*</v>
      </c>
      <c r="L26" s="73" t="str">
        <f>'11月'!AB25</f>
        <v>**.*</v>
      </c>
      <c r="M26" s="74" t="str">
        <f>'12月'!AB25</f>
        <v>**.*</v>
      </c>
      <c r="N26" s="53"/>
    </row>
    <row r="27" spans="1:14" ht="18" customHeight="1">
      <c r="A27" s="71">
        <v>23</v>
      </c>
      <c r="B27" s="72">
        <f>'1月'!AB26</f>
        <v>3.984999895095825</v>
      </c>
      <c r="C27" s="73">
        <f>'2月'!AB26</f>
        <v>5.321000099182129</v>
      </c>
      <c r="D27" s="73">
        <f>'3月'!AB26</f>
        <v>5.291999816894531</v>
      </c>
      <c r="E27" s="73">
        <f>'4月'!AB26</f>
        <v>7.699999809265137</v>
      </c>
      <c r="F27" s="73" t="str">
        <f>'5月'!AB26</f>
        <v>**.*</v>
      </c>
      <c r="G27" s="73">
        <f>'6月'!AB26</f>
        <v>4.835999965667725</v>
      </c>
      <c r="H27" s="73">
        <f>'7月'!AB26</f>
        <v>6.373000144958496</v>
      </c>
      <c r="I27" s="73">
        <f>'8月'!AB26</f>
        <v>5.300000190734863</v>
      </c>
      <c r="J27" s="73">
        <f>'9月'!AB26</f>
        <v>5.191999912261963</v>
      </c>
      <c r="K27" s="73" t="str">
        <f>'10月'!AB26</f>
        <v>**.*</v>
      </c>
      <c r="L27" s="73" t="str">
        <f>'11月'!AB26</f>
        <v>**.*</v>
      </c>
      <c r="M27" s="74" t="str">
        <f>'12月'!AB26</f>
        <v>**.*</v>
      </c>
      <c r="N27" s="53"/>
    </row>
    <row r="28" spans="1:14" ht="18" customHeight="1">
      <c r="A28" s="71">
        <v>24</v>
      </c>
      <c r="B28" s="72">
        <f>'1月'!AB27</f>
        <v>5.401000022888184</v>
      </c>
      <c r="C28" s="73">
        <f>'2月'!AB27</f>
        <v>4.945000171661377</v>
      </c>
      <c r="D28" s="73">
        <f>'3月'!AB27</f>
        <v>5.054999828338623</v>
      </c>
      <c r="E28" s="73">
        <f>'4月'!AB27</f>
        <v>6.308000087738037</v>
      </c>
      <c r="F28" s="73">
        <f>'5月'!AB27</f>
        <v>5.906000137329102</v>
      </c>
      <c r="G28" s="73">
        <f>'6月'!AB27</f>
        <v>7.239999771118164</v>
      </c>
      <c r="H28" s="73">
        <f>'7月'!AB27</f>
        <v>5.252999782562256</v>
      </c>
      <c r="I28" s="73">
        <f>'8月'!AB27</f>
        <v>4.889999866485596</v>
      </c>
      <c r="J28" s="73">
        <f>'9月'!AB27</f>
        <v>5.335000038146973</v>
      </c>
      <c r="K28" s="73" t="str">
        <f>'10月'!AB27</f>
        <v>**.*</v>
      </c>
      <c r="L28" s="73" t="str">
        <f>'11月'!AB27</f>
        <v>**.*</v>
      </c>
      <c r="M28" s="74" t="str">
        <f>'12月'!AB27</f>
        <v>**.*</v>
      </c>
      <c r="N28" s="53"/>
    </row>
    <row r="29" spans="1:14" ht="18" customHeight="1">
      <c r="A29" s="71">
        <v>25</v>
      </c>
      <c r="B29" s="72">
        <f>'1月'!AB28</f>
        <v>5.22599983215332</v>
      </c>
      <c r="C29" s="73">
        <f>'2月'!AB28</f>
        <v>6.298999786376953</v>
      </c>
      <c r="D29" s="73">
        <f>'3月'!AB28</f>
        <v>5.638000011444092</v>
      </c>
      <c r="E29" s="73">
        <f>'4月'!AB28</f>
        <v>9.819999694824219</v>
      </c>
      <c r="F29" s="73">
        <f>'5月'!AB28</f>
        <v>6.61299991607666</v>
      </c>
      <c r="G29" s="73">
        <f>'6月'!AB28</f>
        <v>7.639999866485596</v>
      </c>
      <c r="H29" s="73">
        <f>'7月'!AB28</f>
        <v>5.552999973297119</v>
      </c>
      <c r="I29" s="73">
        <f>'8月'!AB28</f>
        <v>5.730999946594238</v>
      </c>
      <c r="J29" s="73">
        <f>'9月'!AB28</f>
        <v>5.3379998207092285</v>
      </c>
      <c r="K29" s="73" t="str">
        <f>'10月'!AB28</f>
        <v>**.*</v>
      </c>
      <c r="L29" s="73" t="str">
        <f>'11月'!AB28</f>
        <v>**.*</v>
      </c>
      <c r="M29" s="74" t="str">
        <f>'12月'!AB28</f>
        <v>**.*</v>
      </c>
      <c r="N29" s="53"/>
    </row>
    <row r="30" spans="1:14" ht="18" customHeight="1">
      <c r="A30" s="71">
        <v>26</v>
      </c>
      <c r="B30" s="72">
        <f>'1月'!AB29</f>
        <v>4.526000022888184</v>
      </c>
      <c r="C30" s="73">
        <f>'2月'!AB29</f>
        <v>5.1529998779296875</v>
      </c>
      <c r="D30" s="73">
        <f>'3月'!AB29</f>
        <v>8.460000038146973</v>
      </c>
      <c r="E30" s="73">
        <f>'4月'!AB29</f>
        <v>4.566999912261963</v>
      </c>
      <c r="F30" s="73">
        <f>'5月'!AB29</f>
        <v>5.84499979019165</v>
      </c>
      <c r="G30" s="73">
        <f>'6月'!AB29</f>
        <v>5.318999767303467</v>
      </c>
      <c r="H30" s="73">
        <f>'7月'!AB29</f>
        <v>4.630000114440918</v>
      </c>
      <c r="I30" s="73">
        <f>'8月'!AB29</f>
        <v>7.019999980926514</v>
      </c>
      <c r="J30" s="73">
        <f>'9月'!AB29</f>
        <v>5.336999893188477</v>
      </c>
      <c r="K30" s="73" t="str">
        <f>'10月'!AB29</f>
        <v>**.*</v>
      </c>
      <c r="L30" s="73" t="str">
        <f>'11月'!AB29</f>
        <v>**.*</v>
      </c>
      <c r="M30" s="74" t="str">
        <f>'12月'!AB29</f>
        <v>**.*</v>
      </c>
      <c r="N30" s="53"/>
    </row>
    <row r="31" spans="1:14" ht="18" customHeight="1">
      <c r="A31" s="71">
        <v>27</v>
      </c>
      <c r="B31" s="72">
        <f>'1月'!AB30</f>
        <v>4.166999816894531</v>
      </c>
      <c r="C31" s="73">
        <f>'2月'!AB30</f>
        <v>7.119999885559082</v>
      </c>
      <c r="D31" s="73">
        <f>'3月'!AB30</f>
        <v>4.958000183105469</v>
      </c>
      <c r="E31" s="73">
        <f>'4月'!AB30</f>
        <v>11.15999984741211</v>
      </c>
      <c r="F31" s="73">
        <f>'5月'!AB30</f>
        <v>5.159999847412109</v>
      </c>
      <c r="G31" s="73">
        <f>'6月'!AB30</f>
        <v>4.813000202178955</v>
      </c>
      <c r="H31" s="73">
        <f>'7月'!AB30</f>
        <v>6.171000003814697</v>
      </c>
      <c r="I31" s="73">
        <f>'8月'!AB30</f>
        <v>5.414999961853027</v>
      </c>
      <c r="J31" s="73">
        <f>'9月'!AB30</f>
        <v>5.331999778747559</v>
      </c>
      <c r="K31" s="73" t="str">
        <f>'10月'!AB30</f>
        <v>**.*</v>
      </c>
      <c r="L31" s="73" t="str">
        <f>'11月'!AB30</f>
        <v>**.*</v>
      </c>
      <c r="M31" s="74" t="str">
        <f>'12月'!AB30</f>
        <v>**.*</v>
      </c>
      <c r="N31" s="53"/>
    </row>
    <row r="32" spans="1:14" ht="18" customHeight="1">
      <c r="A32" s="71">
        <v>28</v>
      </c>
      <c r="B32" s="72">
        <f>'1月'!AB31</f>
        <v>5.190000057220459</v>
      </c>
      <c r="C32" s="73">
        <f>'2月'!AB31</f>
        <v>7.420000076293945</v>
      </c>
      <c r="D32" s="73">
        <f>'3月'!AB31</f>
        <v>5.676000118255615</v>
      </c>
      <c r="E32" s="73">
        <f>'4月'!AB31</f>
        <v>7.940000057220459</v>
      </c>
      <c r="F32" s="73">
        <f>'5月'!AB31</f>
        <v>3.5139999389648438</v>
      </c>
      <c r="G32" s="73">
        <f>'6月'!AB31</f>
        <v>5.669000148773193</v>
      </c>
      <c r="H32" s="73">
        <f>'7月'!AB31</f>
        <v>7.119999885559082</v>
      </c>
      <c r="I32" s="73">
        <f>'8月'!AB31</f>
        <v>5.111000061035156</v>
      </c>
      <c r="J32" s="73">
        <f>'9月'!AB31</f>
        <v>6.980999946594238</v>
      </c>
      <c r="K32" s="73" t="str">
        <f>'10月'!AB31</f>
        <v>**.*</v>
      </c>
      <c r="L32" s="73" t="str">
        <f>'11月'!AB31</f>
        <v>**.*</v>
      </c>
      <c r="M32" s="74" t="str">
        <f>'12月'!AB31</f>
        <v>**.*</v>
      </c>
      <c r="N32" s="53"/>
    </row>
    <row r="33" spans="1:14" ht="18" customHeight="1">
      <c r="A33" s="71">
        <v>29</v>
      </c>
      <c r="B33" s="72">
        <f>'1月'!AB32</f>
        <v>3.3450000286102295</v>
      </c>
      <c r="C33" s="73"/>
      <c r="D33" s="73">
        <f>'3月'!AB32</f>
        <v>5.497000217437744</v>
      </c>
      <c r="E33" s="73">
        <f>'4月'!AB32</f>
        <v>5.329999923706055</v>
      </c>
      <c r="F33" s="73">
        <f>'5月'!AB32</f>
        <v>11.25</v>
      </c>
      <c r="G33" s="73">
        <f>'6月'!AB32</f>
        <v>5.2779998779296875</v>
      </c>
      <c r="H33" s="73">
        <f>'7月'!AB32</f>
        <v>8.850000381469727</v>
      </c>
      <c r="I33" s="73">
        <f>'8月'!AB32</f>
        <v>5.239999771118164</v>
      </c>
      <c r="J33" s="73">
        <f>'9月'!AB32</f>
        <v>5.339000225067139</v>
      </c>
      <c r="K33" s="73" t="str">
        <f>'10月'!AB32</f>
        <v>**.*</v>
      </c>
      <c r="L33" s="73" t="str">
        <f>'11月'!AB32</f>
        <v>**.*</v>
      </c>
      <c r="M33" s="74" t="str">
        <f>'12月'!AB32</f>
        <v>**.*</v>
      </c>
      <c r="N33" s="53"/>
    </row>
    <row r="34" spans="1:14" ht="18" customHeight="1">
      <c r="A34" s="71">
        <v>30</v>
      </c>
      <c r="B34" s="72">
        <f>'1月'!AB33</f>
        <v>7.260000228881836</v>
      </c>
      <c r="C34" s="73"/>
      <c r="D34" s="73">
        <f>'3月'!AB33</f>
        <v>4.729000091552734</v>
      </c>
      <c r="E34" s="73">
        <f>'4月'!AB33</f>
        <v>5.570000171661377</v>
      </c>
      <c r="F34" s="73">
        <f>'5月'!AB33</f>
        <v>9.470000267028809</v>
      </c>
      <c r="G34" s="73">
        <f>'6月'!AB33</f>
        <v>4.9039998054504395</v>
      </c>
      <c r="H34" s="73">
        <f>'7月'!AB33</f>
        <v>5.988999843597412</v>
      </c>
      <c r="I34" s="73">
        <f>'8月'!AB33</f>
        <v>5.60699987411499</v>
      </c>
      <c r="J34" s="73">
        <f>'9月'!AB33</f>
        <v>6.4120001792907715</v>
      </c>
      <c r="K34" s="73" t="str">
        <f>'10月'!AB33</f>
        <v>**.*</v>
      </c>
      <c r="L34" s="73" t="str">
        <f>'11月'!AB33</f>
        <v>**.*</v>
      </c>
      <c r="M34" s="74" t="str">
        <f>'12月'!AB33</f>
        <v>**.*</v>
      </c>
      <c r="N34" s="53"/>
    </row>
    <row r="35" spans="1:14" ht="18" customHeight="1">
      <c r="A35" s="79">
        <v>31</v>
      </c>
      <c r="B35" s="80">
        <f>'1月'!AB34</f>
        <v>5.843999862670898</v>
      </c>
      <c r="C35" s="81"/>
      <c r="D35" s="81">
        <f>'3月'!AB34</f>
        <v>6.510000228881836</v>
      </c>
      <c r="E35" s="81"/>
      <c r="F35" s="81">
        <f>'5月'!AB34</f>
        <v>9.380000114440918</v>
      </c>
      <c r="G35" s="81"/>
      <c r="H35" s="81">
        <f>'7月'!AB34</f>
        <v>5.908999919891357</v>
      </c>
      <c r="I35" s="81">
        <f>'8月'!AB34</f>
        <v>4.510000228881836</v>
      </c>
      <c r="J35" s="81"/>
      <c r="K35" s="81" t="str">
        <f>'10月'!AB34</f>
        <v>**.*</v>
      </c>
      <c r="L35" s="81"/>
      <c r="M35" s="82" t="str">
        <f>'12月'!AB34</f>
        <v>**.*</v>
      </c>
      <c r="N35" s="53"/>
    </row>
    <row r="36" spans="1:14" ht="18" customHeight="1">
      <c r="A36" s="105" t="s">
        <v>49</v>
      </c>
      <c r="B36" s="106">
        <f aca="true" t="shared" si="0" ref="B36:M36">AVERAGEA(B5:B35)</f>
        <v>5.553387088160361</v>
      </c>
      <c r="C36" s="107">
        <f t="shared" si="0"/>
        <v>5.574821387018476</v>
      </c>
      <c r="D36" s="107">
        <f t="shared" si="0"/>
        <v>5.731870989645681</v>
      </c>
      <c r="E36" s="107">
        <f t="shared" si="0"/>
        <v>6.425899982452393</v>
      </c>
      <c r="F36" s="107">
        <f t="shared" si="0"/>
        <v>6.36119354924848</v>
      </c>
      <c r="G36" s="107">
        <f t="shared" si="0"/>
        <v>4.8884999513626095</v>
      </c>
      <c r="H36" s="107">
        <f t="shared" si="0"/>
        <v>5.549451558820663</v>
      </c>
      <c r="I36" s="107">
        <f t="shared" si="0"/>
        <v>4.973419366344329</v>
      </c>
      <c r="J36" s="107">
        <f t="shared" si="0"/>
        <v>5.564266633987427</v>
      </c>
      <c r="K36" s="107">
        <f t="shared" si="0"/>
        <v>0</v>
      </c>
      <c r="L36" s="107">
        <f t="shared" si="0"/>
        <v>0</v>
      </c>
      <c r="M36" s="108">
        <f t="shared" si="0"/>
        <v>0</v>
      </c>
      <c r="N36" s="53"/>
    </row>
    <row r="37" spans="1:14" ht="18" customHeight="1">
      <c r="A37" s="100" t="s">
        <v>55</v>
      </c>
      <c r="B37" s="97">
        <f>MAXA(B5:B35)</f>
        <v>8.84000015258789</v>
      </c>
      <c r="C37" s="98">
        <f aca="true" t="shared" si="1" ref="C37:M37">MAXA(C5:C35)</f>
        <v>7.420000076293945</v>
      </c>
      <c r="D37" s="98">
        <f t="shared" si="1"/>
        <v>11.960000038146973</v>
      </c>
      <c r="E37" s="98">
        <f t="shared" si="1"/>
        <v>11.15999984741211</v>
      </c>
      <c r="F37" s="98">
        <f t="shared" si="1"/>
        <v>11.25</v>
      </c>
      <c r="G37" s="98">
        <f t="shared" si="1"/>
        <v>7.639999866485596</v>
      </c>
      <c r="H37" s="98">
        <f t="shared" si="1"/>
        <v>9.399999618530273</v>
      </c>
      <c r="I37" s="98">
        <f t="shared" si="1"/>
        <v>7.409999847412109</v>
      </c>
      <c r="J37" s="98">
        <f t="shared" si="1"/>
        <v>8.569999694824219</v>
      </c>
      <c r="K37" s="98">
        <f t="shared" si="1"/>
        <v>0</v>
      </c>
      <c r="L37" s="98">
        <f t="shared" si="1"/>
        <v>0</v>
      </c>
      <c r="M37" s="99">
        <f t="shared" si="1"/>
        <v>0</v>
      </c>
      <c r="N37" s="53"/>
    </row>
    <row r="38" spans="1:14" ht="18" customHeight="1">
      <c r="A38" s="104" t="s">
        <v>56</v>
      </c>
      <c r="B38" s="153" t="str">
        <f>'1月'!O38</f>
        <v>西北西</v>
      </c>
      <c r="C38" s="154" t="str">
        <f>'2月'!O38</f>
        <v>東北東</v>
      </c>
      <c r="D38" s="154" t="str">
        <f>'3月'!O38</f>
        <v>西南西</v>
      </c>
      <c r="E38" s="154" t="str">
        <f>'4月'!O38</f>
        <v>南南西</v>
      </c>
      <c r="F38" s="154" t="str">
        <f>'5月'!O38</f>
        <v>北東</v>
      </c>
      <c r="G38" s="154" t="str">
        <f>'6月'!O38</f>
        <v>北東</v>
      </c>
      <c r="H38" s="154" t="str">
        <f>'7月'!O38</f>
        <v>東北東</v>
      </c>
      <c r="I38" s="154" t="str">
        <f>'8月'!O38</f>
        <v>北</v>
      </c>
      <c r="J38" s="154" t="str">
        <f>'9月'!O38</f>
        <v>北北東</v>
      </c>
      <c r="K38" s="154" t="str">
        <f>'10月'!O38</f>
        <v>**</v>
      </c>
      <c r="L38" s="154" t="str">
        <f>'11月'!O38</f>
        <v>**</v>
      </c>
      <c r="M38" s="155" t="str">
        <f>'12月'!O38</f>
        <v>**</v>
      </c>
      <c r="N38" s="53"/>
    </row>
    <row r="39" spans="1:14" ht="18" customHeight="1">
      <c r="A39" s="91" t="s">
        <v>19</v>
      </c>
      <c r="B39" s="101">
        <f>'1月'!K37</f>
        <v>0</v>
      </c>
      <c r="C39" s="102">
        <f>'2月'!K37</f>
        <v>0</v>
      </c>
      <c r="D39" s="102">
        <f>'3月'!K37</f>
        <v>1</v>
      </c>
      <c r="E39" s="102">
        <f>'4月'!K37</f>
        <v>2</v>
      </c>
      <c r="F39" s="102">
        <f>'5月'!K37</f>
        <v>3</v>
      </c>
      <c r="G39" s="102">
        <f>'6月'!K37</f>
        <v>0</v>
      </c>
      <c r="H39" s="102">
        <f>'7月'!K37</f>
        <v>0</v>
      </c>
      <c r="I39" s="102">
        <f>'8月'!K37</f>
        <v>0</v>
      </c>
      <c r="J39" s="102">
        <f>'9月'!K37</f>
        <v>0</v>
      </c>
      <c r="K39" s="102">
        <f>'10月'!K37</f>
        <v>0</v>
      </c>
      <c r="L39" s="102">
        <f>'11月'!K37</f>
        <v>0</v>
      </c>
      <c r="M39" s="103">
        <f>'12月'!K37</f>
        <v>0</v>
      </c>
      <c r="N39" s="53"/>
    </row>
    <row r="48" ht="12">
      <c r="A48" s="95" t="s">
        <v>53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4" customWidth="1"/>
    <col min="2" max="13" width="8.28125" style="54" customWidth="1"/>
    <col min="14" max="14" width="3.140625" style="54" customWidth="1"/>
    <col min="15" max="16384" width="7.8515625" style="54" customWidth="1"/>
  </cols>
  <sheetData>
    <row r="1" spans="1:14" ht="30" customHeight="1">
      <c r="A1" s="127" t="s">
        <v>57</v>
      </c>
      <c r="B1" s="51"/>
      <c r="C1" s="52"/>
      <c r="D1" s="52"/>
      <c r="E1" s="52"/>
      <c r="F1" s="52"/>
      <c r="G1" s="96"/>
      <c r="H1" s="51"/>
      <c r="I1" s="128">
        <f>'1月'!Z1</f>
        <v>2011</v>
      </c>
      <c r="J1" s="129" t="s">
        <v>35</v>
      </c>
      <c r="K1" s="129" t="str">
        <f>("（平成"&amp;TEXT((I1-1988),"0")&amp;"年）")</f>
        <v>（平成23年）</v>
      </c>
      <c r="L1" s="129"/>
      <c r="M1" s="51"/>
      <c r="N1" s="53"/>
    </row>
    <row r="2" spans="1:14" ht="18" customHeight="1">
      <c r="A2" s="55" t="s">
        <v>2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3"/>
    </row>
    <row r="3" spans="1:14" ht="18" customHeight="1">
      <c r="A3" s="59"/>
      <c r="B3" s="60" t="s">
        <v>36</v>
      </c>
      <c r="C3" s="61" t="s">
        <v>37</v>
      </c>
      <c r="D3" s="61" t="s">
        <v>38</v>
      </c>
      <c r="E3" s="61" t="s">
        <v>39</v>
      </c>
      <c r="F3" s="61" t="s">
        <v>40</v>
      </c>
      <c r="G3" s="61" t="s">
        <v>41</v>
      </c>
      <c r="H3" s="61" t="s">
        <v>42</v>
      </c>
      <c r="I3" s="61" t="s">
        <v>43</v>
      </c>
      <c r="J3" s="61" t="s">
        <v>44</v>
      </c>
      <c r="K3" s="61" t="s">
        <v>45</v>
      </c>
      <c r="L3" s="61" t="s">
        <v>46</v>
      </c>
      <c r="M3" s="62" t="s">
        <v>47</v>
      </c>
      <c r="N3" s="53"/>
    </row>
    <row r="4" spans="1:14" ht="18" customHeight="1">
      <c r="A4" s="63" t="s">
        <v>48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53"/>
    </row>
    <row r="5" spans="1:14" ht="18" customHeight="1">
      <c r="A5" s="67">
        <v>1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  <c r="N5" s="53"/>
    </row>
    <row r="6" spans="1:14" ht="18" customHeight="1">
      <c r="A6" s="71">
        <v>2</v>
      </c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  <c r="N6" s="53"/>
    </row>
    <row r="7" spans="1:14" ht="18" customHeight="1">
      <c r="A7" s="71">
        <v>3</v>
      </c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53"/>
    </row>
    <row r="8" spans="1:14" ht="18" customHeight="1">
      <c r="A8" s="71">
        <v>4</v>
      </c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  <c r="N8" s="53"/>
    </row>
    <row r="9" spans="1:14" ht="18" customHeight="1">
      <c r="A9" s="71">
        <v>5</v>
      </c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  <c r="N9" s="53"/>
    </row>
    <row r="10" spans="1:14" ht="18" customHeight="1">
      <c r="A10" s="71">
        <v>6</v>
      </c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  <c r="N10" s="53"/>
    </row>
    <row r="11" spans="1:14" ht="18" customHeight="1">
      <c r="A11" s="71">
        <v>7</v>
      </c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  <c r="N11" s="53"/>
    </row>
    <row r="12" spans="1:14" ht="18" customHeight="1">
      <c r="A12" s="71">
        <v>8</v>
      </c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  <c r="N12" s="53"/>
    </row>
    <row r="13" spans="1:14" ht="18" customHeight="1">
      <c r="A13" s="71">
        <v>9</v>
      </c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53"/>
    </row>
    <row r="14" spans="1:14" ht="18" customHeight="1">
      <c r="A14" s="75">
        <v>10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53"/>
    </row>
    <row r="15" spans="1:14" ht="18" customHeight="1">
      <c r="A15" s="67">
        <v>11</v>
      </c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53"/>
    </row>
    <row r="16" spans="1:14" ht="18" customHeight="1">
      <c r="A16" s="71">
        <v>12</v>
      </c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  <c r="N16" s="53"/>
    </row>
    <row r="17" spans="1:14" ht="18" customHeight="1">
      <c r="A17" s="71">
        <v>13</v>
      </c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4"/>
      <c r="N17" s="53"/>
    </row>
    <row r="18" spans="1:14" ht="18" customHeight="1">
      <c r="A18" s="71">
        <v>14</v>
      </c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  <c r="N18" s="53"/>
    </row>
    <row r="19" spans="1:14" ht="18" customHeight="1">
      <c r="A19" s="71">
        <v>15</v>
      </c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53"/>
    </row>
    <row r="20" spans="1:14" ht="18" customHeight="1">
      <c r="A20" s="71">
        <v>16</v>
      </c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4"/>
      <c r="N20" s="53"/>
    </row>
    <row r="21" spans="1:14" ht="18" customHeight="1">
      <c r="A21" s="71">
        <v>17</v>
      </c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4"/>
      <c r="N21" s="53"/>
    </row>
    <row r="22" spans="1:14" ht="18" customHeight="1">
      <c r="A22" s="71">
        <v>18</v>
      </c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53"/>
    </row>
    <row r="23" spans="1:14" ht="18" customHeight="1">
      <c r="A23" s="71">
        <v>19</v>
      </c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  <c r="N23" s="53"/>
    </row>
    <row r="24" spans="1:14" ht="18" customHeight="1">
      <c r="A24" s="75">
        <v>20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  <c r="N24" s="53"/>
    </row>
    <row r="25" spans="1:14" ht="18" customHeight="1">
      <c r="A25" s="67">
        <v>21</v>
      </c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53"/>
    </row>
    <row r="26" spans="1:14" ht="18" customHeight="1">
      <c r="A26" s="71">
        <v>22</v>
      </c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53"/>
    </row>
    <row r="27" spans="1:14" ht="18" customHeight="1">
      <c r="A27" s="71">
        <v>23</v>
      </c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53"/>
    </row>
    <row r="28" spans="1:14" ht="18" customHeight="1">
      <c r="A28" s="71">
        <v>24</v>
      </c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4"/>
      <c r="N28" s="53"/>
    </row>
    <row r="29" spans="1:14" ht="18" customHeight="1">
      <c r="A29" s="71">
        <v>25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53"/>
    </row>
    <row r="30" spans="1:14" ht="18" customHeight="1">
      <c r="A30" s="71">
        <v>26</v>
      </c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4"/>
      <c r="N30" s="53"/>
    </row>
    <row r="31" spans="1:14" ht="18" customHeight="1">
      <c r="A31" s="71">
        <v>27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4"/>
      <c r="N31" s="53"/>
    </row>
    <row r="32" spans="1:14" ht="18" customHeight="1">
      <c r="A32" s="71">
        <v>28</v>
      </c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4"/>
      <c r="N32" s="53"/>
    </row>
    <row r="33" spans="1:14" ht="18" customHeight="1">
      <c r="A33" s="71">
        <v>29</v>
      </c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4"/>
      <c r="N33" s="53"/>
    </row>
    <row r="34" spans="1:14" ht="18" customHeight="1">
      <c r="A34" s="71">
        <v>30</v>
      </c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4"/>
      <c r="N34" s="53"/>
    </row>
    <row r="35" spans="1:14" ht="18" customHeight="1">
      <c r="A35" s="79">
        <v>31</v>
      </c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53"/>
    </row>
    <row r="36" spans="1:14" ht="18" customHeight="1">
      <c r="A36" s="105" t="s">
        <v>49</v>
      </c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8"/>
      <c r="N36" s="53"/>
    </row>
    <row r="37" spans="1:14" ht="18" customHeight="1">
      <c r="A37" s="100" t="s">
        <v>55</v>
      </c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9"/>
      <c r="N37" s="53"/>
    </row>
    <row r="38" spans="1:14" ht="18" customHeight="1">
      <c r="A38" s="104" t="s">
        <v>56</v>
      </c>
      <c r="B38" s="153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5"/>
      <c r="N38" s="53"/>
    </row>
    <row r="39" spans="1:14" ht="18" customHeight="1">
      <c r="A39" s="91"/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53"/>
    </row>
    <row r="48" ht="12">
      <c r="A48" s="95" t="s">
        <v>53</v>
      </c>
    </row>
  </sheetData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2"/>
  <headerFooter alignWithMargins="0">
    <oddHeader xml:space="preserve">&amp;L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f>'1月'!Z1</f>
        <v>2011</v>
      </c>
      <c r="AA1" s="2" t="s">
        <v>2</v>
      </c>
      <c r="AB1" s="120">
        <v>2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1.9570000171661377</v>
      </c>
      <c r="C4" s="10">
        <v>2.7130000591278076</v>
      </c>
      <c r="D4" s="10">
        <v>2.36899995803833</v>
      </c>
      <c r="E4" s="10">
        <v>2.7739999294281006</v>
      </c>
      <c r="F4" s="10">
        <v>1.843000054359436</v>
      </c>
      <c r="G4" s="10">
        <v>3.484999895095825</v>
      </c>
      <c r="H4" s="10">
        <v>2.627000093460083</v>
      </c>
      <c r="I4" s="10">
        <v>3.121999979019165</v>
      </c>
      <c r="J4" s="10">
        <v>2.7899999618530273</v>
      </c>
      <c r="K4" s="10">
        <v>2.7100000381469727</v>
      </c>
      <c r="L4" s="10">
        <v>2.7720000743865967</v>
      </c>
      <c r="M4" s="10">
        <v>3.5439999103546143</v>
      </c>
      <c r="N4" s="10">
        <v>3.6489999294281006</v>
      </c>
      <c r="O4" s="10">
        <v>4.586999893188477</v>
      </c>
      <c r="P4" s="10">
        <v>4.204999923706055</v>
      </c>
      <c r="Q4" s="10">
        <v>5.052000045776367</v>
      </c>
      <c r="R4" s="10">
        <v>2.1689999103546143</v>
      </c>
      <c r="S4" s="10">
        <v>3.2339999675750732</v>
      </c>
      <c r="T4" s="10">
        <v>3.1640000343322754</v>
      </c>
      <c r="U4" s="10">
        <v>2.492000102996826</v>
      </c>
      <c r="V4" s="10">
        <v>2.0309998989105225</v>
      </c>
      <c r="W4" s="10">
        <v>1.722000002861023</v>
      </c>
      <c r="X4" s="10">
        <v>2.052999973297119</v>
      </c>
      <c r="Y4" s="10">
        <v>2.8310000896453857</v>
      </c>
      <c r="Z4" s="43">
        <f aca="true" t="shared" si="0" ref="Z4:Z31">AVERAGE(B4:Y4)</f>
        <v>2.9122916559378305</v>
      </c>
      <c r="AA4" s="114" t="s">
        <v>25</v>
      </c>
      <c r="AB4" s="10">
        <v>5.749000072479248</v>
      </c>
      <c r="AC4" s="121" t="s">
        <v>32</v>
      </c>
      <c r="AD4" s="27">
        <v>1</v>
      </c>
      <c r="AE4" s="114"/>
      <c r="AF4" s="10"/>
      <c r="AG4" s="124"/>
    </row>
    <row r="5" spans="1:33" ht="14.25" customHeight="1">
      <c r="A5" s="111">
        <v>2</v>
      </c>
      <c r="B5" s="12">
        <v>1.7259999513626099</v>
      </c>
      <c r="C5" s="9">
        <v>2.0339999198913574</v>
      </c>
      <c r="D5" s="9">
        <v>2.006999969482422</v>
      </c>
      <c r="E5" s="9">
        <v>1.7929999828338623</v>
      </c>
      <c r="F5" s="9">
        <v>2.5969998836517334</v>
      </c>
      <c r="G5" s="9">
        <v>2.125</v>
      </c>
      <c r="H5" s="9">
        <v>3.0339999198913574</v>
      </c>
      <c r="I5" s="9">
        <v>3.6459999084472656</v>
      </c>
      <c r="J5" s="9">
        <v>2.677999973297119</v>
      </c>
      <c r="K5" s="9">
        <v>2.5299999713897705</v>
      </c>
      <c r="L5" s="9">
        <v>2.2699999809265137</v>
      </c>
      <c r="M5" s="9">
        <v>3.2330000400543213</v>
      </c>
      <c r="N5" s="9">
        <v>4.13100004196167</v>
      </c>
      <c r="O5" s="9">
        <v>3.191999912261963</v>
      </c>
      <c r="P5" s="9">
        <v>2.938999891281128</v>
      </c>
      <c r="Q5" s="9">
        <v>2.1489999294281006</v>
      </c>
      <c r="R5" s="9">
        <v>2.078000068664551</v>
      </c>
      <c r="S5" s="9">
        <v>2.2780001163482666</v>
      </c>
      <c r="T5" s="9">
        <v>1.656000018119812</v>
      </c>
      <c r="U5" s="9">
        <v>1.5260000228881836</v>
      </c>
      <c r="V5" s="9">
        <v>1.5640000104904175</v>
      </c>
      <c r="W5" s="9">
        <v>2.5339999198913574</v>
      </c>
      <c r="X5" s="9">
        <v>2.1040000915527344</v>
      </c>
      <c r="Y5" s="9">
        <v>1.3279999494552612</v>
      </c>
      <c r="Z5" s="44">
        <f t="shared" si="0"/>
        <v>2.381333311398824</v>
      </c>
      <c r="AA5" s="115" t="s">
        <v>58</v>
      </c>
      <c r="AB5" s="9">
        <v>4.165999889373779</v>
      </c>
      <c r="AC5" s="122" t="s">
        <v>59</v>
      </c>
      <c r="AD5" s="28">
        <v>2</v>
      </c>
      <c r="AE5" s="115"/>
      <c r="AF5" s="9"/>
      <c r="AG5" s="125"/>
    </row>
    <row r="6" spans="1:33" ht="14.25" customHeight="1">
      <c r="A6" s="111">
        <v>3</v>
      </c>
      <c r="B6" s="12">
        <v>2.500999927520752</v>
      </c>
      <c r="C6" s="9">
        <v>1.850000023841858</v>
      </c>
      <c r="D6" s="9">
        <v>2.50600004196167</v>
      </c>
      <c r="E6" s="9">
        <v>2.4739999771118164</v>
      </c>
      <c r="F6" s="9">
        <v>1.9889999628067017</v>
      </c>
      <c r="G6" s="9">
        <v>2.5250000953674316</v>
      </c>
      <c r="H6" s="9">
        <v>2.2690000534057617</v>
      </c>
      <c r="I6" s="9">
        <v>2.2060000896453857</v>
      </c>
      <c r="J6" s="9">
        <v>3.2780001163482666</v>
      </c>
      <c r="K6" s="9">
        <v>2.7909998893737793</v>
      </c>
      <c r="L6" s="9">
        <v>2.4739999771118164</v>
      </c>
      <c r="M6" s="9">
        <v>2.367000102996826</v>
      </c>
      <c r="N6" s="9">
        <v>3.2339999675750732</v>
      </c>
      <c r="O6" s="9">
        <v>3.7079999446868896</v>
      </c>
      <c r="P6" s="9">
        <v>3.7699999809265137</v>
      </c>
      <c r="Q6" s="9">
        <v>2.9639999866485596</v>
      </c>
      <c r="R6" s="9">
        <v>2.4110000133514404</v>
      </c>
      <c r="S6" s="9">
        <v>1.6269999742507935</v>
      </c>
      <c r="T6" s="9">
        <v>1.6399999856948853</v>
      </c>
      <c r="U6" s="9">
        <v>1.9759999513626099</v>
      </c>
      <c r="V6" s="9">
        <v>2.865999937057495</v>
      </c>
      <c r="W6" s="9">
        <v>2.4010000228881836</v>
      </c>
      <c r="X6" s="9">
        <v>2.4119999408721924</v>
      </c>
      <c r="Y6" s="9">
        <v>1.5770000219345093</v>
      </c>
      <c r="Z6" s="44">
        <f t="shared" si="0"/>
        <v>2.4923333326975503</v>
      </c>
      <c r="AA6" s="115" t="s">
        <v>27</v>
      </c>
      <c r="AB6" s="9">
        <v>5.3429999351501465</v>
      </c>
      <c r="AC6" s="122" t="s">
        <v>60</v>
      </c>
      <c r="AD6" s="28">
        <v>3</v>
      </c>
      <c r="AE6" s="115"/>
      <c r="AF6" s="9"/>
      <c r="AG6" s="125"/>
    </row>
    <row r="7" spans="1:33" ht="14.25" customHeight="1">
      <c r="A7" s="111">
        <v>4</v>
      </c>
      <c r="B7" s="12">
        <v>1.9589999914169312</v>
      </c>
      <c r="C7" s="9">
        <v>1.6059999465942383</v>
      </c>
      <c r="D7" s="9">
        <v>1.6970000267028809</v>
      </c>
      <c r="E7" s="9">
        <v>2.635999917984009</v>
      </c>
      <c r="F7" s="9">
        <v>2.0269999504089355</v>
      </c>
      <c r="G7" s="9">
        <v>1.4359999895095825</v>
      </c>
      <c r="H7" s="9">
        <v>2.2170000076293945</v>
      </c>
      <c r="I7" s="9">
        <v>2.694000005722046</v>
      </c>
      <c r="J7" s="9">
        <v>2.3380000591278076</v>
      </c>
      <c r="K7" s="9">
        <v>3.2769999504089355</v>
      </c>
      <c r="L7" s="9">
        <v>3.49399995803833</v>
      </c>
      <c r="M7" s="9">
        <v>3.2219998836517334</v>
      </c>
      <c r="N7" s="9">
        <v>3.933000087738037</v>
      </c>
      <c r="O7" s="9">
        <v>2.0260000228881836</v>
      </c>
      <c r="P7" s="9">
        <v>2.5889999866485596</v>
      </c>
      <c r="Q7" s="9">
        <v>1.6959999799728394</v>
      </c>
      <c r="R7" s="9">
        <v>1.6050000190734863</v>
      </c>
      <c r="S7" s="9">
        <v>2.375999927520752</v>
      </c>
      <c r="T7" s="9">
        <v>1.590999960899353</v>
      </c>
      <c r="U7" s="9">
        <v>1.8660000562667847</v>
      </c>
      <c r="V7" s="9">
        <v>2.4100000858306885</v>
      </c>
      <c r="W7" s="9">
        <v>1.7309999465942383</v>
      </c>
      <c r="X7" s="9">
        <v>1.684000015258789</v>
      </c>
      <c r="Y7" s="9">
        <v>1.8969999551773071</v>
      </c>
      <c r="Z7" s="44">
        <f t="shared" si="0"/>
        <v>2.2502916554609933</v>
      </c>
      <c r="AA7" s="115" t="s">
        <v>27</v>
      </c>
      <c r="AB7" s="9">
        <v>4.827000141143799</v>
      </c>
      <c r="AC7" s="122" t="s">
        <v>61</v>
      </c>
      <c r="AD7" s="28">
        <v>4</v>
      </c>
      <c r="AE7" s="115"/>
      <c r="AF7" s="9"/>
      <c r="AG7" s="125"/>
    </row>
    <row r="8" spans="1:33" ht="14.25" customHeight="1">
      <c r="A8" s="111">
        <v>5</v>
      </c>
      <c r="B8" s="12">
        <v>1.9149999618530273</v>
      </c>
      <c r="C8" s="9">
        <v>1.937000036239624</v>
      </c>
      <c r="D8" s="9">
        <v>2.239000082015991</v>
      </c>
      <c r="E8" s="9">
        <v>1.99399995803833</v>
      </c>
      <c r="F8" s="9">
        <v>2.186000108718872</v>
      </c>
      <c r="G8" s="9">
        <v>1.8739999532699585</v>
      </c>
      <c r="H8" s="9">
        <v>1.440999984741211</v>
      </c>
      <c r="I8" s="9">
        <v>1.6030000448226929</v>
      </c>
      <c r="J8" s="9">
        <v>1.7269999980926514</v>
      </c>
      <c r="K8" s="9">
        <v>1.8539999723434448</v>
      </c>
      <c r="L8" s="9">
        <v>2.256999969482422</v>
      </c>
      <c r="M8" s="9">
        <v>2.0460000038146973</v>
      </c>
      <c r="N8" s="9">
        <v>2.5329999923706055</v>
      </c>
      <c r="O8" s="9">
        <v>3.51200008392334</v>
      </c>
      <c r="P8" s="9">
        <v>2.1429998874664307</v>
      </c>
      <c r="Q8" s="9">
        <v>1.8550000190734863</v>
      </c>
      <c r="R8" s="9">
        <v>1.6729999780654907</v>
      </c>
      <c r="S8" s="9">
        <v>2.0460000038146973</v>
      </c>
      <c r="T8" s="9">
        <v>2.13100004196167</v>
      </c>
      <c r="U8" s="9">
        <v>1.7519999742507935</v>
      </c>
      <c r="V8" s="9">
        <v>2.2100000381469727</v>
      </c>
      <c r="W8" s="9">
        <v>2.802999973297119</v>
      </c>
      <c r="X8" s="9">
        <v>3.197999954223633</v>
      </c>
      <c r="Y8" s="9">
        <v>3.7269999980926514</v>
      </c>
      <c r="Z8" s="44">
        <f t="shared" si="0"/>
        <v>2.194000000754992</v>
      </c>
      <c r="AA8" s="115" t="s">
        <v>62</v>
      </c>
      <c r="AB8" s="9">
        <v>4.133999824523926</v>
      </c>
      <c r="AC8" s="122" t="s">
        <v>63</v>
      </c>
      <c r="AD8" s="28">
        <v>5</v>
      </c>
      <c r="AE8" s="115"/>
      <c r="AF8" s="9"/>
      <c r="AG8" s="125"/>
    </row>
    <row r="9" spans="1:33" ht="14.25" customHeight="1">
      <c r="A9" s="111">
        <v>6</v>
      </c>
      <c r="B9" s="12">
        <v>3.109999895095825</v>
      </c>
      <c r="C9" s="9">
        <v>3.740999937057495</v>
      </c>
      <c r="D9" s="9">
        <v>3.178999900817871</v>
      </c>
      <c r="E9" s="9">
        <v>2.8299999237060547</v>
      </c>
      <c r="F9" s="9">
        <v>2.2690000534057617</v>
      </c>
      <c r="G9" s="9">
        <v>2.177999973297119</v>
      </c>
      <c r="H9" s="9">
        <v>1.565000057220459</v>
      </c>
      <c r="I9" s="9">
        <v>2.2320001125335693</v>
      </c>
      <c r="J9" s="9">
        <v>1.9609999656677246</v>
      </c>
      <c r="K9" s="9">
        <v>2.5820000171661377</v>
      </c>
      <c r="L9" s="9">
        <v>1.7580000162124634</v>
      </c>
      <c r="M9" s="9">
        <v>1.9110000133514404</v>
      </c>
      <c r="N9" s="9">
        <v>2.0869998931884766</v>
      </c>
      <c r="O9" s="9">
        <v>1.6239999532699585</v>
      </c>
      <c r="P9" s="9">
        <v>1.4739999771118164</v>
      </c>
      <c r="Q9" s="9">
        <v>1.5049999952316284</v>
      </c>
      <c r="R9" s="9">
        <v>1.6779999732971191</v>
      </c>
      <c r="S9" s="9">
        <v>1.5740000009536743</v>
      </c>
      <c r="T9" s="9">
        <v>1.7359999418258667</v>
      </c>
      <c r="U9" s="9">
        <v>2.253000020980835</v>
      </c>
      <c r="V9" s="9">
        <v>1.9819999933242798</v>
      </c>
      <c r="W9" s="9">
        <v>3.055999994277954</v>
      </c>
      <c r="X9" s="9">
        <v>2.7360000610351562</v>
      </c>
      <c r="Y9" s="9">
        <v>2.371000051498413</v>
      </c>
      <c r="Z9" s="44">
        <f t="shared" si="0"/>
        <v>2.224666655063629</v>
      </c>
      <c r="AA9" s="115" t="s">
        <v>27</v>
      </c>
      <c r="AB9" s="9">
        <v>4.110000133514404</v>
      </c>
      <c r="AC9" s="122" t="s">
        <v>64</v>
      </c>
      <c r="AD9" s="28">
        <v>6</v>
      </c>
      <c r="AE9" s="115"/>
      <c r="AF9" s="9"/>
      <c r="AG9" s="125"/>
    </row>
    <row r="10" spans="1:33" ht="14.25" customHeight="1">
      <c r="A10" s="111">
        <v>7</v>
      </c>
      <c r="B10" s="12">
        <v>2.5869998931884766</v>
      </c>
      <c r="C10" s="9">
        <v>1.9199999570846558</v>
      </c>
      <c r="D10" s="9">
        <v>3.697999954223633</v>
      </c>
      <c r="E10" s="9">
        <v>2.864000082015991</v>
      </c>
      <c r="F10" s="9">
        <v>1.850000023841858</v>
      </c>
      <c r="G10" s="9">
        <v>2.631999969482422</v>
      </c>
      <c r="H10" s="9">
        <v>3.1029999256134033</v>
      </c>
      <c r="I10" s="9">
        <v>2.0950000286102295</v>
      </c>
      <c r="J10" s="9">
        <v>3.3389999866485596</v>
      </c>
      <c r="K10" s="9">
        <v>2.51200008392334</v>
      </c>
      <c r="L10" s="9">
        <v>2.6510000228881836</v>
      </c>
      <c r="M10" s="9">
        <v>3.312000036239624</v>
      </c>
      <c r="N10" s="9">
        <v>4.3460001945495605</v>
      </c>
      <c r="O10" s="9">
        <v>2.263000011444092</v>
      </c>
      <c r="P10" s="9">
        <v>4.186999797821045</v>
      </c>
      <c r="Q10" s="9">
        <v>5.081999778747559</v>
      </c>
      <c r="R10" s="9">
        <v>3.510999917984009</v>
      </c>
      <c r="S10" s="9">
        <v>3.1549999713897705</v>
      </c>
      <c r="T10" s="9">
        <v>2.0929999351501465</v>
      </c>
      <c r="U10" s="9">
        <v>3.5230000019073486</v>
      </c>
      <c r="V10" s="9">
        <v>1.906999945640564</v>
      </c>
      <c r="W10" s="9">
        <v>3.765000104904175</v>
      </c>
      <c r="X10" s="9">
        <v>3.4119999408721924</v>
      </c>
      <c r="Y10" s="9">
        <v>1.1990000009536743</v>
      </c>
      <c r="Z10" s="44">
        <f t="shared" si="0"/>
        <v>2.9585833152135215</v>
      </c>
      <c r="AA10" s="115" t="s">
        <v>25</v>
      </c>
      <c r="AB10" s="9">
        <v>5.922999858856201</v>
      </c>
      <c r="AC10" s="122" t="s">
        <v>65</v>
      </c>
      <c r="AD10" s="28">
        <v>7</v>
      </c>
      <c r="AE10" s="115"/>
      <c r="AF10" s="9"/>
      <c r="AG10" s="125"/>
    </row>
    <row r="11" spans="1:33" ht="14.25" customHeight="1">
      <c r="A11" s="111">
        <v>8</v>
      </c>
      <c r="B11" s="12">
        <v>1.3639999628067017</v>
      </c>
      <c r="C11" s="9">
        <v>1.6130000352859497</v>
      </c>
      <c r="D11" s="9">
        <v>2.6470000743865967</v>
      </c>
      <c r="E11" s="9">
        <v>1.8890000581741333</v>
      </c>
      <c r="F11" s="9">
        <v>1.746999979019165</v>
      </c>
      <c r="G11" s="9">
        <v>2.372999906539917</v>
      </c>
      <c r="H11" s="9">
        <v>2.1710000038146973</v>
      </c>
      <c r="I11" s="9">
        <v>1.7940000295639038</v>
      </c>
      <c r="J11" s="9">
        <v>2.134999990463257</v>
      </c>
      <c r="K11" s="9">
        <v>1.6430000066757202</v>
      </c>
      <c r="L11" s="9">
        <v>1.902999997138977</v>
      </c>
      <c r="M11" s="9">
        <v>1.9500000476837158</v>
      </c>
      <c r="N11" s="9">
        <v>1.6299999952316284</v>
      </c>
      <c r="O11" s="9">
        <v>1.649999976158142</v>
      </c>
      <c r="P11" s="9">
        <v>1.8209999799728394</v>
      </c>
      <c r="Q11" s="9">
        <v>2.546999931335449</v>
      </c>
      <c r="R11" s="9">
        <v>2.247999906539917</v>
      </c>
      <c r="S11" s="9">
        <v>1.6799999475479126</v>
      </c>
      <c r="T11" s="9">
        <v>1.5069999694824219</v>
      </c>
      <c r="U11" s="9">
        <v>1.7359999418258667</v>
      </c>
      <c r="V11" s="9">
        <v>1.5570000410079956</v>
      </c>
      <c r="W11" s="9">
        <v>2.303999900817871</v>
      </c>
      <c r="X11" s="9">
        <v>2.5399999618530273</v>
      </c>
      <c r="Y11" s="9">
        <v>1.9390000104904175</v>
      </c>
      <c r="Z11" s="44">
        <f t="shared" si="0"/>
        <v>1.9328333189090092</v>
      </c>
      <c r="AA11" s="115" t="s">
        <v>66</v>
      </c>
      <c r="AB11" s="9">
        <v>4.34499979019165</v>
      </c>
      <c r="AC11" s="122" t="s">
        <v>67</v>
      </c>
      <c r="AD11" s="28">
        <v>8</v>
      </c>
      <c r="AE11" s="115"/>
      <c r="AF11" s="9"/>
      <c r="AG11" s="125"/>
    </row>
    <row r="12" spans="1:33" ht="14.25" customHeight="1">
      <c r="A12" s="111">
        <v>9</v>
      </c>
      <c r="B12" s="12">
        <v>1.9320000410079956</v>
      </c>
      <c r="C12" s="9">
        <v>3.7139999866485596</v>
      </c>
      <c r="D12" s="9">
        <v>4.209000110626221</v>
      </c>
      <c r="E12" s="9">
        <v>2.815000057220459</v>
      </c>
      <c r="F12" s="9">
        <v>4.663000106811523</v>
      </c>
      <c r="G12" s="9">
        <v>5.252999782562256</v>
      </c>
      <c r="H12" s="9">
        <v>4.252999782562256</v>
      </c>
      <c r="I12" s="9">
        <v>4.716000080108643</v>
      </c>
      <c r="J12" s="9">
        <v>4.830999851226807</v>
      </c>
      <c r="K12" s="9">
        <v>3.322999954223633</v>
      </c>
      <c r="L12" s="9">
        <v>2.8580000400543213</v>
      </c>
      <c r="M12" s="9">
        <v>2.9779999256134033</v>
      </c>
      <c r="N12" s="9">
        <v>2.938999891281128</v>
      </c>
      <c r="O12" s="9">
        <v>2.115999937057495</v>
      </c>
      <c r="P12" s="9">
        <v>1.7690000534057617</v>
      </c>
      <c r="Q12" s="9">
        <v>1.7719999551773071</v>
      </c>
      <c r="R12" s="9">
        <v>1.7410000562667847</v>
      </c>
      <c r="S12" s="9">
        <v>2.624000072479248</v>
      </c>
      <c r="T12" s="9">
        <v>3.2300000190734863</v>
      </c>
      <c r="U12" s="9">
        <v>2.240000009536743</v>
      </c>
      <c r="V12" s="9">
        <v>1.8739999532699585</v>
      </c>
      <c r="W12" s="9">
        <v>1.899999976158142</v>
      </c>
      <c r="X12" s="9">
        <v>1.6970000267028809</v>
      </c>
      <c r="Y12" s="9">
        <v>2.0230000019073486</v>
      </c>
      <c r="Z12" s="44">
        <f t="shared" si="0"/>
        <v>2.977916652957598</v>
      </c>
      <c r="AA12" s="115" t="s">
        <v>28</v>
      </c>
      <c r="AB12" s="9">
        <v>5.710999965667725</v>
      </c>
      <c r="AC12" s="122" t="s">
        <v>68</v>
      </c>
      <c r="AD12" s="28">
        <v>9</v>
      </c>
      <c r="AE12" s="115"/>
      <c r="AF12" s="9"/>
      <c r="AG12" s="125"/>
    </row>
    <row r="13" spans="1:33" ht="14.25" customHeight="1">
      <c r="A13" s="111">
        <v>10</v>
      </c>
      <c r="B13" s="12">
        <v>4.185999870300293</v>
      </c>
      <c r="C13" s="9">
        <v>1.6059999465942383</v>
      </c>
      <c r="D13" s="9">
        <v>1.6180000305175781</v>
      </c>
      <c r="E13" s="9">
        <v>2.4200000762939453</v>
      </c>
      <c r="F13" s="9">
        <v>1.3830000162124634</v>
      </c>
      <c r="G13" s="9">
        <v>1.5369999408721924</v>
      </c>
      <c r="H13" s="9">
        <v>2.5820000171661377</v>
      </c>
      <c r="I13" s="9">
        <v>1.7139999866485596</v>
      </c>
      <c r="J13" s="9">
        <v>1.8760000467300415</v>
      </c>
      <c r="K13" s="9">
        <v>2.6589999198913574</v>
      </c>
      <c r="L13" s="9">
        <v>3.181999921798706</v>
      </c>
      <c r="M13" s="9">
        <v>2.4830000400543213</v>
      </c>
      <c r="N13" s="9">
        <v>3.621000051498413</v>
      </c>
      <c r="O13" s="9">
        <v>4.0960001945495605</v>
      </c>
      <c r="P13" s="9">
        <v>2.627000093460083</v>
      </c>
      <c r="Q13" s="9">
        <v>2.5799999237060547</v>
      </c>
      <c r="R13" s="9">
        <v>2.687000036239624</v>
      </c>
      <c r="S13" s="9">
        <v>2.510999917984009</v>
      </c>
      <c r="T13" s="9">
        <v>2.4579999446868896</v>
      </c>
      <c r="U13" s="9">
        <v>2.319000005722046</v>
      </c>
      <c r="V13" s="9">
        <v>2.2269999980926514</v>
      </c>
      <c r="W13" s="9">
        <v>2.242000102996826</v>
      </c>
      <c r="X13" s="9">
        <v>2.1760001182556152</v>
      </c>
      <c r="Y13" s="9">
        <v>2.1610000133514404</v>
      </c>
      <c r="Z13" s="44">
        <f t="shared" si="0"/>
        <v>2.456291675567627</v>
      </c>
      <c r="AA13" s="115" t="s">
        <v>23</v>
      </c>
      <c r="AB13" s="9">
        <v>4.889999866485596</v>
      </c>
      <c r="AC13" s="122" t="s">
        <v>69</v>
      </c>
      <c r="AD13" s="28">
        <v>10</v>
      </c>
      <c r="AE13" s="115"/>
      <c r="AF13" s="9"/>
      <c r="AG13" s="125"/>
    </row>
    <row r="14" spans="1:33" ht="14.25" customHeight="1">
      <c r="A14" s="112">
        <v>11</v>
      </c>
      <c r="B14" s="18">
        <v>2.5480000972747803</v>
      </c>
      <c r="C14" s="19">
        <v>2.4179999828338623</v>
      </c>
      <c r="D14" s="19">
        <v>1.7519999742507935</v>
      </c>
      <c r="E14" s="19">
        <v>2.3519999980926514</v>
      </c>
      <c r="F14" s="19">
        <v>2.2190001010894775</v>
      </c>
      <c r="G14" s="19">
        <v>2.688999891281128</v>
      </c>
      <c r="H14" s="19">
        <v>2.242000102996826</v>
      </c>
      <c r="I14" s="19">
        <v>2.822999954223633</v>
      </c>
      <c r="J14" s="19">
        <v>2.9830000400543213</v>
      </c>
      <c r="K14" s="19">
        <v>2.6029999256134033</v>
      </c>
      <c r="L14" s="19">
        <v>3.2200000286102295</v>
      </c>
      <c r="M14" s="19">
        <v>3.450000047683716</v>
      </c>
      <c r="N14" s="19">
        <v>3.5309998989105225</v>
      </c>
      <c r="O14" s="19">
        <v>3.628000020980835</v>
      </c>
      <c r="P14" s="19">
        <v>3.8269999027252197</v>
      </c>
      <c r="Q14" s="19">
        <v>4.073999881744385</v>
      </c>
      <c r="R14" s="19">
        <v>3.5980000495910645</v>
      </c>
      <c r="S14" s="19">
        <v>3.194999933242798</v>
      </c>
      <c r="T14" s="19">
        <v>3.621000051498413</v>
      </c>
      <c r="U14" s="19">
        <v>4.5370001792907715</v>
      </c>
      <c r="V14" s="19">
        <v>3.796999931335449</v>
      </c>
      <c r="W14" s="19">
        <v>4.892000198364258</v>
      </c>
      <c r="X14" s="19">
        <v>4.25</v>
      </c>
      <c r="Y14" s="19">
        <v>4.390999794006348</v>
      </c>
      <c r="Z14" s="45">
        <f t="shared" si="0"/>
        <v>3.27666666607062</v>
      </c>
      <c r="AA14" s="116" t="s">
        <v>27</v>
      </c>
      <c r="AB14" s="19">
        <v>6.185999870300293</v>
      </c>
      <c r="AC14" s="123" t="s">
        <v>70</v>
      </c>
      <c r="AD14" s="30">
        <v>11</v>
      </c>
      <c r="AE14" s="116"/>
      <c r="AF14" s="19"/>
      <c r="AG14" s="126"/>
    </row>
    <row r="15" spans="1:33" ht="14.25" customHeight="1">
      <c r="A15" s="111">
        <v>12</v>
      </c>
      <c r="B15" s="12">
        <v>4.4629998207092285</v>
      </c>
      <c r="C15" s="9">
        <v>2.5260000228881836</v>
      </c>
      <c r="D15" s="9">
        <v>2.6089999675750732</v>
      </c>
      <c r="E15" s="9">
        <v>2.936000108718872</v>
      </c>
      <c r="F15" s="9">
        <v>3.437999963760376</v>
      </c>
      <c r="G15" s="9">
        <v>2.9149999618530273</v>
      </c>
      <c r="H15" s="9">
        <v>2.8420000076293945</v>
      </c>
      <c r="I15" s="9">
        <v>3.1589999198913574</v>
      </c>
      <c r="J15" s="9">
        <v>3.4619998931884766</v>
      </c>
      <c r="K15" s="9">
        <v>4.310999870300293</v>
      </c>
      <c r="L15" s="9">
        <v>1.996999979019165</v>
      </c>
      <c r="M15" s="9">
        <v>2.7009999752044678</v>
      </c>
      <c r="N15" s="9">
        <v>3.6080000400543213</v>
      </c>
      <c r="O15" s="9">
        <v>4.294000148773193</v>
      </c>
      <c r="P15" s="9">
        <v>3.0269999504089355</v>
      </c>
      <c r="Q15" s="9">
        <v>1.9859999418258667</v>
      </c>
      <c r="R15" s="9">
        <v>2.3970000743865967</v>
      </c>
      <c r="S15" s="9">
        <v>2.3519999980926514</v>
      </c>
      <c r="T15" s="9">
        <v>2.632999897003174</v>
      </c>
      <c r="U15" s="9">
        <v>2.296999931335449</v>
      </c>
      <c r="V15" s="9">
        <v>2.3410000801086426</v>
      </c>
      <c r="W15" s="9">
        <v>2.5940001010894775</v>
      </c>
      <c r="X15" s="9">
        <v>2.999000072479248</v>
      </c>
      <c r="Y15" s="9">
        <v>2.380000114440918</v>
      </c>
      <c r="Z15" s="44">
        <f t="shared" si="0"/>
        <v>2.927791660030683</v>
      </c>
      <c r="AA15" s="115" t="s">
        <v>21</v>
      </c>
      <c r="AB15" s="9">
        <v>5.041999816894531</v>
      </c>
      <c r="AC15" s="122" t="s">
        <v>71</v>
      </c>
      <c r="AD15" s="28">
        <v>12</v>
      </c>
      <c r="AE15" s="115"/>
      <c r="AF15" s="9"/>
      <c r="AG15" s="125"/>
    </row>
    <row r="16" spans="1:33" ht="14.25" customHeight="1">
      <c r="A16" s="111">
        <v>13</v>
      </c>
      <c r="B16" s="12">
        <v>3.1419999599456787</v>
      </c>
      <c r="C16" s="9">
        <v>3.6089999675750732</v>
      </c>
      <c r="D16" s="9">
        <v>2.2920000553131104</v>
      </c>
      <c r="E16" s="9">
        <v>2.1710000038146973</v>
      </c>
      <c r="F16" s="9">
        <v>3.078000068664551</v>
      </c>
      <c r="G16" s="9">
        <v>2.1050000190734863</v>
      </c>
      <c r="H16" s="9">
        <v>2.510999917984009</v>
      </c>
      <c r="I16" s="9">
        <v>3.4140000343322754</v>
      </c>
      <c r="J16" s="9">
        <v>3.5840001106262207</v>
      </c>
      <c r="K16" s="9">
        <v>4.452000141143799</v>
      </c>
      <c r="L16" s="9">
        <v>4.139999866485596</v>
      </c>
      <c r="M16" s="9">
        <v>4.447999954223633</v>
      </c>
      <c r="N16" s="9">
        <v>3.4549999237060547</v>
      </c>
      <c r="O16" s="9">
        <v>4.170000076293945</v>
      </c>
      <c r="P16" s="9">
        <v>2.9590001106262207</v>
      </c>
      <c r="Q16" s="9">
        <v>3.683000087738037</v>
      </c>
      <c r="R16" s="9">
        <v>4.072000026702881</v>
      </c>
      <c r="S16" s="9">
        <v>2.4860000610351562</v>
      </c>
      <c r="T16" s="9">
        <v>2.7339999675750732</v>
      </c>
      <c r="U16" s="9">
        <v>2.6389999389648438</v>
      </c>
      <c r="V16" s="9">
        <v>3.4630000591278076</v>
      </c>
      <c r="W16" s="9">
        <v>2.384999990463257</v>
      </c>
      <c r="X16" s="9">
        <v>2.2869999408721924</v>
      </c>
      <c r="Y16" s="9">
        <v>1.968999981880188</v>
      </c>
      <c r="Z16" s="44">
        <f t="shared" si="0"/>
        <v>3.1353333443403244</v>
      </c>
      <c r="AA16" s="115" t="s">
        <v>33</v>
      </c>
      <c r="AB16" s="9">
        <v>6.961999893188477</v>
      </c>
      <c r="AC16" s="122" t="s">
        <v>72</v>
      </c>
      <c r="AD16" s="28">
        <v>13</v>
      </c>
      <c r="AE16" s="115"/>
      <c r="AF16" s="9"/>
      <c r="AG16" s="125"/>
    </row>
    <row r="17" spans="1:33" ht="14.25" customHeight="1">
      <c r="A17" s="111">
        <v>14</v>
      </c>
      <c r="B17" s="12">
        <v>1.8020000457763672</v>
      </c>
      <c r="C17" s="9">
        <v>1.8619999885559082</v>
      </c>
      <c r="D17" s="9">
        <v>2.4119999408721924</v>
      </c>
      <c r="E17" s="9">
        <v>1.3830000162124634</v>
      </c>
      <c r="F17" s="9">
        <v>1.5369999408721924</v>
      </c>
      <c r="G17" s="9">
        <v>2.4570000171661377</v>
      </c>
      <c r="H17" s="9">
        <v>2.496999979019165</v>
      </c>
      <c r="I17" s="9">
        <v>1.7990000247955322</v>
      </c>
      <c r="J17" s="9">
        <v>2.0999999046325684</v>
      </c>
      <c r="K17" s="9">
        <v>1.649999976158142</v>
      </c>
      <c r="L17" s="9">
        <v>2.068000078201294</v>
      </c>
      <c r="M17" s="9">
        <v>2.009000062942505</v>
      </c>
      <c r="N17" s="9">
        <v>1.968000054359436</v>
      </c>
      <c r="O17" s="9">
        <v>2.549999952316284</v>
      </c>
      <c r="P17" s="9">
        <v>2.322000026702881</v>
      </c>
      <c r="Q17" s="9">
        <v>2.5929999351501465</v>
      </c>
      <c r="R17" s="9">
        <v>2.805000066757202</v>
      </c>
      <c r="S17" s="9">
        <v>2.4560000896453857</v>
      </c>
      <c r="T17" s="9">
        <v>4.164999961853027</v>
      </c>
      <c r="U17" s="9">
        <v>5.083000183105469</v>
      </c>
      <c r="V17" s="9">
        <v>4.295000076293945</v>
      </c>
      <c r="W17" s="9">
        <v>4.199999809265137</v>
      </c>
      <c r="X17" s="9">
        <v>4.388000011444092</v>
      </c>
      <c r="Y17" s="9">
        <v>4.622000217437744</v>
      </c>
      <c r="Z17" s="44">
        <f t="shared" si="0"/>
        <v>2.7092916816473007</v>
      </c>
      <c r="AA17" s="115" t="s">
        <v>28</v>
      </c>
      <c r="AB17" s="9">
        <v>5.35099983215332</v>
      </c>
      <c r="AC17" s="122" t="s">
        <v>73</v>
      </c>
      <c r="AD17" s="28">
        <v>14</v>
      </c>
      <c r="AE17" s="115"/>
      <c r="AF17" s="9"/>
      <c r="AG17" s="125"/>
    </row>
    <row r="18" spans="1:33" ht="14.25" customHeight="1">
      <c r="A18" s="111">
        <v>15</v>
      </c>
      <c r="B18" s="12">
        <v>4.35099983215332</v>
      </c>
      <c r="C18" s="9">
        <v>4.545000076293945</v>
      </c>
      <c r="D18" s="9">
        <v>3.4010000228881836</v>
      </c>
      <c r="E18" s="9">
        <v>2.3540000915527344</v>
      </c>
      <c r="F18" s="9">
        <v>3.7139999866485596</v>
      </c>
      <c r="G18" s="9">
        <v>4.013999938964844</v>
      </c>
      <c r="H18" s="9">
        <v>1.5399999618530273</v>
      </c>
      <c r="I18" s="9">
        <v>3.138000011444092</v>
      </c>
      <c r="J18" s="9">
        <v>1.8049999475479126</v>
      </c>
      <c r="K18" s="9">
        <v>2.6579999923706055</v>
      </c>
      <c r="L18" s="9">
        <v>3.178999900817871</v>
      </c>
      <c r="M18" s="9">
        <v>2.374000072479248</v>
      </c>
      <c r="N18" s="9">
        <v>2.6689999103546143</v>
      </c>
      <c r="O18" s="9">
        <v>4.263999938964844</v>
      </c>
      <c r="P18" s="9">
        <v>3.059000015258789</v>
      </c>
      <c r="Q18" s="9">
        <v>4.599999904632568</v>
      </c>
      <c r="R18" s="9">
        <v>3.302999973297119</v>
      </c>
      <c r="S18" s="9">
        <v>2.683000087738037</v>
      </c>
      <c r="T18" s="9">
        <v>2.619999885559082</v>
      </c>
      <c r="U18" s="9">
        <v>2.927000045776367</v>
      </c>
      <c r="V18" s="9">
        <v>2.694000005722046</v>
      </c>
      <c r="W18" s="9">
        <v>2.799999952316284</v>
      </c>
      <c r="X18" s="9">
        <v>2.500999927520752</v>
      </c>
      <c r="Y18" s="9">
        <v>2.1029999256134033</v>
      </c>
      <c r="Z18" s="44">
        <f t="shared" si="0"/>
        <v>3.053999975323677</v>
      </c>
      <c r="AA18" s="115" t="s">
        <v>28</v>
      </c>
      <c r="AB18" s="9">
        <v>5.559000015258789</v>
      </c>
      <c r="AC18" s="122" t="s">
        <v>74</v>
      </c>
      <c r="AD18" s="28">
        <v>15</v>
      </c>
      <c r="AE18" s="115"/>
      <c r="AF18" s="9"/>
      <c r="AG18" s="125"/>
    </row>
    <row r="19" spans="1:33" ht="14.25" customHeight="1">
      <c r="A19" s="111">
        <v>16</v>
      </c>
      <c r="B19" s="12">
        <v>1.8860000371932983</v>
      </c>
      <c r="C19" s="9">
        <v>2.1019999980926514</v>
      </c>
      <c r="D19" s="9">
        <v>2.2190001010894775</v>
      </c>
      <c r="E19" s="9">
        <v>2.3910000324249268</v>
      </c>
      <c r="F19" s="9">
        <v>2.691999912261963</v>
      </c>
      <c r="G19" s="9">
        <v>3.239000082015991</v>
      </c>
      <c r="H19" s="9">
        <v>2.812000036239624</v>
      </c>
      <c r="I19" s="9">
        <v>2.8929998874664307</v>
      </c>
      <c r="J19" s="9">
        <v>3.0840001106262207</v>
      </c>
      <c r="K19" s="9">
        <v>2.572000026702881</v>
      </c>
      <c r="L19" s="9">
        <v>1.7960000038146973</v>
      </c>
      <c r="M19" s="9">
        <v>3.306999921798706</v>
      </c>
      <c r="N19" s="9">
        <v>3.24399995803833</v>
      </c>
      <c r="O19" s="9">
        <v>2.8510000705718994</v>
      </c>
      <c r="P19" s="9">
        <v>3.325000047683716</v>
      </c>
      <c r="Q19" s="9">
        <v>3.177000045776367</v>
      </c>
      <c r="R19" s="9">
        <v>2.428999900817871</v>
      </c>
      <c r="S19" s="9">
        <v>2.3289999961853027</v>
      </c>
      <c r="T19" s="9">
        <v>1.9459999799728394</v>
      </c>
      <c r="U19" s="9">
        <v>2.111999988555908</v>
      </c>
      <c r="V19" s="9">
        <v>6.271999835968018</v>
      </c>
      <c r="W19" s="9">
        <v>3.371000051498413</v>
      </c>
      <c r="X19" s="9">
        <v>2.1029999256134033</v>
      </c>
      <c r="Y19" s="9">
        <v>1.9589999914169312</v>
      </c>
      <c r="Z19" s="44">
        <f t="shared" si="0"/>
        <v>2.754624997576078</v>
      </c>
      <c r="AA19" s="115" t="s">
        <v>26</v>
      </c>
      <c r="AB19" s="9">
        <v>6.533999919891357</v>
      </c>
      <c r="AC19" s="122" t="s">
        <v>75</v>
      </c>
      <c r="AD19" s="28">
        <v>16</v>
      </c>
      <c r="AE19" s="115"/>
      <c r="AF19" s="9"/>
      <c r="AG19" s="125"/>
    </row>
    <row r="20" spans="1:33" ht="14.25" customHeight="1">
      <c r="A20" s="111">
        <v>17</v>
      </c>
      <c r="B20" s="12">
        <v>1.6820000410079956</v>
      </c>
      <c r="C20" s="9">
        <v>1.3420000076293945</v>
      </c>
      <c r="D20" s="9">
        <v>1.9830000400543213</v>
      </c>
      <c r="E20" s="9">
        <v>2.131999969482422</v>
      </c>
      <c r="F20" s="9">
        <v>1.6619999408721924</v>
      </c>
      <c r="G20" s="9">
        <v>1.7610000371932983</v>
      </c>
      <c r="H20" s="9">
        <v>2.5840001106262207</v>
      </c>
      <c r="I20" s="9">
        <v>4.504000186920166</v>
      </c>
      <c r="J20" s="9">
        <v>1.3289999961853027</v>
      </c>
      <c r="K20" s="9">
        <v>1.843999981880188</v>
      </c>
      <c r="L20" s="9">
        <v>1.6799999475479126</v>
      </c>
      <c r="M20" s="9">
        <v>1.9179999828338623</v>
      </c>
      <c r="N20" s="9">
        <v>2.565000057220459</v>
      </c>
      <c r="O20" s="9">
        <v>2.4539999961853027</v>
      </c>
      <c r="P20" s="9">
        <v>1.934999942779541</v>
      </c>
      <c r="Q20" s="9">
        <v>2.315000057220459</v>
      </c>
      <c r="R20" s="9">
        <v>1.8380000591278076</v>
      </c>
      <c r="S20" s="9">
        <v>2.8410000801086426</v>
      </c>
      <c r="T20" s="9">
        <v>2.984999895095825</v>
      </c>
      <c r="U20" s="9">
        <v>2.305000066757202</v>
      </c>
      <c r="V20" s="9">
        <v>2.38700008392334</v>
      </c>
      <c r="W20" s="9">
        <v>2.4719998836517334</v>
      </c>
      <c r="X20" s="9">
        <v>2.5190000534057617</v>
      </c>
      <c r="Y20" s="9">
        <v>2.740000009536743</v>
      </c>
      <c r="Z20" s="44">
        <f t="shared" si="0"/>
        <v>2.240708351135254</v>
      </c>
      <c r="AA20" s="115" t="s">
        <v>23</v>
      </c>
      <c r="AB20" s="9">
        <v>4.624000072479248</v>
      </c>
      <c r="AC20" s="122" t="s">
        <v>76</v>
      </c>
      <c r="AD20" s="28">
        <v>17</v>
      </c>
      <c r="AE20" s="115"/>
      <c r="AF20" s="9"/>
      <c r="AG20" s="125"/>
    </row>
    <row r="21" spans="1:33" ht="14.25" customHeight="1">
      <c r="A21" s="111">
        <v>18</v>
      </c>
      <c r="B21" s="12">
        <v>2.6640000343322754</v>
      </c>
      <c r="C21" s="9">
        <v>1.7949999570846558</v>
      </c>
      <c r="D21" s="9">
        <v>2.5220000743865967</v>
      </c>
      <c r="E21" s="9">
        <v>5.500999927520752</v>
      </c>
      <c r="F21" s="9">
        <v>6.179999828338623</v>
      </c>
      <c r="G21" s="9">
        <v>4.853000164031982</v>
      </c>
      <c r="H21" s="9">
        <v>6.078999996185303</v>
      </c>
      <c r="I21" s="9">
        <v>6.553999900817871</v>
      </c>
      <c r="J21" s="9">
        <v>3.8420000076293945</v>
      </c>
      <c r="K21" s="9">
        <v>2.6010000705718994</v>
      </c>
      <c r="L21" s="9">
        <v>3.507999897003174</v>
      </c>
      <c r="M21" s="9">
        <v>3.4110000133514404</v>
      </c>
      <c r="N21" s="9">
        <v>2.694000005722046</v>
      </c>
      <c r="O21" s="9">
        <v>3.015000104904175</v>
      </c>
      <c r="P21" s="9">
        <v>3.76200008392334</v>
      </c>
      <c r="Q21" s="9">
        <v>3.619999885559082</v>
      </c>
      <c r="R21" s="9">
        <v>4.215000152587891</v>
      </c>
      <c r="S21" s="9">
        <v>4.288000106811523</v>
      </c>
      <c r="T21" s="9">
        <v>4.065999984741211</v>
      </c>
      <c r="U21" s="9">
        <v>3.8889999389648438</v>
      </c>
      <c r="V21" s="9">
        <v>1.9459999799728394</v>
      </c>
      <c r="W21" s="9">
        <v>2.3410000801086426</v>
      </c>
      <c r="X21" s="9">
        <v>2.0889999866485596</v>
      </c>
      <c r="Y21" s="9">
        <v>1.4390000104904175</v>
      </c>
      <c r="Z21" s="44">
        <f t="shared" si="0"/>
        <v>3.6197500079870224</v>
      </c>
      <c r="AA21" s="115" t="s">
        <v>25</v>
      </c>
      <c r="AB21" s="9">
        <v>7.21999979019165</v>
      </c>
      <c r="AC21" s="122" t="s">
        <v>77</v>
      </c>
      <c r="AD21" s="28">
        <v>18</v>
      </c>
      <c r="AE21" s="115"/>
      <c r="AF21" s="9"/>
      <c r="AG21" s="125"/>
    </row>
    <row r="22" spans="1:33" ht="14.25" customHeight="1">
      <c r="A22" s="111">
        <v>19</v>
      </c>
      <c r="B22" s="12">
        <v>2.0439999103546143</v>
      </c>
      <c r="C22" s="9">
        <v>2.11299991607666</v>
      </c>
      <c r="D22" s="9">
        <v>1.7740000486373901</v>
      </c>
      <c r="E22" s="9">
        <v>1.4129999876022339</v>
      </c>
      <c r="F22" s="9">
        <v>2.0399999618530273</v>
      </c>
      <c r="G22" s="9">
        <v>1.7120000123977661</v>
      </c>
      <c r="H22" s="9">
        <v>1.8480000495910645</v>
      </c>
      <c r="I22" s="9">
        <v>2.1459999084472656</v>
      </c>
      <c r="J22" s="9">
        <v>1.8660000562667847</v>
      </c>
      <c r="K22" s="9">
        <v>2.7109999656677246</v>
      </c>
      <c r="L22" s="9">
        <v>2.046999931335449</v>
      </c>
      <c r="M22" s="9">
        <v>3.4649999141693115</v>
      </c>
      <c r="N22" s="9">
        <v>2.9179999828338623</v>
      </c>
      <c r="O22" s="9">
        <v>3.6040000915527344</v>
      </c>
      <c r="P22" s="9">
        <v>3.059999942779541</v>
      </c>
      <c r="Q22" s="9">
        <v>2.7750000953674316</v>
      </c>
      <c r="R22" s="9">
        <v>2.6510000228881836</v>
      </c>
      <c r="S22" s="9">
        <v>2.4170000553131104</v>
      </c>
      <c r="T22" s="9">
        <v>2.4700000286102295</v>
      </c>
      <c r="U22" s="9">
        <v>2.765000104904175</v>
      </c>
      <c r="V22" s="9">
        <v>5.1529998779296875</v>
      </c>
      <c r="W22" s="9">
        <v>3.2890000343322754</v>
      </c>
      <c r="X22" s="9">
        <v>2.3459999561309814</v>
      </c>
      <c r="Y22" s="9">
        <v>1.590999960899353</v>
      </c>
      <c r="Z22" s="44">
        <f t="shared" si="0"/>
        <v>2.5090833256642022</v>
      </c>
      <c r="AA22" s="115" t="s">
        <v>30</v>
      </c>
      <c r="AB22" s="9">
        <v>5.491000175476074</v>
      </c>
      <c r="AC22" s="122" t="s">
        <v>78</v>
      </c>
      <c r="AD22" s="28">
        <v>19</v>
      </c>
      <c r="AE22" s="115"/>
      <c r="AF22" s="9"/>
      <c r="AG22" s="125"/>
    </row>
    <row r="23" spans="1:33" ht="14.25" customHeight="1">
      <c r="A23" s="111">
        <v>20</v>
      </c>
      <c r="B23" s="12">
        <v>1.5509999990463257</v>
      </c>
      <c r="C23" s="9">
        <v>1.6349999904632568</v>
      </c>
      <c r="D23" s="9">
        <v>1.6239999532699585</v>
      </c>
      <c r="E23" s="9">
        <v>1.7949999570846558</v>
      </c>
      <c r="F23" s="9">
        <v>1.5180000066757202</v>
      </c>
      <c r="G23" s="9">
        <v>1.690000057220459</v>
      </c>
      <c r="H23" s="9">
        <v>1.6679999828338623</v>
      </c>
      <c r="I23" s="9">
        <v>3.13700008392334</v>
      </c>
      <c r="J23" s="9">
        <v>1.7929999828338623</v>
      </c>
      <c r="K23" s="9">
        <v>1.6160000562667847</v>
      </c>
      <c r="L23" s="9">
        <v>2.309999942779541</v>
      </c>
      <c r="M23" s="9">
        <v>2.0199999809265137</v>
      </c>
      <c r="N23" s="9">
        <v>3.0980000495910645</v>
      </c>
      <c r="O23" s="9">
        <v>3.3410000801086426</v>
      </c>
      <c r="P23" s="9">
        <v>4.264999866485596</v>
      </c>
      <c r="Q23" s="9">
        <v>4.426000118255615</v>
      </c>
      <c r="R23" s="9">
        <v>4.3420000076293945</v>
      </c>
      <c r="S23" s="9">
        <v>4.3480000495910645</v>
      </c>
      <c r="T23" s="9">
        <v>4.791999816894531</v>
      </c>
      <c r="U23" s="9">
        <v>5.203000068664551</v>
      </c>
      <c r="V23" s="9">
        <v>4.9679999351501465</v>
      </c>
      <c r="W23" s="9">
        <v>5.301000118255615</v>
      </c>
      <c r="X23" s="9">
        <v>5.139999866485596</v>
      </c>
      <c r="Y23" s="9">
        <v>5.223999977111816</v>
      </c>
      <c r="Z23" s="44">
        <f t="shared" si="0"/>
        <v>3.2002083311478295</v>
      </c>
      <c r="AA23" s="115" t="s">
        <v>26</v>
      </c>
      <c r="AB23" s="9">
        <v>5.880000114440918</v>
      </c>
      <c r="AC23" s="122" t="s">
        <v>79</v>
      </c>
      <c r="AD23" s="28">
        <v>20</v>
      </c>
      <c r="AE23" s="115"/>
      <c r="AF23" s="9"/>
      <c r="AG23" s="125"/>
    </row>
    <row r="24" spans="1:33" ht="14.25" customHeight="1">
      <c r="A24" s="112">
        <v>21</v>
      </c>
      <c r="B24" s="18">
        <v>5.321000099182129</v>
      </c>
      <c r="C24" s="19">
        <v>4.692999839782715</v>
      </c>
      <c r="D24" s="19">
        <v>5.044000148773193</v>
      </c>
      <c r="E24" s="19">
        <v>5.170000076293945</v>
      </c>
      <c r="F24" s="19">
        <v>4.870999813079834</v>
      </c>
      <c r="G24" s="19">
        <v>5.010000228881836</v>
      </c>
      <c r="H24" s="19">
        <v>2.875</v>
      </c>
      <c r="I24" s="19">
        <v>4.296999931335449</v>
      </c>
      <c r="J24" s="19">
        <v>4.53000020980835</v>
      </c>
      <c r="K24" s="19">
        <v>5.540999889373779</v>
      </c>
      <c r="L24" s="19">
        <v>4.623000144958496</v>
      </c>
      <c r="M24" s="19">
        <v>4.760000228881836</v>
      </c>
      <c r="N24" s="19">
        <v>5.005000114440918</v>
      </c>
      <c r="O24" s="19">
        <v>4.885000228881836</v>
      </c>
      <c r="P24" s="19">
        <v>4.76800012588501</v>
      </c>
      <c r="Q24" s="19">
        <v>4.980999946594238</v>
      </c>
      <c r="R24" s="19">
        <v>4.585000038146973</v>
      </c>
      <c r="S24" s="19">
        <v>3.371999979019165</v>
      </c>
      <c r="T24" s="19">
        <v>3.184000015258789</v>
      </c>
      <c r="U24" s="19">
        <v>2.5139999389648438</v>
      </c>
      <c r="V24" s="19">
        <v>2.565999984741211</v>
      </c>
      <c r="W24" s="19">
        <v>2.6480000019073486</v>
      </c>
      <c r="X24" s="19">
        <v>2.7669999599456787</v>
      </c>
      <c r="Y24" s="19">
        <v>2.8239998817443848</v>
      </c>
      <c r="Z24" s="45">
        <f t="shared" si="0"/>
        <v>4.201416701078415</v>
      </c>
      <c r="AA24" s="116" t="s">
        <v>28</v>
      </c>
      <c r="AB24" s="19">
        <v>6.419000148773193</v>
      </c>
      <c r="AC24" s="123" t="s">
        <v>80</v>
      </c>
      <c r="AD24" s="30">
        <v>21</v>
      </c>
      <c r="AE24" s="116"/>
      <c r="AF24" s="19"/>
      <c r="AG24" s="126"/>
    </row>
    <row r="25" spans="1:33" ht="14.25" customHeight="1">
      <c r="A25" s="111">
        <v>22</v>
      </c>
      <c r="B25" s="12">
        <v>2.5139999389648438</v>
      </c>
      <c r="C25" s="9">
        <v>2.9130001068115234</v>
      </c>
      <c r="D25" s="9">
        <v>2.252000093460083</v>
      </c>
      <c r="E25" s="9">
        <v>1.8320000171661377</v>
      </c>
      <c r="F25" s="9">
        <v>2.8959999084472656</v>
      </c>
      <c r="G25" s="9">
        <v>2.75600004196167</v>
      </c>
      <c r="H25" s="9">
        <v>2.390000104904175</v>
      </c>
      <c r="I25" s="9">
        <v>3.180000066757202</v>
      </c>
      <c r="J25" s="9">
        <v>3.9730000495910645</v>
      </c>
      <c r="K25" s="9">
        <v>3.50600004196167</v>
      </c>
      <c r="L25" s="9">
        <v>3.38100004196167</v>
      </c>
      <c r="M25" s="9">
        <v>3.7109999656677246</v>
      </c>
      <c r="N25" s="9">
        <v>2.9509999752044678</v>
      </c>
      <c r="O25" s="9">
        <v>3.7660000324249268</v>
      </c>
      <c r="P25" s="9">
        <v>4.0329999923706055</v>
      </c>
      <c r="Q25" s="9">
        <v>3.9019999504089355</v>
      </c>
      <c r="R25" s="9">
        <v>4.533999919891357</v>
      </c>
      <c r="S25" s="9">
        <v>4.007999897003174</v>
      </c>
      <c r="T25" s="9">
        <v>5.324999809265137</v>
      </c>
      <c r="U25" s="9">
        <v>3.7990000247955322</v>
      </c>
      <c r="V25" s="9">
        <v>3.753999948501587</v>
      </c>
      <c r="W25" s="9">
        <v>4.7129998207092285</v>
      </c>
      <c r="X25" s="9">
        <v>2.5420000553131104</v>
      </c>
      <c r="Y25" s="9">
        <v>1.9450000524520874</v>
      </c>
      <c r="Z25" s="44">
        <f t="shared" si="0"/>
        <v>3.3573333273331323</v>
      </c>
      <c r="AA25" s="115" t="s">
        <v>28</v>
      </c>
      <c r="AB25" s="9">
        <v>5.370999813079834</v>
      </c>
      <c r="AC25" s="122" t="s">
        <v>81</v>
      </c>
      <c r="AD25" s="28">
        <v>22</v>
      </c>
      <c r="AE25" s="115"/>
      <c r="AF25" s="9"/>
      <c r="AG25" s="125"/>
    </row>
    <row r="26" spans="1:33" ht="14.25" customHeight="1">
      <c r="A26" s="111">
        <v>23</v>
      </c>
      <c r="B26" s="12">
        <v>1.475000023841858</v>
      </c>
      <c r="C26" s="9">
        <v>2.118000030517578</v>
      </c>
      <c r="D26" s="9">
        <v>2.496999979019165</v>
      </c>
      <c r="E26" s="9">
        <v>1.9429999589920044</v>
      </c>
      <c r="F26" s="9">
        <v>2.0910000801086426</v>
      </c>
      <c r="G26" s="9">
        <v>1.5</v>
      </c>
      <c r="H26" s="9">
        <v>2.496000051498413</v>
      </c>
      <c r="I26" s="9">
        <v>2.190999984741211</v>
      </c>
      <c r="J26" s="9">
        <v>2.128000020980835</v>
      </c>
      <c r="K26" s="9">
        <v>1.9320000410079956</v>
      </c>
      <c r="L26" s="9">
        <v>2.7639999389648438</v>
      </c>
      <c r="M26" s="9">
        <v>2.621000051498413</v>
      </c>
      <c r="N26" s="9">
        <v>2.503000020980835</v>
      </c>
      <c r="O26" s="9">
        <v>2.890000104904175</v>
      </c>
      <c r="P26" s="9">
        <v>2.809999942779541</v>
      </c>
      <c r="Q26" s="9">
        <v>2.4690001010894775</v>
      </c>
      <c r="R26" s="9">
        <v>2.0450000762939453</v>
      </c>
      <c r="S26" s="9">
        <v>1.8680000305175781</v>
      </c>
      <c r="T26" s="9">
        <v>3.1500000953674316</v>
      </c>
      <c r="U26" s="9">
        <v>2.507999897003174</v>
      </c>
      <c r="V26" s="9">
        <v>3.197000026702881</v>
      </c>
      <c r="W26" s="9">
        <v>2.2950000762939453</v>
      </c>
      <c r="X26" s="9">
        <v>3.6029999256134033</v>
      </c>
      <c r="Y26" s="9">
        <v>2.01200008392334</v>
      </c>
      <c r="Z26" s="44">
        <f t="shared" si="0"/>
        <v>2.3794166892766953</v>
      </c>
      <c r="AA26" s="115" t="s">
        <v>24</v>
      </c>
      <c r="AB26" s="9">
        <v>5.321000099182129</v>
      </c>
      <c r="AC26" s="122" t="s">
        <v>82</v>
      </c>
      <c r="AD26" s="28">
        <v>23</v>
      </c>
      <c r="AE26" s="115"/>
      <c r="AF26" s="9"/>
      <c r="AG26" s="125"/>
    </row>
    <row r="27" spans="1:33" ht="14.25" customHeight="1">
      <c r="A27" s="111">
        <v>24</v>
      </c>
      <c r="B27" s="12">
        <v>1.7480000257492065</v>
      </c>
      <c r="C27" s="9">
        <v>1.8530000448226929</v>
      </c>
      <c r="D27" s="9">
        <v>1.8170000314712524</v>
      </c>
      <c r="E27" s="9">
        <v>1.871999979019165</v>
      </c>
      <c r="F27" s="9">
        <v>2.0329999923706055</v>
      </c>
      <c r="G27" s="9">
        <v>2.4730000495910645</v>
      </c>
      <c r="H27" s="9">
        <v>2.010999917984009</v>
      </c>
      <c r="I27" s="9">
        <v>2.5320000648498535</v>
      </c>
      <c r="J27" s="9">
        <v>2.8259999752044678</v>
      </c>
      <c r="K27" s="9">
        <v>2.4519999027252197</v>
      </c>
      <c r="L27" s="9">
        <v>2.553999900817871</v>
      </c>
      <c r="M27" s="9">
        <v>3.50600004196167</v>
      </c>
      <c r="N27" s="9">
        <v>2.3959999084472656</v>
      </c>
      <c r="O27" s="9">
        <v>1.9639999866485596</v>
      </c>
      <c r="P27" s="9">
        <v>2.0889999866485596</v>
      </c>
      <c r="Q27" s="9">
        <v>2.3910000324249268</v>
      </c>
      <c r="R27" s="9">
        <v>1.996999979019165</v>
      </c>
      <c r="S27" s="9">
        <v>4.091000080108643</v>
      </c>
      <c r="T27" s="9">
        <v>1.6449999809265137</v>
      </c>
      <c r="U27" s="9">
        <v>1.7039999961853027</v>
      </c>
      <c r="V27" s="9">
        <v>1.6890000104904175</v>
      </c>
      <c r="W27" s="9">
        <v>2.575000047683716</v>
      </c>
      <c r="X27" s="9">
        <v>3.861999988555908</v>
      </c>
      <c r="Y27" s="9">
        <v>3.24399995803833</v>
      </c>
      <c r="Z27" s="44">
        <f t="shared" si="0"/>
        <v>2.388499995072683</v>
      </c>
      <c r="AA27" s="115" t="s">
        <v>83</v>
      </c>
      <c r="AB27" s="9">
        <v>4.945000171661377</v>
      </c>
      <c r="AC27" s="122" t="s">
        <v>84</v>
      </c>
      <c r="AD27" s="28">
        <v>24</v>
      </c>
      <c r="AE27" s="115"/>
      <c r="AF27" s="9"/>
      <c r="AG27" s="125"/>
    </row>
    <row r="28" spans="1:33" ht="14.25" customHeight="1">
      <c r="A28" s="111">
        <v>25</v>
      </c>
      <c r="B28" s="12">
        <v>3.7060000896453857</v>
      </c>
      <c r="C28" s="9">
        <v>3.8350000381469727</v>
      </c>
      <c r="D28" s="9">
        <v>2.513000011444092</v>
      </c>
      <c r="E28" s="9">
        <v>2.2720000743865967</v>
      </c>
      <c r="F28" s="9">
        <v>2.3389999866485596</v>
      </c>
      <c r="G28" s="9">
        <v>2.927000045776367</v>
      </c>
      <c r="H28" s="9">
        <v>2.49399995803833</v>
      </c>
      <c r="I28" s="9">
        <v>2.9210000038146973</v>
      </c>
      <c r="J28" s="9">
        <v>4.060999870300293</v>
      </c>
      <c r="K28" s="9">
        <v>3.799999952316284</v>
      </c>
      <c r="L28" s="9">
        <v>3.5239999294281006</v>
      </c>
      <c r="M28" s="9">
        <v>3.931999921798706</v>
      </c>
      <c r="N28" s="9">
        <v>4.763999938964844</v>
      </c>
      <c r="O28" s="9">
        <v>4.53000020980835</v>
      </c>
      <c r="P28" s="9">
        <v>4.757999897003174</v>
      </c>
      <c r="Q28" s="9">
        <v>3.1500000953674316</v>
      </c>
      <c r="R28" s="9">
        <v>3.0950000286102295</v>
      </c>
      <c r="S28" s="9">
        <v>2.128999948501587</v>
      </c>
      <c r="T28" s="9">
        <v>2.515000104904175</v>
      </c>
      <c r="U28" s="9">
        <v>2.680999994277954</v>
      </c>
      <c r="V28" s="9">
        <v>2.7300000190734863</v>
      </c>
      <c r="W28" s="9">
        <v>3.2119998931884766</v>
      </c>
      <c r="X28" s="9">
        <v>2.5810000896453857</v>
      </c>
      <c r="Y28" s="9">
        <v>2.8559999465942383</v>
      </c>
      <c r="Z28" s="44">
        <f t="shared" si="0"/>
        <v>3.2218750019868216</v>
      </c>
      <c r="AA28" s="115" t="s">
        <v>27</v>
      </c>
      <c r="AB28" s="9">
        <v>6.298999786376953</v>
      </c>
      <c r="AC28" s="122" t="s">
        <v>85</v>
      </c>
      <c r="AD28" s="28">
        <v>25</v>
      </c>
      <c r="AE28" s="115"/>
      <c r="AF28" s="9"/>
      <c r="AG28" s="125"/>
    </row>
    <row r="29" spans="1:33" ht="14.25" customHeight="1">
      <c r="A29" s="111">
        <v>26</v>
      </c>
      <c r="B29" s="12">
        <v>3.7320001125335693</v>
      </c>
      <c r="C29" s="9">
        <v>4.7779998779296875</v>
      </c>
      <c r="D29" s="9">
        <v>2.7019999027252197</v>
      </c>
      <c r="E29" s="9">
        <v>3.683000087738037</v>
      </c>
      <c r="F29" s="9">
        <v>1.8580000400543213</v>
      </c>
      <c r="G29" s="9">
        <v>1.2660000324249268</v>
      </c>
      <c r="H29" s="9">
        <v>1.6139999628067017</v>
      </c>
      <c r="I29" s="9">
        <v>2.1549999713897705</v>
      </c>
      <c r="J29" s="9">
        <v>1.9850000143051147</v>
      </c>
      <c r="K29" s="9">
        <v>2.1730000972747803</v>
      </c>
      <c r="L29" s="9">
        <v>2.255000114440918</v>
      </c>
      <c r="M29" s="9">
        <v>4.428999900817871</v>
      </c>
      <c r="N29" s="9">
        <v>4.071000099182129</v>
      </c>
      <c r="O29" s="9">
        <v>3.9079999923706055</v>
      </c>
      <c r="P29" s="9">
        <v>3.628999948501587</v>
      </c>
      <c r="Q29" s="9">
        <v>3.0889999866485596</v>
      </c>
      <c r="R29" s="9">
        <v>2.7730000019073486</v>
      </c>
      <c r="S29" s="9">
        <v>1.9620000123977661</v>
      </c>
      <c r="T29" s="9">
        <v>1.944000005722046</v>
      </c>
      <c r="U29" s="9">
        <v>1.8179999589920044</v>
      </c>
      <c r="V29" s="9">
        <v>1.7239999771118164</v>
      </c>
      <c r="W29" s="9">
        <v>2.2909998893737793</v>
      </c>
      <c r="X29" s="9">
        <v>2.2809998989105225</v>
      </c>
      <c r="Y29" s="9">
        <v>1.8270000219345093</v>
      </c>
      <c r="Z29" s="44">
        <f t="shared" si="0"/>
        <v>2.6644583294788995</v>
      </c>
      <c r="AA29" s="115" t="s">
        <v>25</v>
      </c>
      <c r="AB29" s="9">
        <v>5.1529998779296875</v>
      </c>
      <c r="AC29" s="122" t="s">
        <v>86</v>
      </c>
      <c r="AD29" s="28">
        <v>26</v>
      </c>
      <c r="AE29" s="115"/>
      <c r="AF29" s="9"/>
      <c r="AG29" s="125"/>
    </row>
    <row r="30" spans="1:33" ht="14.25" customHeight="1">
      <c r="A30" s="111">
        <v>27</v>
      </c>
      <c r="B30" s="12">
        <v>1.5169999599456787</v>
      </c>
      <c r="C30" s="9">
        <v>1.8949999809265137</v>
      </c>
      <c r="D30" s="9">
        <v>2.0320000648498535</v>
      </c>
      <c r="E30" s="9">
        <v>1.6039999723434448</v>
      </c>
      <c r="F30" s="9">
        <v>1.3519999980926514</v>
      </c>
      <c r="G30" s="9">
        <v>1.555999994277954</v>
      </c>
      <c r="H30" s="9">
        <v>1.3619999885559082</v>
      </c>
      <c r="I30" s="9">
        <v>3.130000114440918</v>
      </c>
      <c r="J30" s="9">
        <v>2.9040000438690186</v>
      </c>
      <c r="K30" s="9">
        <v>3.625</v>
      </c>
      <c r="L30" s="9">
        <v>3.634999990463257</v>
      </c>
      <c r="M30" s="9">
        <v>3.242000102996826</v>
      </c>
      <c r="N30" s="9">
        <v>3.5989999771118164</v>
      </c>
      <c r="O30" s="9">
        <v>2.990999937057495</v>
      </c>
      <c r="P30" s="9">
        <v>1.9019999504089355</v>
      </c>
      <c r="Q30" s="9">
        <v>1.975000023841858</v>
      </c>
      <c r="R30" s="9">
        <v>2.867000102996826</v>
      </c>
      <c r="S30" s="9">
        <v>5.250999927520752</v>
      </c>
      <c r="T30" s="9">
        <v>5.561999797821045</v>
      </c>
      <c r="U30" s="9">
        <v>6.21999979019165</v>
      </c>
      <c r="V30" s="9">
        <v>5.183000087738037</v>
      </c>
      <c r="W30" s="9">
        <v>5.420000076293945</v>
      </c>
      <c r="X30" s="9">
        <v>6.686999797821045</v>
      </c>
      <c r="Y30" s="9">
        <v>5.61899995803833</v>
      </c>
      <c r="Z30" s="44">
        <f t="shared" si="0"/>
        <v>3.3804166515668235</v>
      </c>
      <c r="AA30" s="115" t="s">
        <v>21</v>
      </c>
      <c r="AB30" s="9">
        <v>7.119999885559082</v>
      </c>
      <c r="AC30" s="122" t="s">
        <v>87</v>
      </c>
      <c r="AD30" s="28">
        <v>27</v>
      </c>
      <c r="AE30" s="115"/>
      <c r="AF30" s="9"/>
      <c r="AG30" s="125"/>
    </row>
    <row r="31" spans="1:33" ht="14.25" customHeight="1">
      <c r="A31" s="111">
        <v>28</v>
      </c>
      <c r="B31" s="12">
        <v>5.335000038146973</v>
      </c>
      <c r="C31" s="9">
        <v>5.39300012588501</v>
      </c>
      <c r="D31" s="9">
        <v>5.073999881744385</v>
      </c>
      <c r="E31" s="9">
        <v>5.224999904632568</v>
      </c>
      <c r="F31" s="9">
        <v>5.269999980926514</v>
      </c>
      <c r="G31" s="9">
        <v>5.883999824523926</v>
      </c>
      <c r="H31" s="9">
        <v>5.739999771118164</v>
      </c>
      <c r="I31" s="9">
        <v>5.336999893188477</v>
      </c>
      <c r="J31" s="9">
        <v>5.452000141143799</v>
      </c>
      <c r="K31" s="9">
        <v>5.710999965667725</v>
      </c>
      <c r="L31" s="9">
        <v>6.6479997634887695</v>
      </c>
      <c r="M31" s="9">
        <v>5.676000118255615</v>
      </c>
      <c r="N31" s="9">
        <v>6.172999858856201</v>
      </c>
      <c r="O31" s="9">
        <v>6.927000045776367</v>
      </c>
      <c r="P31" s="9">
        <v>5.486999988555908</v>
      </c>
      <c r="Q31" s="9">
        <v>4.923999786376953</v>
      </c>
      <c r="R31" s="9">
        <v>5.421000003814697</v>
      </c>
      <c r="S31" s="9">
        <v>4.429999828338623</v>
      </c>
      <c r="T31" s="9">
        <v>3.75600004196167</v>
      </c>
      <c r="U31" s="9">
        <v>3.2939999103546143</v>
      </c>
      <c r="V31" s="9">
        <v>3.125</v>
      </c>
      <c r="W31" s="9">
        <v>2.7070000171661377</v>
      </c>
      <c r="X31" s="9">
        <v>2.561000108718872</v>
      </c>
      <c r="Y31" s="9">
        <v>2.2850000858306885</v>
      </c>
      <c r="Z31" s="44">
        <f t="shared" si="0"/>
        <v>4.909791628519694</v>
      </c>
      <c r="AA31" s="115" t="s">
        <v>21</v>
      </c>
      <c r="AB31" s="9">
        <v>7.420000076293945</v>
      </c>
      <c r="AC31" s="122" t="s">
        <v>65</v>
      </c>
      <c r="AD31" s="28">
        <v>28</v>
      </c>
      <c r="AE31" s="115"/>
      <c r="AF31" s="9"/>
      <c r="AG31" s="125"/>
    </row>
    <row r="32" spans="1:33" ht="14.25" customHeight="1">
      <c r="A32" s="111">
        <v>29</v>
      </c>
      <c r="B32" s="1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4"/>
      <c r="AA32" s="115"/>
      <c r="AB32" s="9"/>
      <c r="AC32" s="122"/>
      <c r="AD32" s="28">
        <v>29</v>
      </c>
      <c r="AE32" s="115"/>
      <c r="AF32" s="9"/>
      <c r="AG32" s="125"/>
    </row>
    <row r="33" spans="1:33" ht="14.25" customHeight="1">
      <c r="A33" s="111">
        <v>30</v>
      </c>
      <c r="B33" s="1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4"/>
      <c r="AA33" s="115"/>
      <c r="AB33" s="9"/>
      <c r="AC33" s="122"/>
      <c r="AD33" s="28">
        <v>30</v>
      </c>
      <c r="AE33" s="115"/>
      <c r="AF33" s="9"/>
      <c r="AG33" s="125"/>
    </row>
    <row r="34" spans="1:33" ht="14.25" customHeight="1">
      <c r="A34" s="111">
        <v>31</v>
      </c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4"/>
      <c r="AA34" s="115"/>
      <c r="AB34" s="9"/>
      <c r="AC34" s="122"/>
      <c r="AD34" s="28">
        <v>31</v>
      </c>
      <c r="AE34" s="115"/>
      <c r="AF34" s="9"/>
      <c r="AG34" s="125"/>
    </row>
    <row r="35" spans="1:33" ht="14.25" customHeight="1">
      <c r="A35" s="113" t="s">
        <v>15</v>
      </c>
      <c r="B35" s="25">
        <f aca="true" t="shared" si="1" ref="B35:K35">AVERAGE(B4:B34)</f>
        <v>2.66849998491151</v>
      </c>
      <c r="C35" s="26">
        <f t="shared" si="1"/>
        <v>2.6485357071672166</v>
      </c>
      <c r="D35" s="26">
        <f t="shared" si="1"/>
        <v>2.596000015735626</v>
      </c>
      <c r="E35" s="26">
        <f t="shared" si="1"/>
        <v>2.5899285759244646</v>
      </c>
      <c r="F35" s="26">
        <f t="shared" si="1"/>
        <v>2.6193571303571974</v>
      </c>
      <c r="G35" s="26">
        <f t="shared" si="1"/>
        <v>2.722321425165449</v>
      </c>
      <c r="H35" s="26">
        <f t="shared" si="1"/>
        <v>2.602392848048891</v>
      </c>
      <c r="I35" s="26">
        <f t="shared" si="1"/>
        <v>3.040428578853607</v>
      </c>
      <c r="J35" s="26">
        <f t="shared" si="1"/>
        <v>2.8807142972946167</v>
      </c>
      <c r="K35" s="26">
        <f t="shared" si="1"/>
        <v>2.915678560733795</v>
      </c>
      <c r="L35" s="26">
        <f aca="true" t="shared" si="2" ref="L35:Z35">AVERAGE(L4:L34)</f>
        <v>2.890999977077757</v>
      </c>
      <c r="M35" s="26">
        <f t="shared" si="2"/>
        <v>3.1437857236180986</v>
      </c>
      <c r="N35" s="26">
        <f t="shared" si="2"/>
        <v>3.33267856495721</v>
      </c>
      <c r="O35" s="26">
        <f t="shared" si="2"/>
        <v>3.38592860528401</v>
      </c>
      <c r="P35" s="26">
        <f t="shared" si="2"/>
        <v>3.162178546190262</v>
      </c>
      <c r="Q35" s="26">
        <f t="shared" si="2"/>
        <v>3.1189999793257033</v>
      </c>
      <c r="R35" s="26">
        <f t="shared" si="2"/>
        <v>2.884571441582271</v>
      </c>
      <c r="S35" s="26">
        <f t="shared" si="2"/>
        <v>2.843250002179827</v>
      </c>
      <c r="T35" s="26">
        <f t="shared" si="2"/>
        <v>2.8685356846877506</v>
      </c>
      <c r="U35" s="26">
        <f t="shared" si="2"/>
        <v>2.856357144457953</v>
      </c>
      <c r="V35" s="26">
        <f t="shared" si="2"/>
        <v>2.925428565059389</v>
      </c>
      <c r="W35" s="26">
        <f t="shared" si="2"/>
        <v>2.9987142852374484</v>
      </c>
      <c r="X35" s="26">
        <f t="shared" si="2"/>
        <v>2.9113571303231374</v>
      </c>
      <c r="Y35" s="26">
        <f t="shared" si="2"/>
        <v>2.5743928594248637</v>
      </c>
      <c r="Z35" s="46">
        <f t="shared" si="2"/>
        <v>2.8825431513999185</v>
      </c>
      <c r="AA35" s="117"/>
      <c r="AB35" s="26">
        <f>AVERAGE(AB4:AB34)</f>
        <v>5.574821387018476</v>
      </c>
      <c r="AC35" s="41"/>
      <c r="AD35" s="41"/>
      <c r="AE35" s="117"/>
      <c r="AF35" s="26"/>
      <c r="AG35" s="42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4" t="s">
        <v>19</v>
      </c>
      <c r="J37" s="5"/>
      <c r="K37" s="32">
        <f>COUNTIF(風速1,"&gt;=10")</f>
        <v>0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20</v>
      </c>
      <c r="J38" s="21"/>
      <c r="K38" s="33">
        <f>COUNTIF(風速1,"&gt;=15")</f>
        <v>0</v>
      </c>
      <c r="L38" s="8"/>
      <c r="N38" s="18">
        <f>MAX(風速1)</f>
        <v>7.420000076293945</v>
      </c>
      <c r="O38" s="118" t="s">
        <v>21</v>
      </c>
      <c r="P38" s="29">
        <v>28</v>
      </c>
      <c r="Q38" s="119" t="s">
        <v>65</v>
      </c>
      <c r="T38" s="18" t="s">
        <v>299</v>
      </c>
      <c r="U38" s="118" t="s">
        <v>300</v>
      </c>
      <c r="V38" s="29" t="s">
        <v>300</v>
      </c>
      <c r="W38" s="119" t="s">
        <v>301</v>
      </c>
    </row>
    <row r="39" spans="9:23" ht="14.25" customHeight="1">
      <c r="I39" s="22" t="s">
        <v>22</v>
      </c>
      <c r="J39" s="23"/>
      <c r="K39" s="34">
        <f>COUNTIF(風速1,"&gt;=30")</f>
        <v>0</v>
      </c>
      <c r="L39" s="8"/>
      <c r="N39" s="39"/>
      <c r="O39" s="35"/>
      <c r="P39" s="35"/>
      <c r="Q39" s="36"/>
      <c r="T39" s="39"/>
      <c r="U39" s="35"/>
      <c r="V39" s="35"/>
      <c r="W39" s="36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f>'1月'!Z1</f>
        <v>2011</v>
      </c>
      <c r="AA1" s="2" t="s">
        <v>2</v>
      </c>
      <c r="AB1" s="120">
        <v>3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1.9290000200271606</v>
      </c>
      <c r="C4" s="10">
        <v>1.9249999523162842</v>
      </c>
      <c r="D4" s="10">
        <v>2.8499999046325684</v>
      </c>
      <c r="E4" s="10">
        <v>3.9119999408721924</v>
      </c>
      <c r="F4" s="10">
        <v>4.3480000495910645</v>
      </c>
      <c r="G4" s="10">
        <v>2.9089999198913574</v>
      </c>
      <c r="H4" s="10">
        <v>1.3860000371932983</v>
      </c>
      <c r="I4" s="10">
        <v>3.384000062942505</v>
      </c>
      <c r="J4" s="10">
        <v>1.8799999952316284</v>
      </c>
      <c r="K4" s="10">
        <v>2.3580000400543213</v>
      </c>
      <c r="L4" s="10">
        <v>2.4149999618530273</v>
      </c>
      <c r="M4" s="10">
        <v>3.1410000324249268</v>
      </c>
      <c r="N4" s="10">
        <v>2.6419999599456787</v>
      </c>
      <c r="O4" s="10">
        <v>2.61299991607666</v>
      </c>
      <c r="P4" s="10">
        <v>2.178999900817871</v>
      </c>
      <c r="Q4" s="10">
        <v>2.128000020980835</v>
      </c>
      <c r="R4" s="10">
        <v>2.5299999713897705</v>
      </c>
      <c r="S4" s="10">
        <v>2.634000062942505</v>
      </c>
      <c r="T4" s="10">
        <v>4.193999767303467</v>
      </c>
      <c r="U4" s="10">
        <v>6.189000129699707</v>
      </c>
      <c r="V4" s="10">
        <v>2.818000078201294</v>
      </c>
      <c r="W4" s="10">
        <v>2.825000047683716</v>
      </c>
      <c r="X4" s="10">
        <v>4.191999912261963</v>
      </c>
      <c r="Y4" s="10">
        <v>3.196000099182129</v>
      </c>
      <c r="Z4" s="43">
        <f aca="true" t="shared" si="0" ref="Z4:Z34">AVERAGE(B4:Y4)</f>
        <v>2.9407083243131638</v>
      </c>
      <c r="AA4" s="114" t="s">
        <v>294</v>
      </c>
      <c r="AB4" s="10" t="s">
        <v>292</v>
      </c>
      <c r="AC4" s="121" t="s">
        <v>296</v>
      </c>
      <c r="AD4" s="27">
        <v>1</v>
      </c>
      <c r="AE4" s="114"/>
      <c r="AF4" s="10"/>
      <c r="AG4" s="124"/>
    </row>
    <row r="5" spans="1:33" ht="14.25" customHeight="1">
      <c r="A5" s="111">
        <v>2</v>
      </c>
      <c r="B5" s="12">
        <v>2.0169999599456787</v>
      </c>
      <c r="C5" s="9">
        <v>2.0209999084472656</v>
      </c>
      <c r="D5" s="9">
        <v>2.9070000648498535</v>
      </c>
      <c r="E5" s="9">
        <v>2.371000051498413</v>
      </c>
      <c r="F5" s="9">
        <v>1.4199999570846558</v>
      </c>
      <c r="G5" s="9">
        <v>1.9850000143051147</v>
      </c>
      <c r="H5" s="9">
        <v>1.8660000562667847</v>
      </c>
      <c r="I5" s="9">
        <v>1.9930000305175781</v>
      </c>
      <c r="J5" s="9">
        <v>2.1589999198913574</v>
      </c>
      <c r="K5" s="9">
        <v>2.265000104904175</v>
      </c>
      <c r="L5" s="9">
        <v>2.944000005722046</v>
      </c>
      <c r="M5" s="9">
        <v>2.1519999504089355</v>
      </c>
      <c r="N5" s="9">
        <v>2.8580000400543213</v>
      </c>
      <c r="O5" s="9">
        <v>2.38700008392334</v>
      </c>
      <c r="P5" s="9">
        <v>2.361999988555908</v>
      </c>
      <c r="Q5" s="9">
        <v>1.5839999914169312</v>
      </c>
      <c r="R5" s="9">
        <v>4.129000186920166</v>
      </c>
      <c r="S5" s="9">
        <v>3.4769999980926514</v>
      </c>
      <c r="T5" s="9">
        <v>4.836999893188477</v>
      </c>
      <c r="U5" s="9">
        <v>1.3530000448226929</v>
      </c>
      <c r="V5" s="9">
        <v>2.1589999198913574</v>
      </c>
      <c r="W5" s="9">
        <v>2.6040000915527344</v>
      </c>
      <c r="X5" s="9">
        <v>1.5260000228881836</v>
      </c>
      <c r="Y5" s="9">
        <v>1.4989999532699585</v>
      </c>
      <c r="Z5" s="44">
        <f t="shared" si="0"/>
        <v>2.3697916766007743</v>
      </c>
      <c r="AA5" s="115" t="s">
        <v>23</v>
      </c>
      <c r="AB5" s="9">
        <v>5.063000202178955</v>
      </c>
      <c r="AC5" s="122" t="s">
        <v>129</v>
      </c>
      <c r="AD5" s="28">
        <v>2</v>
      </c>
      <c r="AE5" s="115"/>
      <c r="AF5" s="9"/>
      <c r="AG5" s="125"/>
    </row>
    <row r="6" spans="1:33" ht="14.25" customHeight="1">
      <c r="A6" s="111">
        <v>3</v>
      </c>
      <c r="B6" s="12">
        <v>1.7480000257492065</v>
      </c>
      <c r="C6" s="9">
        <v>1.7339999675750732</v>
      </c>
      <c r="D6" s="9">
        <v>1.6100000143051147</v>
      </c>
      <c r="E6" s="9">
        <v>1.8630000352859497</v>
      </c>
      <c r="F6" s="9">
        <v>2.190999984741211</v>
      </c>
      <c r="G6" s="9">
        <v>1.4210000038146973</v>
      </c>
      <c r="H6" s="9">
        <v>1.7259999513626099</v>
      </c>
      <c r="I6" s="9">
        <v>2.2239999771118164</v>
      </c>
      <c r="J6" s="9">
        <v>5.197999954223633</v>
      </c>
      <c r="K6" s="9">
        <v>5.552999973297119</v>
      </c>
      <c r="L6" s="9">
        <v>7.96999979019165</v>
      </c>
      <c r="M6" s="9">
        <v>5.980999946594238</v>
      </c>
      <c r="N6" s="9">
        <v>4.7170000076293945</v>
      </c>
      <c r="O6" s="9">
        <v>4.695000171661377</v>
      </c>
      <c r="P6" s="9">
        <v>5.293000221252441</v>
      </c>
      <c r="Q6" s="9">
        <v>3.49399995803833</v>
      </c>
      <c r="R6" s="9">
        <v>3.424999952316284</v>
      </c>
      <c r="S6" s="9">
        <v>2.6700000762939453</v>
      </c>
      <c r="T6" s="9">
        <v>2.5759999752044678</v>
      </c>
      <c r="U6" s="9">
        <v>3.13700008392334</v>
      </c>
      <c r="V6" s="9">
        <v>3.385999917984009</v>
      </c>
      <c r="W6" s="9">
        <v>3.2320001125335693</v>
      </c>
      <c r="X6" s="9">
        <v>2.674999952316284</v>
      </c>
      <c r="Y6" s="9">
        <v>2.7170000076293945</v>
      </c>
      <c r="Z6" s="44">
        <f t="shared" si="0"/>
        <v>3.384833335876465</v>
      </c>
      <c r="AA6" s="115" t="s">
        <v>24</v>
      </c>
      <c r="AB6" s="9">
        <v>8.109999656677246</v>
      </c>
      <c r="AC6" s="122" t="s">
        <v>130</v>
      </c>
      <c r="AD6" s="28">
        <v>3</v>
      </c>
      <c r="AE6" s="115"/>
      <c r="AF6" s="9"/>
      <c r="AG6" s="125"/>
    </row>
    <row r="7" spans="1:33" ht="14.25" customHeight="1">
      <c r="A7" s="111">
        <v>4</v>
      </c>
      <c r="B7" s="12">
        <v>2.5169999599456787</v>
      </c>
      <c r="C7" s="9">
        <v>3.0209999084472656</v>
      </c>
      <c r="D7" s="9">
        <v>1.3760000467300415</v>
      </c>
      <c r="E7" s="9">
        <v>1.6030000448226929</v>
      </c>
      <c r="F7" s="9">
        <v>1.6230000257492065</v>
      </c>
      <c r="G7" s="9">
        <v>1.3600000143051147</v>
      </c>
      <c r="H7" s="9">
        <v>1.3949999809265137</v>
      </c>
      <c r="I7" s="9">
        <v>1.7960000038146973</v>
      </c>
      <c r="J7" s="9">
        <v>2.443000078201294</v>
      </c>
      <c r="K7" s="9">
        <v>3.2829999923706055</v>
      </c>
      <c r="L7" s="9">
        <v>3.569999933242798</v>
      </c>
      <c r="M7" s="9">
        <v>5.173999786376953</v>
      </c>
      <c r="N7" s="9">
        <v>5.703999996185303</v>
      </c>
      <c r="O7" s="9">
        <v>4.861999988555908</v>
      </c>
      <c r="P7" s="9">
        <v>5.343999862670898</v>
      </c>
      <c r="Q7" s="9">
        <v>5.203999996185303</v>
      </c>
      <c r="R7" s="9">
        <v>3.6679999828338623</v>
      </c>
      <c r="S7" s="9">
        <v>2.5280001163482666</v>
      </c>
      <c r="T7" s="9">
        <v>1.6100000143051147</v>
      </c>
      <c r="U7" s="9">
        <v>1.8760000467300415</v>
      </c>
      <c r="V7" s="9">
        <v>3.3269999027252197</v>
      </c>
      <c r="W7" s="9">
        <v>2.322999954223633</v>
      </c>
      <c r="X7" s="9">
        <v>2.2269999980926514</v>
      </c>
      <c r="Y7" s="9">
        <v>2.1519999504089355</v>
      </c>
      <c r="Z7" s="44">
        <f t="shared" si="0"/>
        <v>2.9160833160082498</v>
      </c>
      <c r="AA7" s="115" t="s">
        <v>23</v>
      </c>
      <c r="AB7" s="9">
        <v>7.460000038146973</v>
      </c>
      <c r="AC7" s="122" t="s">
        <v>131</v>
      </c>
      <c r="AD7" s="28">
        <v>4</v>
      </c>
      <c r="AE7" s="115"/>
      <c r="AF7" s="9"/>
      <c r="AG7" s="125"/>
    </row>
    <row r="8" spans="1:33" ht="14.25" customHeight="1">
      <c r="A8" s="111">
        <v>5</v>
      </c>
      <c r="B8" s="12">
        <v>1.8739999532699585</v>
      </c>
      <c r="C8" s="9">
        <v>2.2320001125335693</v>
      </c>
      <c r="D8" s="9">
        <v>2.0840001106262207</v>
      </c>
      <c r="E8" s="9">
        <v>1.9550000429153442</v>
      </c>
      <c r="F8" s="9">
        <v>1.3309999704360962</v>
      </c>
      <c r="G8" s="9">
        <v>2.193000078201294</v>
      </c>
      <c r="H8" s="9">
        <v>2.249000072479248</v>
      </c>
      <c r="I8" s="9">
        <v>2.4070000648498535</v>
      </c>
      <c r="J8" s="9">
        <v>1.7450000047683716</v>
      </c>
      <c r="K8" s="9">
        <v>2.2639999389648438</v>
      </c>
      <c r="L8" s="9">
        <v>2.680000066757202</v>
      </c>
      <c r="M8" s="9">
        <v>4.823999881744385</v>
      </c>
      <c r="N8" s="9">
        <v>4.473999977111816</v>
      </c>
      <c r="O8" s="9">
        <v>4.2789998054504395</v>
      </c>
      <c r="P8" s="9">
        <v>3.9040000438690186</v>
      </c>
      <c r="Q8" s="9">
        <v>2.989000082015991</v>
      </c>
      <c r="R8" s="9">
        <v>2.2049999237060547</v>
      </c>
      <c r="S8" s="9">
        <v>1.8359999656677246</v>
      </c>
      <c r="T8" s="9">
        <v>1.9980000257492065</v>
      </c>
      <c r="U8" s="9">
        <v>2.0339999198913574</v>
      </c>
      <c r="V8" s="9">
        <v>2.3519999980926514</v>
      </c>
      <c r="W8" s="9">
        <v>2.7039999961853027</v>
      </c>
      <c r="X8" s="9">
        <v>2.0139999389648438</v>
      </c>
      <c r="Y8" s="9">
        <v>1.6740000247955322</v>
      </c>
      <c r="Z8" s="44">
        <f t="shared" si="0"/>
        <v>2.5125416666269302</v>
      </c>
      <c r="AA8" s="115" t="s">
        <v>58</v>
      </c>
      <c r="AB8" s="9">
        <v>5.156000137329102</v>
      </c>
      <c r="AC8" s="122" t="s">
        <v>125</v>
      </c>
      <c r="AD8" s="28">
        <v>5</v>
      </c>
      <c r="AE8" s="115"/>
      <c r="AF8" s="9"/>
      <c r="AG8" s="125"/>
    </row>
    <row r="9" spans="1:33" ht="14.25" customHeight="1">
      <c r="A9" s="111">
        <v>6</v>
      </c>
      <c r="B9" s="12">
        <v>2.561000108718872</v>
      </c>
      <c r="C9" s="9">
        <v>1.7549999952316284</v>
      </c>
      <c r="D9" s="9">
        <v>1.9040000438690186</v>
      </c>
      <c r="E9" s="9">
        <v>2.375</v>
      </c>
      <c r="F9" s="9">
        <v>2.061000108718872</v>
      </c>
      <c r="G9" s="9">
        <v>1.8630000352859497</v>
      </c>
      <c r="H9" s="9">
        <v>1.930999994277954</v>
      </c>
      <c r="I9" s="9">
        <v>2.1470000743865967</v>
      </c>
      <c r="J9" s="9">
        <v>2.492000102996826</v>
      </c>
      <c r="K9" s="9">
        <v>2.684000015258789</v>
      </c>
      <c r="L9" s="9">
        <v>3.0899999141693115</v>
      </c>
      <c r="M9" s="9">
        <v>3.38100004196167</v>
      </c>
      <c r="N9" s="9">
        <v>2.1059999465942383</v>
      </c>
      <c r="O9" s="9">
        <v>3.5139999389648438</v>
      </c>
      <c r="P9" s="9">
        <v>3.624000072479248</v>
      </c>
      <c r="Q9" s="9">
        <v>2.2760000228881836</v>
      </c>
      <c r="R9" s="9">
        <v>1.8669999837875366</v>
      </c>
      <c r="S9" s="9">
        <v>2.9200000762939453</v>
      </c>
      <c r="T9" s="9">
        <v>3.063999891281128</v>
      </c>
      <c r="U9" s="9">
        <v>2.4179999828338623</v>
      </c>
      <c r="V9" s="9">
        <v>2.812999963760376</v>
      </c>
      <c r="W9" s="9">
        <v>2.4159998893737793</v>
      </c>
      <c r="X9" s="9">
        <v>2.453000068664551</v>
      </c>
      <c r="Y9" s="9">
        <v>1.75600004196167</v>
      </c>
      <c r="Z9" s="44">
        <f t="shared" si="0"/>
        <v>2.4779583464066186</v>
      </c>
      <c r="AA9" s="115" t="s">
        <v>58</v>
      </c>
      <c r="AB9" s="9">
        <v>4.203999996185303</v>
      </c>
      <c r="AC9" s="122" t="s">
        <v>132</v>
      </c>
      <c r="AD9" s="28">
        <v>6</v>
      </c>
      <c r="AE9" s="115"/>
      <c r="AF9" s="9"/>
      <c r="AG9" s="125"/>
    </row>
    <row r="10" spans="1:33" ht="14.25" customHeight="1">
      <c r="A10" s="111">
        <v>7</v>
      </c>
      <c r="B10" s="12">
        <v>2.061000108718872</v>
      </c>
      <c r="C10" s="9">
        <v>1.6369999647140503</v>
      </c>
      <c r="D10" s="9">
        <v>1.9559999704360962</v>
      </c>
      <c r="E10" s="9">
        <v>1.4220000505447388</v>
      </c>
      <c r="F10" s="9">
        <v>1.24399995803833</v>
      </c>
      <c r="G10" s="9">
        <v>1.6039999723434448</v>
      </c>
      <c r="H10" s="9">
        <v>1.4500000476837158</v>
      </c>
      <c r="I10" s="9">
        <v>3.2009999752044678</v>
      </c>
      <c r="J10" s="9">
        <v>3.2279999256134033</v>
      </c>
      <c r="K10" s="9">
        <v>3.3949999809265137</v>
      </c>
      <c r="L10" s="9">
        <v>3.2360000610351562</v>
      </c>
      <c r="M10" s="9">
        <v>4.544000148773193</v>
      </c>
      <c r="N10" s="9">
        <v>5.374000072479248</v>
      </c>
      <c r="O10" s="9">
        <v>4.863999843597412</v>
      </c>
      <c r="P10" s="9">
        <v>5.051000118255615</v>
      </c>
      <c r="Q10" s="9">
        <v>4.728000164031982</v>
      </c>
      <c r="R10" s="9">
        <v>4.269000053405762</v>
      </c>
      <c r="S10" s="9">
        <v>3.0959999561309814</v>
      </c>
      <c r="T10" s="9">
        <v>2.196000099182129</v>
      </c>
      <c r="U10" s="9">
        <v>3.177000045776367</v>
      </c>
      <c r="V10" s="9">
        <v>1.5390000343322754</v>
      </c>
      <c r="W10" s="9">
        <v>2.440999984741211</v>
      </c>
      <c r="X10" s="9">
        <v>2.246000051498413</v>
      </c>
      <c r="Y10" s="9">
        <v>2.555999994277954</v>
      </c>
      <c r="Z10" s="44">
        <f t="shared" si="0"/>
        <v>2.938125024239222</v>
      </c>
      <c r="AA10" s="115" t="s">
        <v>27</v>
      </c>
      <c r="AB10" s="9">
        <v>5.703000068664551</v>
      </c>
      <c r="AC10" s="122" t="s">
        <v>133</v>
      </c>
      <c r="AD10" s="28">
        <v>7</v>
      </c>
      <c r="AE10" s="115"/>
      <c r="AF10" s="9"/>
      <c r="AG10" s="125"/>
    </row>
    <row r="11" spans="1:33" ht="14.25" customHeight="1">
      <c r="A11" s="111">
        <v>8</v>
      </c>
      <c r="B11" s="12">
        <v>2.2219998836517334</v>
      </c>
      <c r="C11" s="9">
        <v>1.2829999923706055</v>
      </c>
      <c r="D11" s="9">
        <v>1.972000002861023</v>
      </c>
      <c r="E11" s="9">
        <v>2.984999895095825</v>
      </c>
      <c r="F11" s="9">
        <v>3.177000045776367</v>
      </c>
      <c r="G11" s="9">
        <v>2.7880001068115234</v>
      </c>
      <c r="H11" s="9">
        <v>2.5940001010894775</v>
      </c>
      <c r="I11" s="9">
        <v>2.5209999084472656</v>
      </c>
      <c r="J11" s="9">
        <v>2.4089999198913574</v>
      </c>
      <c r="K11" s="9">
        <v>1.8680000305175781</v>
      </c>
      <c r="L11" s="9">
        <v>1.8650000095367432</v>
      </c>
      <c r="M11" s="9">
        <v>2.497999906539917</v>
      </c>
      <c r="N11" s="9">
        <v>2.638000011444092</v>
      </c>
      <c r="O11" s="9">
        <v>2.815999984741211</v>
      </c>
      <c r="P11" s="9">
        <v>2.7739999294281006</v>
      </c>
      <c r="Q11" s="9">
        <v>1.8259999752044678</v>
      </c>
      <c r="R11" s="9">
        <v>2.0230000019073486</v>
      </c>
      <c r="S11" s="9">
        <v>2.494999885559082</v>
      </c>
      <c r="T11" s="9">
        <v>2.578000068664551</v>
      </c>
      <c r="U11" s="9">
        <v>2.3559999465942383</v>
      </c>
      <c r="V11" s="9">
        <v>2.0350000858306885</v>
      </c>
      <c r="W11" s="9">
        <v>1.690000057220459</v>
      </c>
      <c r="X11" s="9">
        <v>2.3559999465942383</v>
      </c>
      <c r="Y11" s="9">
        <v>4.873000144958496</v>
      </c>
      <c r="Z11" s="44">
        <f t="shared" si="0"/>
        <v>2.443416660030683</v>
      </c>
      <c r="AA11" s="115" t="s">
        <v>25</v>
      </c>
      <c r="AB11" s="9">
        <v>5.443999767303467</v>
      </c>
      <c r="AC11" s="122" t="s">
        <v>134</v>
      </c>
      <c r="AD11" s="28">
        <v>8</v>
      </c>
      <c r="AE11" s="115"/>
      <c r="AF11" s="9"/>
      <c r="AG11" s="125"/>
    </row>
    <row r="12" spans="1:33" ht="14.25" customHeight="1">
      <c r="A12" s="111">
        <v>9</v>
      </c>
      <c r="B12" s="12">
        <v>5.354000091552734</v>
      </c>
      <c r="C12" s="9">
        <v>1.7940000295639038</v>
      </c>
      <c r="D12" s="9">
        <v>1.6360000371932983</v>
      </c>
      <c r="E12" s="9">
        <v>1.1380000114440918</v>
      </c>
      <c r="F12" s="9">
        <v>1.628000020980835</v>
      </c>
      <c r="G12" s="9">
        <v>1.5199999809265137</v>
      </c>
      <c r="H12" s="9">
        <v>1.6030000448226929</v>
      </c>
      <c r="I12" s="9">
        <v>1.812999963760376</v>
      </c>
      <c r="J12" s="9">
        <v>1.9170000553131104</v>
      </c>
      <c r="K12" s="9">
        <v>3.0889999866485596</v>
      </c>
      <c r="L12" s="9">
        <v>2.7860000133514404</v>
      </c>
      <c r="M12" s="9">
        <v>3.993000030517578</v>
      </c>
      <c r="N12" s="9">
        <v>3.765000104904175</v>
      </c>
      <c r="O12" s="9">
        <v>3.4079999923706055</v>
      </c>
      <c r="P12" s="9">
        <v>3.4210000038146973</v>
      </c>
      <c r="Q12" s="9">
        <v>3.1429998874664307</v>
      </c>
      <c r="R12" s="9">
        <v>2.7009999752044678</v>
      </c>
      <c r="S12" s="9">
        <v>4.732999801635742</v>
      </c>
      <c r="T12" s="9">
        <v>2.5810000896453857</v>
      </c>
      <c r="U12" s="9">
        <v>2.9630000591278076</v>
      </c>
      <c r="V12" s="9">
        <v>2.305000066757202</v>
      </c>
      <c r="W12" s="9">
        <v>3.1059999465942383</v>
      </c>
      <c r="X12" s="9">
        <v>2.069999933242798</v>
      </c>
      <c r="Y12" s="9">
        <v>2.25</v>
      </c>
      <c r="Z12" s="44">
        <f t="shared" si="0"/>
        <v>2.696541671951612</v>
      </c>
      <c r="AA12" s="115" t="s">
        <v>33</v>
      </c>
      <c r="AB12" s="9">
        <v>5.499000072479248</v>
      </c>
      <c r="AC12" s="122" t="s">
        <v>135</v>
      </c>
      <c r="AD12" s="28">
        <v>9</v>
      </c>
      <c r="AE12" s="115"/>
      <c r="AF12" s="9"/>
      <c r="AG12" s="125"/>
    </row>
    <row r="13" spans="1:33" ht="14.25" customHeight="1">
      <c r="A13" s="111">
        <v>10</v>
      </c>
      <c r="B13" s="12">
        <v>1.9040000438690186</v>
      </c>
      <c r="C13" s="9">
        <v>3.6540000438690186</v>
      </c>
      <c r="D13" s="9">
        <v>1.6039999723434448</v>
      </c>
      <c r="E13" s="9">
        <v>4.131999969482422</v>
      </c>
      <c r="F13" s="9">
        <v>1.5149999856948853</v>
      </c>
      <c r="G13" s="9">
        <v>1.402999997138977</v>
      </c>
      <c r="H13" s="9">
        <v>2.0329999923706055</v>
      </c>
      <c r="I13" s="9">
        <v>1.625</v>
      </c>
      <c r="J13" s="9">
        <v>2.4600000381469727</v>
      </c>
      <c r="K13" s="9">
        <v>4.113999843597412</v>
      </c>
      <c r="L13" s="9">
        <v>3.430000066757202</v>
      </c>
      <c r="M13" s="9">
        <v>3.2190001010894775</v>
      </c>
      <c r="N13" s="9">
        <v>3.492000102996826</v>
      </c>
      <c r="O13" s="9">
        <v>2.4200000762939453</v>
      </c>
      <c r="P13" s="9">
        <v>2.3499999046325684</v>
      </c>
      <c r="Q13" s="9">
        <v>2.98799991607666</v>
      </c>
      <c r="R13" s="9">
        <v>2.431999921798706</v>
      </c>
      <c r="S13" s="9">
        <v>2.2950000762939453</v>
      </c>
      <c r="T13" s="9">
        <v>2.6010000705718994</v>
      </c>
      <c r="U13" s="9">
        <v>2.364000082015991</v>
      </c>
      <c r="V13" s="9">
        <v>2.2239999771118164</v>
      </c>
      <c r="W13" s="9">
        <v>2.869999885559082</v>
      </c>
      <c r="X13" s="9">
        <v>2.4030001163482666</v>
      </c>
      <c r="Y13" s="9">
        <v>2.371999979019165</v>
      </c>
      <c r="Z13" s="44">
        <f t="shared" si="0"/>
        <v>2.579333340128263</v>
      </c>
      <c r="AA13" s="115" t="s">
        <v>23</v>
      </c>
      <c r="AB13" s="9">
        <v>5.159999847412109</v>
      </c>
      <c r="AC13" s="122" t="s">
        <v>136</v>
      </c>
      <c r="AD13" s="28">
        <v>10</v>
      </c>
      <c r="AE13" s="115"/>
      <c r="AF13" s="9"/>
      <c r="AG13" s="125"/>
    </row>
    <row r="14" spans="1:33" ht="14.25" customHeight="1">
      <c r="A14" s="112">
        <v>11</v>
      </c>
      <c r="B14" s="18">
        <v>3.4679999351501465</v>
      </c>
      <c r="C14" s="19">
        <v>3.0429999828338623</v>
      </c>
      <c r="D14" s="19">
        <v>2.052999973297119</v>
      </c>
      <c r="E14" s="19">
        <v>2.4489998817443848</v>
      </c>
      <c r="F14" s="19">
        <v>2.7730000019073486</v>
      </c>
      <c r="G14" s="19">
        <v>2.7249999046325684</v>
      </c>
      <c r="H14" s="19">
        <v>2.752000093460083</v>
      </c>
      <c r="I14" s="19">
        <v>2.6500000953674316</v>
      </c>
      <c r="J14" s="19">
        <v>3.0899999141693115</v>
      </c>
      <c r="K14" s="19">
        <v>3.937000036239624</v>
      </c>
      <c r="L14" s="19">
        <v>2.867000102996826</v>
      </c>
      <c r="M14" s="19">
        <v>3.6649999618530273</v>
      </c>
      <c r="N14" s="19">
        <v>4.580999851226807</v>
      </c>
      <c r="O14" s="19">
        <v>5.563000202178955</v>
      </c>
      <c r="P14" s="19">
        <v>5.013000011444092</v>
      </c>
      <c r="Q14" s="19">
        <v>2.240000009536743</v>
      </c>
      <c r="R14" s="19">
        <v>4.138000011444092</v>
      </c>
      <c r="S14" s="19">
        <v>2.994999885559082</v>
      </c>
      <c r="T14" s="19">
        <v>2.9130001068115234</v>
      </c>
      <c r="U14" s="19">
        <v>3.302000045776367</v>
      </c>
      <c r="V14" s="19">
        <v>2.568000078201294</v>
      </c>
      <c r="W14" s="19">
        <v>2.2019999027252197</v>
      </c>
      <c r="X14" s="19">
        <v>1.555999994277954</v>
      </c>
      <c r="Y14" s="19">
        <v>2.2709999084472656</v>
      </c>
      <c r="Z14" s="45">
        <f t="shared" si="0"/>
        <v>3.117249995470047</v>
      </c>
      <c r="AA14" s="116" t="s">
        <v>62</v>
      </c>
      <c r="AB14" s="19">
        <v>6.2170000076293945</v>
      </c>
      <c r="AC14" s="123" t="s">
        <v>137</v>
      </c>
      <c r="AD14" s="30">
        <v>11</v>
      </c>
      <c r="AE14" s="116"/>
      <c r="AF14" s="19"/>
      <c r="AG14" s="126"/>
    </row>
    <row r="15" spans="1:33" ht="14.25" customHeight="1">
      <c r="A15" s="111">
        <v>12</v>
      </c>
      <c r="B15" s="12">
        <v>1.9630000591278076</v>
      </c>
      <c r="C15" s="9">
        <v>2.200000047683716</v>
      </c>
      <c r="D15" s="9">
        <v>0.9990000128746033</v>
      </c>
      <c r="E15" s="9">
        <v>1.9759999513626099</v>
      </c>
      <c r="F15" s="9">
        <v>2.4000000953674316</v>
      </c>
      <c r="G15" s="9">
        <v>1.9040000438690186</v>
      </c>
      <c r="H15" s="9">
        <v>1.8459999561309814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44">
        <f t="shared" si="0"/>
        <v>1.8982857380594527</v>
      </c>
      <c r="AA15" s="115" t="s">
        <v>294</v>
      </c>
      <c r="AB15" s="9" t="s">
        <v>292</v>
      </c>
      <c r="AC15" s="122" t="s">
        <v>296</v>
      </c>
      <c r="AD15" s="28">
        <v>12</v>
      </c>
      <c r="AE15" s="115"/>
      <c r="AF15" s="9"/>
      <c r="AG15" s="125"/>
    </row>
    <row r="16" spans="1:33" ht="14.25" customHeight="1">
      <c r="A16" s="111">
        <v>13</v>
      </c>
      <c r="B16" s="1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4.033999919891357</v>
      </c>
      <c r="Q16" s="9">
        <v>3.4489998817443848</v>
      </c>
      <c r="R16" s="9">
        <v>2.3239998817443848</v>
      </c>
      <c r="S16" s="9">
        <v>2.5290000438690186</v>
      </c>
      <c r="T16" s="9">
        <v>2.078000068664551</v>
      </c>
      <c r="U16" s="9">
        <v>1.8380000591278076</v>
      </c>
      <c r="V16" s="9">
        <v>1.812999963760376</v>
      </c>
      <c r="W16" s="9">
        <v>1.3530000448226929</v>
      </c>
      <c r="X16" s="9">
        <v>1.4830000400543213</v>
      </c>
      <c r="Y16" s="9">
        <v>2.5799999237060547</v>
      </c>
      <c r="Z16" s="44">
        <f t="shared" si="0"/>
        <v>2.348099982738495</v>
      </c>
      <c r="AA16" s="115" t="s">
        <v>62</v>
      </c>
      <c r="AB16" s="9">
        <v>5.708000183105469</v>
      </c>
      <c r="AC16" s="122" t="s">
        <v>138</v>
      </c>
      <c r="AD16" s="28">
        <v>13</v>
      </c>
      <c r="AE16" s="115"/>
      <c r="AF16" s="9"/>
      <c r="AG16" s="125"/>
    </row>
    <row r="17" spans="1:33" ht="14.25" customHeight="1">
      <c r="A17" s="111">
        <v>14</v>
      </c>
      <c r="B17" s="12">
        <v>2.4010000228881836</v>
      </c>
      <c r="C17" s="9">
        <v>2.3320000171661377</v>
      </c>
      <c r="D17" s="9">
        <v>2.3340001106262207</v>
      </c>
      <c r="E17" s="9">
        <v>3.364000082015991</v>
      </c>
      <c r="F17" s="9">
        <v>3.0759999752044678</v>
      </c>
      <c r="G17" s="9">
        <v>3.177999973297119</v>
      </c>
      <c r="H17" s="9">
        <v>3.5739998817443848</v>
      </c>
      <c r="I17" s="9">
        <v>4.193999767303467</v>
      </c>
      <c r="J17" s="9">
        <v>4.550000190734863</v>
      </c>
      <c r="K17" s="9">
        <v>4.416999816894531</v>
      </c>
      <c r="L17" s="9">
        <v>3.6429998874664307</v>
      </c>
      <c r="M17" s="9">
        <v>2.5339999198913574</v>
      </c>
      <c r="N17" s="9">
        <v>2.135999917984009</v>
      </c>
      <c r="O17" s="9">
        <v>2.9149999618530273</v>
      </c>
      <c r="P17" s="9">
        <v>2.6089999675750732</v>
      </c>
      <c r="Q17" s="9">
        <v>4.672999858856201</v>
      </c>
      <c r="R17" s="9">
        <v>3.306999921798706</v>
      </c>
      <c r="S17" s="9">
        <v>4.5370001792907715</v>
      </c>
      <c r="T17" s="9">
        <v>3.9719998836517334</v>
      </c>
      <c r="U17" s="9">
        <v>2.9089999198913574</v>
      </c>
      <c r="V17" s="9">
        <v>2.9660000801086426</v>
      </c>
      <c r="W17" s="9">
        <v>1.7200000286102295</v>
      </c>
      <c r="X17" s="9">
        <v>1.8609999418258667</v>
      </c>
      <c r="Y17" s="9">
        <v>2.756999969482422</v>
      </c>
      <c r="Z17" s="44">
        <f t="shared" si="0"/>
        <v>3.1649583031733832</v>
      </c>
      <c r="AA17" s="115" t="s">
        <v>23</v>
      </c>
      <c r="AB17" s="9">
        <v>4.874000072479248</v>
      </c>
      <c r="AC17" s="122" t="s">
        <v>139</v>
      </c>
      <c r="AD17" s="28">
        <v>14</v>
      </c>
      <c r="AE17" s="115"/>
      <c r="AF17" s="9"/>
      <c r="AG17" s="125"/>
    </row>
    <row r="18" spans="1:33" ht="14.25" customHeight="1">
      <c r="A18" s="111">
        <v>15</v>
      </c>
      <c r="B18" s="12">
        <v>4.355000019073486</v>
      </c>
      <c r="C18" s="9">
        <v>3.9240000247955322</v>
      </c>
      <c r="D18" s="9">
        <v>3.246000051498413</v>
      </c>
      <c r="E18" s="9">
        <v>4.931000232696533</v>
      </c>
      <c r="F18" s="9">
        <v>5.583000183105469</v>
      </c>
      <c r="G18" s="9">
        <v>6.980999946594238</v>
      </c>
      <c r="H18" s="9">
        <v>5.914000034332275</v>
      </c>
      <c r="I18" s="9">
        <v>5.960000038146973</v>
      </c>
      <c r="J18" s="9">
        <v>4.703999996185303</v>
      </c>
      <c r="K18" s="9">
        <v>3.51200008392334</v>
      </c>
      <c r="L18" s="9">
        <v>3.4149999618530273</v>
      </c>
      <c r="M18" s="9">
        <v>3.3459999561309814</v>
      </c>
      <c r="N18" s="9">
        <v>4.178999900817871</v>
      </c>
      <c r="O18" s="9">
        <v>3.7760000228881836</v>
      </c>
      <c r="P18" s="9">
        <v>3.171999931335449</v>
      </c>
      <c r="Q18" s="9">
        <v>3.3919999599456787</v>
      </c>
      <c r="R18" s="9">
        <v>3.378999948501587</v>
      </c>
      <c r="S18" s="9">
        <v>3.5160000324249268</v>
      </c>
      <c r="T18" s="9">
        <v>3.6619999408721924</v>
      </c>
      <c r="U18" s="9">
        <v>3.3499999046325684</v>
      </c>
      <c r="V18" s="9">
        <v>4.334000110626221</v>
      </c>
      <c r="W18" s="9">
        <v>3.305999994277954</v>
      </c>
      <c r="X18" s="9">
        <v>4.665999889373779</v>
      </c>
      <c r="Y18" s="9">
        <v>4.40500020980835</v>
      </c>
      <c r="Z18" s="44">
        <f t="shared" si="0"/>
        <v>4.208666682243347</v>
      </c>
      <c r="AA18" s="115" t="s">
        <v>30</v>
      </c>
      <c r="AB18" s="9">
        <v>7.139999866485596</v>
      </c>
      <c r="AC18" s="122" t="s">
        <v>140</v>
      </c>
      <c r="AD18" s="28">
        <v>15</v>
      </c>
      <c r="AE18" s="115"/>
      <c r="AF18" s="9"/>
      <c r="AG18" s="125"/>
    </row>
    <row r="19" spans="1:33" ht="14.25" customHeight="1">
      <c r="A19" s="111">
        <v>16</v>
      </c>
      <c r="B19" s="12">
        <v>4.559999942779541</v>
      </c>
      <c r="C19" s="9">
        <v>4.4770002365112305</v>
      </c>
      <c r="D19" s="9">
        <v>3.7790000438690186</v>
      </c>
      <c r="E19" s="9">
        <v>3.4630000591278076</v>
      </c>
      <c r="F19" s="9">
        <v>2.5820000171661377</v>
      </c>
      <c r="G19" s="9">
        <v>3.0950000286102295</v>
      </c>
      <c r="H19" s="9">
        <v>3.6110000610351562</v>
      </c>
      <c r="I19" s="9">
        <v>2.184999942779541</v>
      </c>
      <c r="J19" s="9">
        <v>1.6619999408721924</v>
      </c>
      <c r="K19" s="9">
        <v>2.046999931335449</v>
      </c>
      <c r="L19" s="9">
        <v>3.5999999046325684</v>
      </c>
      <c r="M19" s="9">
        <v>2.5820000171661377</v>
      </c>
      <c r="N19" s="9">
        <v>8.140000343322754</v>
      </c>
      <c r="O19" s="9">
        <v>7.920000076293945</v>
      </c>
      <c r="P19" s="9">
        <v>6.61299991607666</v>
      </c>
      <c r="Q19" s="9">
        <v>6.610000133514404</v>
      </c>
      <c r="R19" s="9">
        <v>7.809999942779541</v>
      </c>
      <c r="S19" s="9">
        <v>7.550000190734863</v>
      </c>
      <c r="T19" s="9">
        <v>4.534999847412109</v>
      </c>
      <c r="U19" s="9">
        <v>4.188000202178955</v>
      </c>
      <c r="V19" s="9">
        <v>3.6459999084472656</v>
      </c>
      <c r="W19" s="9">
        <v>2.0480000972747803</v>
      </c>
      <c r="X19" s="9">
        <v>1.8960000276565552</v>
      </c>
      <c r="Y19" s="9">
        <v>1.3209999799728394</v>
      </c>
      <c r="Z19" s="44">
        <f t="shared" si="0"/>
        <v>4.16333336631457</v>
      </c>
      <c r="AA19" s="115" t="s">
        <v>23</v>
      </c>
      <c r="AB19" s="9">
        <v>11.960000038146973</v>
      </c>
      <c r="AC19" s="122" t="s">
        <v>141</v>
      </c>
      <c r="AD19" s="28">
        <v>16</v>
      </c>
      <c r="AE19" s="115"/>
      <c r="AF19" s="9"/>
      <c r="AG19" s="125"/>
    </row>
    <row r="20" spans="1:33" ht="14.25" customHeight="1">
      <c r="A20" s="111">
        <v>17</v>
      </c>
      <c r="B20" s="12">
        <v>1.1319999694824219</v>
      </c>
      <c r="C20" s="9">
        <v>1.6139999628067017</v>
      </c>
      <c r="D20" s="9">
        <v>1.7489999532699585</v>
      </c>
      <c r="E20" s="9">
        <v>1.5670000314712524</v>
      </c>
      <c r="F20" s="9">
        <v>1.8819999694824219</v>
      </c>
      <c r="G20" s="9">
        <v>1.4529999494552612</v>
      </c>
      <c r="H20" s="9">
        <v>1.909999966621399</v>
      </c>
      <c r="I20" s="9">
        <v>1.3600000143051147</v>
      </c>
      <c r="J20" s="9">
        <v>3.177000045776367</v>
      </c>
      <c r="K20" s="9">
        <v>5.053999900817871</v>
      </c>
      <c r="L20" s="9">
        <v>6.159999847412109</v>
      </c>
      <c r="M20" s="9">
        <v>8.279999732971191</v>
      </c>
      <c r="N20" s="9">
        <v>7.039999961853027</v>
      </c>
      <c r="O20" s="9">
        <v>8.59000015258789</v>
      </c>
      <c r="P20" s="9">
        <v>7.269999980926514</v>
      </c>
      <c r="Q20" s="9">
        <v>5.888999938964844</v>
      </c>
      <c r="R20" s="9">
        <v>4.581999778747559</v>
      </c>
      <c r="S20" s="9">
        <v>3.4079999923706055</v>
      </c>
      <c r="T20" s="9">
        <v>3.494999885559082</v>
      </c>
      <c r="U20" s="9">
        <v>4.144000053405762</v>
      </c>
      <c r="V20" s="9">
        <v>2.3519999980926514</v>
      </c>
      <c r="W20" s="9">
        <v>4.14300012588501</v>
      </c>
      <c r="X20" s="9">
        <v>3.1530001163482666</v>
      </c>
      <c r="Y20" s="9">
        <v>2.9079999923706055</v>
      </c>
      <c r="Z20" s="44">
        <f t="shared" si="0"/>
        <v>3.846333305040995</v>
      </c>
      <c r="AA20" s="115" t="s">
        <v>24</v>
      </c>
      <c r="AB20" s="9">
        <v>9.229999542236328</v>
      </c>
      <c r="AC20" s="122" t="s">
        <v>142</v>
      </c>
      <c r="AD20" s="28">
        <v>17</v>
      </c>
      <c r="AE20" s="115"/>
      <c r="AF20" s="9"/>
      <c r="AG20" s="125"/>
    </row>
    <row r="21" spans="1:33" ht="14.25" customHeight="1">
      <c r="A21" s="111">
        <v>18</v>
      </c>
      <c r="B21" s="12">
        <v>2.365999937057495</v>
      </c>
      <c r="C21" s="9">
        <v>1.6749999523162842</v>
      </c>
      <c r="D21" s="9">
        <v>1.0920000076293945</v>
      </c>
      <c r="E21" s="9">
        <v>1.6019999980926514</v>
      </c>
      <c r="F21" s="9">
        <v>1.784000039100647</v>
      </c>
      <c r="G21" s="9">
        <v>3.0350000858306885</v>
      </c>
      <c r="H21" s="9">
        <v>1.222000002861023</v>
      </c>
      <c r="I21" s="9">
        <v>2.696000099182129</v>
      </c>
      <c r="J21" s="9">
        <v>3.246000051498413</v>
      </c>
      <c r="K21" s="9">
        <v>2.9509999752044678</v>
      </c>
      <c r="L21" s="9">
        <v>2.5269999504089355</v>
      </c>
      <c r="M21" s="9">
        <v>2.7780001163482666</v>
      </c>
      <c r="N21" s="9">
        <v>4.546000003814697</v>
      </c>
      <c r="O21" s="9">
        <v>5.114999771118164</v>
      </c>
      <c r="P21" s="9">
        <v>4.02400016784668</v>
      </c>
      <c r="Q21" s="9">
        <v>5.11299991607666</v>
      </c>
      <c r="R21" s="9">
        <v>2.8269999027252197</v>
      </c>
      <c r="S21" s="9">
        <v>1.6729999780654907</v>
      </c>
      <c r="T21" s="9">
        <v>1.4800000190734863</v>
      </c>
      <c r="U21" s="9">
        <v>1.4850000143051147</v>
      </c>
      <c r="V21" s="9">
        <v>2.816999912261963</v>
      </c>
      <c r="W21" s="9">
        <v>2.0399999618530273</v>
      </c>
      <c r="X21" s="9">
        <v>2.180999994277954</v>
      </c>
      <c r="Y21" s="9">
        <v>2.434000015258789</v>
      </c>
      <c r="Z21" s="44">
        <f t="shared" si="0"/>
        <v>2.6128749946753183</v>
      </c>
      <c r="AA21" s="115" t="s">
        <v>62</v>
      </c>
      <c r="AB21" s="9">
        <v>6.125999927520752</v>
      </c>
      <c r="AC21" s="122" t="s">
        <v>143</v>
      </c>
      <c r="AD21" s="28">
        <v>18</v>
      </c>
      <c r="AE21" s="115"/>
      <c r="AF21" s="9"/>
      <c r="AG21" s="125"/>
    </row>
    <row r="22" spans="1:33" ht="14.25" customHeight="1">
      <c r="A22" s="111">
        <v>19</v>
      </c>
      <c r="B22" s="12">
        <v>2.4860000610351562</v>
      </c>
      <c r="C22" s="9">
        <v>2.674999952316284</v>
      </c>
      <c r="D22" s="9">
        <v>2.7079999446868896</v>
      </c>
      <c r="E22" s="9">
        <v>3.4690001010894775</v>
      </c>
      <c r="F22" s="9">
        <v>2.5840001106262207</v>
      </c>
      <c r="G22" s="9">
        <v>2.306999921798706</v>
      </c>
      <c r="H22" s="9">
        <v>2.8299999237060547</v>
      </c>
      <c r="I22" s="9">
        <v>3.11299991607666</v>
      </c>
      <c r="J22" s="9">
        <v>3.7320001125335693</v>
      </c>
      <c r="K22" s="9">
        <v>3.9690001010894775</v>
      </c>
      <c r="L22" s="9">
        <v>4.742000102996826</v>
      </c>
      <c r="M22" s="9">
        <v>4.289000034332275</v>
      </c>
      <c r="N22" s="9">
        <v>3.506999969482422</v>
      </c>
      <c r="O22" s="9">
        <v>3.368000030517578</v>
      </c>
      <c r="P22" s="9">
        <v>3.9010000228881836</v>
      </c>
      <c r="Q22" s="9">
        <v>3.9600000381469727</v>
      </c>
      <c r="R22" s="9">
        <v>1.850000023841858</v>
      </c>
      <c r="S22" s="9">
        <v>1.9290000200271606</v>
      </c>
      <c r="T22" s="9">
        <v>2.118000030517578</v>
      </c>
      <c r="U22" s="9">
        <v>2.1500000953674316</v>
      </c>
      <c r="V22" s="9">
        <v>1.3990000486373901</v>
      </c>
      <c r="W22" s="9">
        <v>1.815999984741211</v>
      </c>
      <c r="X22" s="9">
        <v>1.871000051498413</v>
      </c>
      <c r="Y22" s="9">
        <v>1.565999984741211</v>
      </c>
      <c r="Z22" s="44">
        <f t="shared" si="0"/>
        <v>2.847458357612292</v>
      </c>
      <c r="AA22" s="115" t="s">
        <v>127</v>
      </c>
      <c r="AB22" s="9">
        <v>5.306000232696533</v>
      </c>
      <c r="AC22" s="122" t="s">
        <v>144</v>
      </c>
      <c r="AD22" s="28">
        <v>19</v>
      </c>
      <c r="AE22" s="115"/>
      <c r="AF22" s="9"/>
      <c r="AG22" s="125"/>
    </row>
    <row r="23" spans="1:33" ht="14.25" customHeight="1">
      <c r="A23" s="111">
        <v>20</v>
      </c>
      <c r="B23" s="12">
        <v>2.128000020980835</v>
      </c>
      <c r="C23" s="9">
        <v>1.3259999752044678</v>
      </c>
      <c r="D23" s="9">
        <v>1.472000002861023</v>
      </c>
      <c r="E23" s="9">
        <v>1.718000054359436</v>
      </c>
      <c r="F23" s="9">
        <v>1.7769999504089355</v>
      </c>
      <c r="G23" s="9">
        <v>1.472000002861023</v>
      </c>
      <c r="H23" s="9">
        <v>1.4670000076293945</v>
      </c>
      <c r="I23" s="9">
        <v>1.24399995803833</v>
      </c>
      <c r="J23" s="9">
        <v>1.5540000200271606</v>
      </c>
      <c r="K23" s="9">
        <v>3.884000062942505</v>
      </c>
      <c r="L23" s="9">
        <v>4.130000114440918</v>
      </c>
      <c r="M23" s="9">
        <v>5.520999908447266</v>
      </c>
      <c r="N23" s="9">
        <v>5.295000076293945</v>
      </c>
      <c r="O23" s="9">
        <v>4.941999912261963</v>
      </c>
      <c r="P23" s="9">
        <v>5.195000171661377</v>
      </c>
      <c r="Q23" s="9">
        <v>4.879000186920166</v>
      </c>
      <c r="R23" s="9">
        <v>3.753999948501587</v>
      </c>
      <c r="S23" s="9">
        <v>3.4189999103546143</v>
      </c>
      <c r="T23" s="9">
        <v>2.753999948501587</v>
      </c>
      <c r="U23" s="9">
        <v>2.243000030517578</v>
      </c>
      <c r="V23" s="9">
        <v>1.805999994277954</v>
      </c>
      <c r="W23" s="9">
        <v>2.4110000133514404</v>
      </c>
      <c r="X23" s="9">
        <v>1.5190000534057617</v>
      </c>
      <c r="Y23" s="9">
        <v>2.5290000438690186</v>
      </c>
      <c r="Z23" s="44">
        <f t="shared" si="0"/>
        <v>2.851625015338262</v>
      </c>
      <c r="AA23" s="115" t="s">
        <v>27</v>
      </c>
      <c r="AB23" s="9">
        <v>6.498000144958496</v>
      </c>
      <c r="AC23" s="122" t="s">
        <v>145</v>
      </c>
      <c r="AD23" s="28">
        <v>20</v>
      </c>
      <c r="AE23" s="115"/>
      <c r="AF23" s="9"/>
      <c r="AG23" s="125"/>
    </row>
    <row r="24" spans="1:33" ht="14.25" customHeight="1">
      <c r="A24" s="112">
        <v>21</v>
      </c>
      <c r="B24" s="18">
        <v>2.571000099182129</v>
      </c>
      <c r="C24" s="19">
        <v>2.546999931335449</v>
      </c>
      <c r="D24" s="19">
        <v>3.5959999561309814</v>
      </c>
      <c r="E24" s="19">
        <v>2.0850000381469727</v>
      </c>
      <c r="F24" s="19">
        <v>3.193000078201294</v>
      </c>
      <c r="G24" s="19">
        <v>3.7090001106262207</v>
      </c>
      <c r="H24" s="19">
        <v>4.960000038146973</v>
      </c>
      <c r="I24" s="19">
        <v>5.699999809265137</v>
      </c>
      <c r="J24" s="19">
        <v>4.214000225067139</v>
      </c>
      <c r="K24" s="19">
        <v>4.993000030517578</v>
      </c>
      <c r="L24" s="19">
        <v>5.232999801635742</v>
      </c>
      <c r="M24" s="19">
        <v>6.080999851226807</v>
      </c>
      <c r="N24" s="19">
        <v>4.880000114440918</v>
      </c>
      <c r="O24" s="19">
        <v>5.214000225067139</v>
      </c>
      <c r="P24" s="19">
        <v>4.705999851226807</v>
      </c>
      <c r="Q24" s="19">
        <v>4.14900016784668</v>
      </c>
      <c r="R24" s="19">
        <v>4.459000110626221</v>
      </c>
      <c r="S24" s="19">
        <v>3.7269999980926514</v>
      </c>
      <c r="T24" s="19">
        <v>3.002000093460083</v>
      </c>
      <c r="U24" s="19">
        <v>2.5989999771118164</v>
      </c>
      <c r="V24" s="19">
        <v>2.996000051498413</v>
      </c>
      <c r="W24" s="19">
        <v>3.069999933242798</v>
      </c>
      <c r="X24" s="19">
        <v>3.1040000915527344</v>
      </c>
      <c r="Y24" s="19">
        <v>2.9030001163482666</v>
      </c>
      <c r="Z24" s="45">
        <f t="shared" si="0"/>
        <v>3.903791695833206</v>
      </c>
      <c r="AA24" s="116" t="s">
        <v>21</v>
      </c>
      <c r="AB24" s="19">
        <v>6.715000152587891</v>
      </c>
      <c r="AC24" s="123" t="s">
        <v>142</v>
      </c>
      <c r="AD24" s="30">
        <v>21</v>
      </c>
      <c r="AE24" s="116"/>
      <c r="AF24" s="19"/>
      <c r="AG24" s="126"/>
    </row>
    <row r="25" spans="1:33" ht="14.25" customHeight="1">
      <c r="A25" s="111">
        <v>22</v>
      </c>
      <c r="B25" s="12">
        <v>2.4539999961853027</v>
      </c>
      <c r="C25" s="9">
        <v>2.5380001068115234</v>
      </c>
      <c r="D25" s="9">
        <v>2.4119999408721924</v>
      </c>
      <c r="E25" s="9">
        <v>2.880000114440918</v>
      </c>
      <c r="F25" s="9">
        <v>3.5209999084472656</v>
      </c>
      <c r="G25" s="9">
        <v>2.941999912261963</v>
      </c>
      <c r="H25" s="9">
        <v>2.924999952316284</v>
      </c>
      <c r="I25" s="9">
        <v>3.2109999656677246</v>
      </c>
      <c r="J25" s="9">
        <v>3.809999942779541</v>
      </c>
      <c r="K25" s="9">
        <v>3.546999931335449</v>
      </c>
      <c r="L25" s="9">
        <v>3.4639999866485596</v>
      </c>
      <c r="M25" s="9">
        <v>3.132999897003174</v>
      </c>
      <c r="N25" s="9">
        <v>4.021999835968018</v>
      </c>
      <c r="O25" s="9">
        <v>2.8420000076293945</v>
      </c>
      <c r="P25" s="9">
        <v>3.615999937057495</v>
      </c>
      <c r="Q25" s="9">
        <v>3.3469998836517334</v>
      </c>
      <c r="R25" s="9">
        <v>2.9040000438690186</v>
      </c>
      <c r="S25" s="9">
        <v>3.0420000553131104</v>
      </c>
      <c r="T25" s="9">
        <v>2.7339999675750732</v>
      </c>
      <c r="U25" s="9">
        <v>2.6540000438690186</v>
      </c>
      <c r="V25" s="9">
        <v>3.8440001010894775</v>
      </c>
      <c r="W25" s="9">
        <v>2.7690000534057617</v>
      </c>
      <c r="X25" s="9">
        <v>2.6989998817443848</v>
      </c>
      <c r="Y25" s="9">
        <v>2.1029999256134033</v>
      </c>
      <c r="Z25" s="44">
        <f t="shared" si="0"/>
        <v>3.0588749746481576</v>
      </c>
      <c r="AA25" s="115" t="s">
        <v>28</v>
      </c>
      <c r="AB25" s="9">
        <v>4.300000190734863</v>
      </c>
      <c r="AC25" s="122" t="s">
        <v>146</v>
      </c>
      <c r="AD25" s="28">
        <v>22</v>
      </c>
      <c r="AE25" s="115"/>
      <c r="AF25" s="9"/>
      <c r="AG25" s="125"/>
    </row>
    <row r="26" spans="1:33" ht="14.25" customHeight="1">
      <c r="A26" s="111">
        <v>23</v>
      </c>
      <c r="B26" s="12">
        <v>1.8960000276565552</v>
      </c>
      <c r="C26" s="9">
        <v>2.3559999465942383</v>
      </c>
      <c r="D26" s="9">
        <v>1.7130000591278076</v>
      </c>
      <c r="E26" s="9">
        <v>3.627000093460083</v>
      </c>
      <c r="F26" s="9">
        <v>3.5769999027252197</v>
      </c>
      <c r="G26" s="9">
        <v>3.549999952316284</v>
      </c>
      <c r="H26" s="9">
        <v>2.9179999828338623</v>
      </c>
      <c r="I26" s="9">
        <v>3.8269999027252197</v>
      </c>
      <c r="J26" s="9">
        <v>3.691999912261963</v>
      </c>
      <c r="K26" s="9">
        <v>3.5869998931884766</v>
      </c>
      <c r="L26" s="9">
        <v>3.569000005722046</v>
      </c>
      <c r="M26" s="9">
        <v>3.8450000286102295</v>
      </c>
      <c r="N26" s="9">
        <v>3.311000108718872</v>
      </c>
      <c r="O26" s="9">
        <v>3.9670000076293945</v>
      </c>
      <c r="P26" s="9">
        <v>3.828000068664551</v>
      </c>
      <c r="Q26" s="9">
        <v>3.0869998931884766</v>
      </c>
      <c r="R26" s="9">
        <v>2.7869999408721924</v>
      </c>
      <c r="S26" s="9">
        <v>3.9609999656677246</v>
      </c>
      <c r="T26" s="9">
        <v>3.319000005722046</v>
      </c>
      <c r="U26" s="9">
        <v>1.524999976158142</v>
      </c>
      <c r="V26" s="9">
        <v>2.13700008392334</v>
      </c>
      <c r="W26" s="9">
        <v>1.7669999599456787</v>
      </c>
      <c r="X26" s="9">
        <v>1.1440000534057617</v>
      </c>
      <c r="Y26" s="9">
        <v>1.1490000486373901</v>
      </c>
      <c r="Z26" s="44">
        <f t="shared" si="0"/>
        <v>2.9224583258231482</v>
      </c>
      <c r="AA26" s="115" t="s">
        <v>24</v>
      </c>
      <c r="AB26" s="9">
        <v>5.291999816894531</v>
      </c>
      <c r="AC26" s="122" t="s">
        <v>147</v>
      </c>
      <c r="AD26" s="28">
        <v>23</v>
      </c>
      <c r="AE26" s="115"/>
      <c r="AF26" s="9"/>
      <c r="AG26" s="125"/>
    </row>
    <row r="27" spans="1:33" ht="14.25" customHeight="1">
      <c r="A27" s="111">
        <v>24</v>
      </c>
      <c r="B27" s="12">
        <v>1.746000051498413</v>
      </c>
      <c r="C27" s="9">
        <v>1.3880000114440918</v>
      </c>
      <c r="D27" s="9">
        <v>1.2589999437332153</v>
      </c>
      <c r="E27" s="9">
        <v>1.7339999675750732</v>
      </c>
      <c r="F27" s="9">
        <v>1.6339999437332153</v>
      </c>
      <c r="G27" s="9">
        <v>1.5499999523162842</v>
      </c>
      <c r="H27" s="9">
        <v>3.0360000133514404</v>
      </c>
      <c r="I27" s="9">
        <v>1.6990000009536743</v>
      </c>
      <c r="J27" s="9">
        <v>2.193000078201294</v>
      </c>
      <c r="K27" s="9">
        <v>1.968000054359436</v>
      </c>
      <c r="L27" s="9">
        <v>2.305000066757202</v>
      </c>
      <c r="M27" s="9">
        <v>2.9130001068115234</v>
      </c>
      <c r="N27" s="9">
        <v>3.441999912261963</v>
      </c>
      <c r="O27" s="9">
        <v>4.789999961853027</v>
      </c>
      <c r="P27" s="9">
        <v>3.7990000247955322</v>
      </c>
      <c r="Q27" s="9">
        <v>3.5910000801086426</v>
      </c>
      <c r="R27" s="9">
        <v>2.3949999809265137</v>
      </c>
      <c r="S27" s="9">
        <v>2.5209999084472656</v>
      </c>
      <c r="T27" s="9">
        <v>1.8669999837875366</v>
      </c>
      <c r="U27" s="9">
        <v>1.4049999713897705</v>
      </c>
      <c r="V27" s="9">
        <v>1.7380000352859497</v>
      </c>
      <c r="W27" s="9">
        <v>2.2009999752044678</v>
      </c>
      <c r="X27" s="9">
        <v>1.3480000495910645</v>
      </c>
      <c r="Y27" s="9">
        <v>1.687000036239624</v>
      </c>
      <c r="Z27" s="44">
        <f t="shared" si="0"/>
        <v>2.258708337942759</v>
      </c>
      <c r="AA27" s="115" t="s">
        <v>92</v>
      </c>
      <c r="AB27" s="9">
        <v>5.054999828338623</v>
      </c>
      <c r="AC27" s="122" t="s">
        <v>148</v>
      </c>
      <c r="AD27" s="28">
        <v>24</v>
      </c>
      <c r="AE27" s="115"/>
      <c r="AF27" s="9"/>
      <c r="AG27" s="125"/>
    </row>
    <row r="28" spans="1:33" ht="14.25" customHeight="1">
      <c r="A28" s="111">
        <v>25</v>
      </c>
      <c r="B28" s="12">
        <v>2.805000066757202</v>
      </c>
      <c r="C28" s="9">
        <v>2.3989999294281006</v>
      </c>
      <c r="D28" s="9">
        <v>2.128999948501587</v>
      </c>
      <c r="E28" s="9">
        <v>1.3320000171661377</v>
      </c>
      <c r="F28" s="9">
        <v>1.315000057220459</v>
      </c>
      <c r="G28" s="9">
        <v>1.2719999551773071</v>
      </c>
      <c r="H28" s="9">
        <v>2.2950000762939453</v>
      </c>
      <c r="I28" s="9">
        <v>2.187999963760376</v>
      </c>
      <c r="J28" s="9">
        <v>2.2890000343322754</v>
      </c>
      <c r="K28" s="9">
        <v>2.2170000076293945</v>
      </c>
      <c r="L28" s="9">
        <v>1.7960000038146973</v>
      </c>
      <c r="M28" s="9">
        <v>2.2829999923706055</v>
      </c>
      <c r="N28" s="9">
        <v>2.2269999980926514</v>
      </c>
      <c r="O28" s="9">
        <v>3.443000078201294</v>
      </c>
      <c r="P28" s="9">
        <v>3.8889999389648438</v>
      </c>
      <c r="Q28" s="9">
        <v>2.1080000400543213</v>
      </c>
      <c r="R28" s="9">
        <v>2.9119999408721924</v>
      </c>
      <c r="S28" s="9">
        <v>1.9010000228881836</v>
      </c>
      <c r="T28" s="9">
        <v>4.203000068664551</v>
      </c>
      <c r="U28" s="9">
        <v>4.589000225067139</v>
      </c>
      <c r="V28" s="9">
        <v>4.567999839782715</v>
      </c>
      <c r="W28" s="9">
        <v>2.8910000324249268</v>
      </c>
      <c r="X28" s="9">
        <v>4.138000011444092</v>
      </c>
      <c r="Y28" s="9">
        <v>4.01200008392334</v>
      </c>
      <c r="Z28" s="44">
        <f t="shared" si="0"/>
        <v>2.7167083472013474</v>
      </c>
      <c r="AA28" s="115" t="s">
        <v>26</v>
      </c>
      <c r="AB28" s="9">
        <v>5.638000011444092</v>
      </c>
      <c r="AC28" s="122" t="s">
        <v>60</v>
      </c>
      <c r="AD28" s="28">
        <v>25</v>
      </c>
      <c r="AE28" s="115"/>
      <c r="AF28" s="9"/>
      <c r="AG28" s="125"/>
    </row>
    <row r="29" spans="1:33" ht="14.25" customHeight="1">
      <c r="A29" s="111">
        <v>26</v>
      </c>
      <c r="B29" s="12">
        <v>4.290999889373779</v>
      </c>
      <c r="C29" s="9">
        <v>3.88100004196167</v>
      </c>
      <c r="D29" s="9">
        <v>2.739000082015991</v>
      </c>
      <c r="E29" s="9">
        <v>1.319000005722046</v>
      </c>
      <c r="F29" s="9">
        <v>1.597000002861023</v>
      </c>
      <c r="G29" s="9">
        <v>2.0940001010894775</v>
      </c>
      <c r="H29" s="9">
        <v>2.4010000228881836</v>
      </c>
      <c r="I29" s="9">
        <v>2.174999952316284</v>
      </c>
      <c r="J29" s="9">
        <v>3.3919999599456787</v>
      </c>
      <c r="K29" s="9">
        <v>4.0879998207092285</v>
      </c>
      <c r="L29" s="9">
        <v>2.9119999408721924</v>
      </c>
      <c r="M29" s="9">
        <v>6.133999824523926</v>
      </c>
      <c r="N29" s="9">
        <v>4.723999977111816</v>
      </c>
      <c r="O29" s="9">
        <v>8.170000076293945</v>
      </c>
      <c r="P29" s="9">
        <v>6.230999946594238</v>
      </c>
      <c r="Q29" s="9">
        <v>6.835999965667725</v>
      </c>
      <c r="R29" s="9">
        <v>4.964000225067139</v>
      </c>
      <c r="S29" s="9">
        <v>5.171999931335449</v>
      </c>
      <c r="T29" s="9">
        <v>2.6630001068115234</v>
      </c>
      <c r="U29" s="9">
        <v>2.9709999561309814</v>
      </c>
      <c r="V29" s="9">
        <v>3.2920000553131104</v>
      </c>
      <c r="W29" s="9">
        <v>2.7790000438690186</v>
      </c>
      <c r="X29" s="9">
        <v>3.5179998874664307</v>
      </c>
      <c r="Y29" s="9">
        <v>4.683000087738037</v>
      </c>
      <c r="Z29" s="44">
        <f t="shared" si="0"/>
        <v>3.876083329319954</v>
      </c>
      <c r="AA29" s="115" t="s">
        <v>33</v>
      </c>
      <c r="AB29" s="9">
        <v>8.460000038146973</v>
      </c>
      <c r="AC29" s="122" t="s">
        <v>149</v>
      </c>
      <c r="AD29" s="28">
        <v>26</v>
      </c>
      <c r="AE29" s="115"/>
      <c r="AF29" s="9"/>
      <c r="AG29" s="125"/>
    </row>
    <row r="30" spans="1:33" ht="14.25" customHeight="1">
      <c r="A30" s="111">
        <v>27</v>
      </c>
      <c r="B30" s="12">
        <v>4.376999855041504</v>
      </c>
      <c r="C30" s="9">
        <v>2.8389999866485596</v>
      </c>
      <c r="D30" s="9">
        <v>2.2739999294281006</v>
      </c>
      <c r="E30" s="9">
        <v>2.316999912261963</v>
      </c>
      <c r="F30" s="9">
        <v>3.7709999084472656</v>
      </c>
      <c r="G30" s="9">
        <v>2.578000068664551</v>
      </c>
      <c r="H30" s="9">
        <v>1.9049999713897705</v>
      </c>
      <c r="I30" s="9">
        <v>2.4210000038146973</v>
      </c>
      <c r="J30" s="9">
        <v>2.882999897003174</v>
      </c>
      <c r="K30" s="9">
        <v>2.2209999561309814</v>
      </c>
      <c r="L30" s="9">
        <v>2.502000093460083</v>
      </c>
      <c r="M30" s="9">
        <v>2.622999906539917</v>
      </c>
      <c r="N30" s="9">
        <v>3.2920000553131104</v>
      </c>
      <c r="O30" s="9">
        <v>3.6670000553131104</v>
      </c>
      <c r="P30" s="9">
        <v>3.055000066757202</v>
      </c>
      <c r="Q30" s="9">
        <v>2.609999895095825</v>
      </c>
      <c r="R30" s="9">
        <v>1.8609999418258667</v>
      </c>
      <c r="S30" s="9">
        <v>1.7740000486373901</v>
      </c>
      <c r="T30" s="9">
        <v>3.9519999027252197</v>
      </c>
      <c r="U30" s="9">
        <v>1.3320000171661377</v>
      </c>
      <c r="V30" s="9">
        <v>1.6640000343322754</v>
      </c>
      <c r="W30" s="9">
        <v>1.218000054359436</v>
      </c>
      <c r="X30" s="9">
        <v>1.7350000143051147</v>
      </c>
      <c r="Y30" s="9">
        <v>1.0989999771118164</v>
      </c>
      <c r="Z30" s="44">
        <f t="shared" si="0"/>
        <v>2.498749981323878</v>
      </c>
      <c r="AA30" s="115" t="s">
        <v>26</v>
      </c>
      <c r="AB30" s="9">
        <v>4.958000183105469</v>
      </c>
      <c r="AC30" s="122" t="s">
        <v>150</v>
      </c>
      <c r="AD30" s="28">
        <v>27</v>
      </c>
      <c r="AE30" s="115"/>
      <c r="AF30" s="9"/>
      <c r="AG30" s="125"/>
    </row>
    <row r="31" spans="1:33" ht="14.25" customHeight="1">
      <c r="A31" s="111">
        <v>28</v>
      </c>
      <c r="B31" s="12">
        <v>1.3179999589920044</v>
      </c>
      <c r="C31" s="9">
        <v>1.2139999866485596</v>
      </c>
      <c r="D31" s="9">
        <v>2.069999933242798</v>
      </c>
      <c r="E31" s="9">
        <v>2.2880001068115234</v>
      </c>
      <c r="F31" s="9">
        <v>1.9880000352859497</v>
      </c>
      <c r="G31" s="9">
        <v>1.9520000219345093</v>
      </c>
      <c r="H31" s="9">
        <v>2.130000114440918</v>
      </c>
      <c r="I31" s="9">
        <v>2.6700000762939453</v>
      </c>
      <c r="J31" s="9">
        <v>2.9089999198913574</v>
      </c>
      <c r="K31" s="9">
        <v>3.632999897003174</v>
      </c>
      <c r="L31" s="9">
        <v>2.9839999675750732</v>
      </c>
      <c r="M31" s="9">
        <v>4.040999889373779</v>
      </c>
      <c r="N31" s="9">
        <v>4.525000095367432</v>
      </c>
      <c r="O31" s="9">
        <v>5.203000068664551</v>
      </c>
      <c r="P31" s="9">
        <v>4.604000091552734</v>
      </c>
      <c r="Q31" s="9">
        <v>4.447000026702881</v>
      </c>
      <c r="R31" s="9">
        <v>3.7320001125335693</v>
      </c>
      <c r="S31" s="9">
        <v>2.739000082015991</v>
      </c>
      <c r="T31" s="9">
        <v>1.7640000581741333</v>
      </c>
      <c r="U31" s="9">
        <v>1.7369999885559082</v>
      </c>
      <c r="V31" s="9">
        <v>2.194000005722046</v>
      </c>
      <c r="W31" s="9">
        <v>1.7389999628067017</v>
      </c>
      <c r="X31" s="9">
        <v>1.656999945640564</v>
      </c>
      <c r="Y31" s="9">
        <v>1.909000039100647</v>
      </c>
      <c r="Z31" s="44">
        <f t="shared" si="0"/>
        <v>2.7269583493471146</v>
      </c>
      <c r="AA31" s="115" t="s">
        <v>62</v>
      </c>
      <c r="AB31" s="9">
        <v>5.676000118255615</v>
      </c>
      <c r="AC31" s="122" t="s">
        <v>32</v>
      </c>
      <c r="AD31" s="28">
        <v>28</v>
      </c>
      <c r="AE31" s="115"/>
      <c r="AF31" s="9"/>
      <c r="AG31" s="125"/>
    </row>
    <row r="32" spans="1:33" ht="14.25" customHeight="1">
      <c r="A32" s="111">
        <v>29</v>
      </c>
      <c r="B32" s="12">
        <v>1.940000057220459</v>
      </c>
      <c r="C32" s="9">
        <v>2.0320000648498535</v>
      </c>
      <c r="D32" s="9">
        <v>1.4900000095367432</v>
      </c>
      <c r="E32" s="9">
        <v>1.503000020980835</v>
      </c>
      <c r="F32" s="9">
        <v>2.2929999828338623</v>
      </c>
      <c r="G32" s="9">
        <v>2.186000108718872</v>
      </c>
      <c r="H32" s="9">
        <v>1.7230000495910645</v>
      </c>
      <c r="I32" s="9">
        <v>1.8700000047683716</v>
      </c>
      <c r="J32" s="9">
        <v>3.7929999828338623</v>
      </c>
      <c r="K32" s="9">
        <v>3.075000047683716</v>
      </c>
      <c r="L32" s="9">
        <v>2.309000015258789</v>
      </c>
      <c r="M32" s="9">
        <v>4.39300012588501</v>
      </c>
      <c r="N32" s="9">
        <v>5.2230000495910645</v>
      </c>
      <c r="O32" s="9">
        <v>4.715000152587891</v>
      </c>
      <c r="P32" s="9">
        <v>4.38700008392334</v>
      </c>
      <c r="Q32" s="9">
        <v>4.9029998779296875</v>
      </c>
      <c r="R32" s="9">
        <v>3.989000082015991</v>
      </c>
      <c r="S32" s="9">
        <v>3.3329999446868896</v>
      </c>
      <c r="T32" s="9">
        <v>1.9809999465942383</v>
      </c>
      <c r="U32" s="9">
        <v>1.75</v>
      </c>
      <c r="V32" s="9">
        <v>2.2039999961853027</v>
      </c>
      <c r="W32" s="9">
        <v>2.4010000228881836</v>
      </c>
      <c r="X32" s="9">
        <v>2.124000072479248</v>
      </c>
      <c r="Y32" s="9">
        <v>1.7300000190734863</v>
      </c>
      <c r="Z32" s="44">
        <f t="shared" si="0"/>
        <v>2.8061250299215317</v>
      </c>
      <c r="AA32" s="115" t="s">
        <v>62</v>
      </c>
      <c r="AB32" s="9">
        <v>5.497000217437744</v>
      </c>
      <c r="AC32" s="122" t="s">
        <v>151</v>
      </c>
      <c r="AD32" s="28">
        <v>29</v>
      </c>
      <c r="AE32" s="115"/>
      <c r="AF32" s="9"/>
      <c r="AG32" s="125"/>
    </row>
    <row r="33" spans="1:33" ht="14.25" customHeight="1">
      <c r="A33" s="111">
        <v>30</v>
      </c>
      <c r="B33" s="12">
        <v>1.8559999465942383</v>
      </c>
      <c r="C33" s="9">
        <v>3.2049999237060547</v>
      </c>
      <c r="D33" s="9">
        <v>3.8380000591278076</v>
      </c>
      <c r="E33" s="9">
        <v>3.7200000286102295</v>
      </c>
      <c r="F33" s="9">
        <v>3.73799991607666</v>
      </c>
      <c r="G33" s="9">
        <v>3.4649999141693115</v>
      </c>
      <c r="H33" s="9">
        <v>2.74399995803833</v>
      </c>
      <c r="I33" s="9">
        <v>3.2279999256134033</v>
      </c>
      <c r="J33" s="9">
        <v>2.815000057220459</v>
      </c>
      <c r="K33" s="9">
        <v>2.3310000896453857</v>
      </c>
      <c r="L33" s="9">
        <v>3.3320000171661377</v>
      </c>
      <c r="M33" s="9">
        <v>2.7669999599456787</v>
      </c>
      <c r="N33" s="9">
        <v>2.171999931335449</v>
      </c>
      <c r="O33" s="9">
        <v>3.3320000171661377</v>
      </c>
      <c r="P33" s="9">
        <v>2.865999937057495</v>
      </c>
      <c r="Q33" s="9">
        <v>3.0299999713897705</v>
      </c>
      <c r="R33" s="9">
        <v>2.563999891281128</v>
      </c>
      <c r="S33" s="9">
        <v>1.38100004196167</v>
      </c>
      <c r="T33" s="9">
        <v>4.442999839782715</v>
      </c>
      <c r="U33" s="9">
        <v>3.500999927520752</v>
      </c>
      <c r="V33" s="9">
        <v>1.9930000305175781</v>
      </c>
      <c r="W33" s="9">
        <v>2.4860000610351562</v>
      </c>
      <c r="X33" s="9">
        <v>2.0910000801086426</v>
      </c>
      <c r="Y33" s="9">
        <v>1.7589999437332153</v>
      </c>
      <c r="Z33" s="44">
        <f t="shared" si="0"/>
        <v>2.860708311200142</v>
      </c>
      <c r="AA33" s="115" t="s">
        <v>28</v>
      </c>
      <c r="AB33" s="9">
        <v>4.729000091552734</v>
      </c>
      <c r="AC33" s="122" t="s">
        <v>152</v>
      </c>
      <c r="AD33" s="28">
        <v>30</v>
      </c>
      <c r="AE33" s="115"/>
      <c r="AF33" s="9"/>
      <c r="AG33" s="125"/>
    </row>
    <row r="34" spans="1:33" ht="14.25" customHeight="1">
      <c r="A34" s="111">
        <v>31</v>
      </c>
      <c r="B34" s="12">
        <v>2.934999942779541</v>
      </c>
      <c r="C34" s="9">
        <v>1.7640000581741333</v>
      </c>
      <c r="D34" s="9">
        <v>3.1480000019073486</v>
      </c>
      <c r="E34" s="9">
        <v>3.0260000228881836</v>
      </c>
      <c r="F34" s="9">
        <v>3.299999952316284</v>
      </c>
      <c r="G34" s="9">
        <v>1.5829999446868896</v>
      </c>
      <c r="H34" s="9">
        <v>3.0799999237060547</v>
      </c>
      <c r="I34" s="9">
        <v>4.656000137329102</v>
      </c>
      <c r="J34" s="9">
        <v>4.339000225067139</v>
      </c>
      <c r="K34" s="9">
        <v>3.63100004196167</v>
      </c>
      <c r="L34" s="9">
        <v>3.424999952316284</v>
      </c>
      <c r="M34" s="9">
        <v>4.6479997634887695</v>
      </c>
      <c r="N34" s="9">
        <v>2.9019999504089355</v>
      </c>
      <c r="O34" s="9">
        <v>2.1459999084472656</v>
      </c>
      <c r="P34" s="9">
        <v>1.9609999656677246</v>
      </c>
      <c r="Q34" s="130">
        <v>3.940999984741211</v>
      </c>
      <c r="R34" s="130">
        <v>3.9539999961853027</v>
      </c>
      <c r="S34" s="130">
        <v>2.930999994277954</v>
      </c>
      <c r="T34" s="130">
        <v>3.6740000247955322</v>
      </c>
      <c r="U34" s="130">
        <v>6.510000228881836</v>
      </c>
      <c r="V34" s="130">
        <v>3.322000026702881</v>
      </c>
      <c r="W34" s="130">
        <v>3.5269999504089355</v>
      </c>
      <c r="X34" s="130">
        <v>3.5850000381469727</v>
      </c>
      <c r="Y34" s="130">
        <v>2.197000026702881</v>
      </c>
      <c r="Z34" s="44">
        <f t="shared" si="0"/>
        <v>3.3410416692495346</v>
      </c>
      <c r="AA34" s="131" t="s">
        <v>26</v>
      </c>
      <c r="AB34" s="130">
        <v>6.510000228881836</v>
      </c>
      <c r="AC34" s="132" t="s">
        <v>153</v>
      </c>
      <c r="AD34" s="133">
        <v>31</v>
      </c>
      <c r="AE34" s="131"/>
      <c r="AF34" s="130"/>
      <c r="AG34" s="134"/>
    </row>
    <row r="35" spans="1:33" ht="14.25" customHeight="1">
      <c r="A35" s="113" t="s">
        <v>15</v>
      </c>
      <c r="B35" s="25">
        <f aca="true" t="shared" si="1" ref="B35:K35">AVERAGE(B4:B34)</f>
        <v>2.5745000004768372</v>
      </c>
      <c r="C35" s="26">
        <f t="shared" si="1"/>
        <v>2.349500000476837</v>
      </c>
      <c r="D35" s="26">
        <f t="shared" si="1"/>
        <v>2.199966671069463</v>
      </c>
      <c r="E35" s="26">
        <f t="shared" si="1"/>
        <v>2.470866692066193</v>
      </c>
      <c r="F35" s="26">
        <f t="shared" si="1"/>
        <v>2.4968666712443035</v>
      </c>
      <c r="G35" s="26">
        <f t="shared" si="1"/>
        <v>2.4025666673978168</v>
      </c>
      <c r="H35" s="26">
        <f t="shared" si="1"/>
        <v>2.4492000102996827</v>
      </c>
      <c r="I35" s="26">
        <f t="shared" si="1"/>
        <v>2.7640689529221634</v>
      </c>
      <c r="J35" s="26">
        <f t="shared" si="1"/>
        <v>3.033620706919966</v>
      </c>
      <c r="K35" s="26">
        <f t="shared" si="1"/>
        <v>3.3081034339707474</v>
      </c>
      <c r="L35" s="26">
        <f aca="true" t="shared" si="2" ref="L35:Z35">AVERAGE(L4:L34)</f>
        <v>3.4103792946914147</v>
      </c>
      <c r="M35" s="26">
        <f t="shared" si="2"/>
        <v>3.957344786874179</v>
      </c>
      <c r="N35" s="26">
        <f t="shared" si="2"/>
        <v>4.066000009405202</v>
      </c>
      <c r="O35" s="26">
        <f t="shared" si="2"/>
        <v>4.328827603109952</v>
      </c>
      <c r="P35" s="26">
        <f t="shared" si="2"/>
        <v>4.03583333492279</v>
      </c>
      <c r="Q35" s="26">
        <f t="shared" si="2"/>
        <v>3.7537999908129374</v>
      </c>
      <c r="R35" s="26">
        <f t="shared" si="2"/>
        <v>3.3246999859809874</v>
      </c>
      <c r="S35" s="26">
        <f t="shared" si="2"/>
        <v>3.0907333413759868</v>
      </c>
      <c r="T35" s="26">
        <f t="shared" si="2"/>
        <v>2.961466654141744</v>
      </c>
      <c r="U35" s="26">
        <f t="shared" si="2"/>
        <v>2.801633365948995</v>
      </c>
      <c r="V35" s="26">
        <f t="shared" si="2"/>
        <v>2.620366676648458</v>
      </c>
      <c r="W35" s="26">
        <f t="shared" si="2"/>
        <v>2.4699333389600118</v>
      </c>
      <c r="X35" s="26">
        <f t="shared" si="2"/>
        <v>2.383033339182536</v>
      </c>
      <c r="Y35" s="26">
        <f t="shared" si="2"/>
        <v>2.4349000175793964</v>
      </c>
      <c r="Z35" s="46">
        <f t="shared" si="2"/>
        <v>2.9447879824083523</v>
      </c>
      <c r="AA35" s="117"/>
      <c r="AB35" s="26">
        <f>AVERAGE(AB4:AB34)</f>
        <v>6.127172437207452</v>
      </c>
      <c r="AC35" s="41"/>
      <c r="AD35" s="41"/>
      <c r="AE35" s="117"/>
      <c r="AF35" s="26"/>
      <c r="AG35" s="42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4" t="s">
        <v>19</v>
      </c>
      <c r="J37" s="5"/>
      <c r="K37" s="32">
        <f>COUNTIF(風速1,"&gt;=10")</f>
        <v>1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20</v>
      </c>
      <c r="J38" s="21"/>
      <c r="K38" s="33">
        <f>COUNTIF(風速1,"&gt;=15")</f>
        <v>0</v>
      </c>
      <c r="L38" s="8"/>
      <c r="N38" s="18">
        <f>MAX(風速1)</f>
        <v>11.960000038146973</v>
      </c>
      <c r="O38" s="118" t="s">
        <v>127</v>
      </c>
      <c r="P38" s="29">
        <v>1</v>
      </c>
      <c r="Q38" s="119" t="s">
        <v>128</v>
      </c>
      <c r="T38" s="18" t="s">
        <v>299</v>
      </c>
      <c r="U38" s="118" t="s">
        <v>300</v>
      </c>
      <c r="V38" s="29" t="s">
        <v>300</v>
      </c>
      <c r="W38" s="119" t="s">
        <v>301</v>
      </c>
    </row>
    <row r="39" spans="9:23" ht="14.25" customHeight="1">
      <c r="I39" s="22" t="s">
        <v>22</v>
      </c>
      <c r="J39" s="23"/>
      <c r="K39" s="34">
        <f>COUNTIF(風速1,"&gt;=30")</f>
        <v>0</v>
      </c>
      <c r="L39" s="8"/>
      <c r="N39" s="39"/>
      <c r="O39" s="35"/>
      <c r="P39" s="35"/>
      <c r="Q39" s="36"/>
      <c r="T39" s="39"/>
      <c r="U39" s="35"/>
      <c r="V39" s="35"/>
      <c r="W39" s="36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f>'1月'!Z1</f>
        <v>2011</v>
      </c>
      <c r="AA1" s="2" t="s">
        <v>2</v>
      </c>
      <c r="AB1" s="120">
        <v>4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35">
        <v>1.3580000400543213</v>
      </c>
      <c r="C4" s="136">
        <v>2.0390000343322754</v>
      </c>
      <c r="D4" s="136">
        <v>1.9889999628067017</v>
      </c>
      <c r="E4" s="136">
        <v>3.0409998893737793</v>
      </c>
      <c r="F4" s="136">
        <v>2.61299991607666</v>
      </c>
      <c r="G4" s="136">
        <v>2.4660000801086426</v>
      </c>
      <c r="H4" s="136">
        <v>2.015000104904175</v>
      </c>
      <c r="I4" s="136">
        <v>2.111999988555908</v>
      </c>
      <c r="J4" s="136">
        <v>1.8359999656677246</v>
      </c>
      <c r="K4" s="136">
        <v>2.4839999675750732</v>
      </c>
      <c r="L4" s="136">
        <v>3.1600000858306885</v>
      </c>
      <c r="M4" s="136">
        <v>3.686000108718872</v>
      </c>
      <c r="N4" s="136">
        <v>4.144999980926514</v>
      </c>
      <c r="O4" s="136">
        <v>3.930000066757202</v>
      </c>
      <c r="P4" s="136">
        <v>4.910999774932861</v>
      </c>
      <c r="Q4" s="136">
        <v>4.035999774932861</v>
      </c>
      <c r="R4" s="136">
        <v>4.011000156402588</v>
      </c>
      <c r="S4" s="136">
        <v>4.010000228881836</v>
      </c>
      <c r="T4" s="136">
        <v>2.382999897003174</v>
      </c>
      <c r="U4" s="136">
        <v>2.5179998874664307</v>
      </c>
      <c r="V4" s="136">
        <v>2.3380000591278076</v>
      </c>
      <c r="W4" s="136">
        <v>2.489000082015991</v>
      </c>
      <c r="X4" s="136">
        <v>2.7139999866485596</v>
      </c>
      <c r="Y4" s="136">
        <v>2.61899995803833</v>
      </c>
      <c r="Z4" s="43">
        <f aca="true" t="shared" si="0" ref="Z4:Z33">AVERAGE(B4:Y4)</f>
        <v>2.870958333214124</v>
      </c>
      <c r="AA4" s="140" t="s">
        <v>58</v>
      </c>
      <c r="AB4" s="136">
        <v>5.86899995803833</v>
      </c>
      <c r="AC4" s="141" t="s">
        <v>156</v>
      </c>
      <c r="AD4" s="142">
        <v>1</v>
      </c>
      <c r="AE4" s="140"/>
      <c r="AF4" s="136"/>
      <c r="AG4" s="143"/>
    </row>
    <row r="5" spans="1:33" ht="14.25" customHeight="1">
      <c r="A5" s="111">
        <v>2</v>
      </c>
      <c r="B5" s="137">
        <v>2.515000104904175</v>
      </c>
      <c r="C5" s="130">
        <v>2.864000082015991</v>
      </c>
      <c r="D5" s="130">
        <v>2.989000082015991</v>
      </c>
      <c r="E5" s="130">
        <v>2.5810000896453857</v>
      </c>
      <c r="F5" s="130">
        <v>3.803999900817871</v>
      </c>
      <c r="G5" s="130">
        <v>3.4560000896453857</v>
      </c>
      <c r="H5" s="130">
        <v>3.263000011444092</v>
      </c>
      <c r="I5" s="130">
        <v>3.5959999561309814</v>
      </c>
      <c r="J5" s="130">
        <v>2.6470000743865967</v>
      </c>
      <c r="K5" s="130">
        <v>1.7059999704360962</v>
      </c>
      <c r="L5" s="130">
        <v>1.902999997138977</v>
      </c>
      <c r="M5" s="130">
        <v>1.7280000448226929</v>
      </c>
      <c r="N5" s="130">
        <v>2.075000047683716</v>
      </c>
      <c r="O5" s="130">
        <v>2.3940000534057617</v>
      </c>
      <c r="P5" s="130">
        <v>2.575000047683716</v>
      </c>
      <c r="Q5" s="130">
        <v>3.059999942779541</v>
      </c>
      <c r="R5" s="130">
        <v>3.5850000381469727</v>
      </c>
      <c r="S5" s="130">
        <v>2.8580000400543213</v>
      </c>
      <c r="T5" s="130">
        <v>3.007999897003174</v>
      </c>
      <c r="U5" s="130">
        <v>1.524999976158142</v>
      </c>
      <c r="V5" s="130">
        <v>1.7970000505447388</v>
      </c>
      <c r="W5" s="130">
        <v>3.4260001182556152</v>
      </c>
      <c r="X5" s="130">
        <v>3.009000062942505</v>
      </c>
      <c r="Y5" s="130">
        <v>5.468999862670898</v>
      </c>
      <c r="Z5" s="44">
        <f t="shared" si="0"/>
        <v>2.8263750225305557</v>
      </c>
      <c r="AA5" s="131" t="s">
        <v>25</v>
      </c>
      <c r="AB5" s="130">
        <v>5.576000213623047</v>
      </c>
      <c r="AC5" s="132" t="s">
        <v>157</v>
      </c>
      <c r="AD5" s="133">
        <v>2</v>
      </c>
      <c r="AE5" s="131"/>
      <c r="AF5" s="130"/>
      <c r="AG5" s="134"/>
    </row>
    <row r="6" spans="1:33" ht="14.25" customHeight="1">
      <c r="A6" s="111">
        <v>3</v>
      </c>
      <c r="B6" s="137">
        <v>1.50600004196167</v>
      </c>
      <c r="C6" s="130">
        <v>1.4989999532699585</v>
      </c>
      <c r="D6" s="130">
        <v>2.4030001163482666</v>
      </c>
      <c r="E6" s="130">
        <v>1.625</v>
      </c>
      <c r="F6" s="130">
        <v>1.5</v>
      </c>
      <c r="G6" s="130">
        <v>1.3619999885559082</v>
      </c>
      <c r="H6" s="130">
        <v>1.4229999780654907</v>
      </c>
      <c r="I6" s="130">
        <v>1.5329999923706055</v>
      </c>
      <c r="J6" s="130">
        <v>1.5410000085830688</v>
      </c>
      <c r="K6" s="130">
        <v>2.315000057220459</v>
      </c>
      <c r="L6" s="130">
        <v>2.927000045776367</v>
      </c>
      <c r="M6" s="130">
        <v>2.9719998836517334</v>
      </c>
      <c r="N6" s="130">
        <v>3.2790000438690186</v>
      </c>
      <c r="O6" s="130">
        <v>3.4179999828338623</v>
      </c>
      <c r="P6" s="130">
        <v>2.875</v>
      </c>
      <c r="Q6" s="130">
        <v>2.63700008392334</v>
      </c>
      <c r="R6" s="130">
        <v>2.4600000381469727</v>
      </c>
      <c r="S6" s="130">
        <v>1.5950000286102295</v>
      </c>
      <c r="T6" s="130">
        <v>1.437999963760376</v>
      </c>
      <c r="U6" s="130">
        <v>2.049999952316284</v>
      </c>
      <c r="V6" s="130">
        <v>2.2170000076293945</v>
      </c>
      <c r="W6" s="130">
        <v>2.578000068664551</v>
      </c>
      <c r="X6" s="130">
        <v>2.7799999713897705</v>
      </c>
      <c r="Y6" s="130">
        <v>1.3370000123977661</v>
      </c>
      <c r="Z6" s="44">
        <f t="shared" si="0"/>
        <v>2.136250009139379</v>
      </c>
      <c r="AA6" s="131" t="s">
        <v>23</v>
      </c>
      <c r="AB6" s="130">
        <v>6.065999984741211</v>
      </c>
      <c r="AC6" s="132" t="s">
        <v>158</v>
      </c>
      <c r="AD6" s="133">
        <v>3</v>
      </c>
      <c r="AE6" s="131"/>
      <c r="AF6" s="130"/>
      <c r="AG6" s="134"/>
    </row>
    <row r="7" spans="1:33" ht="14.25" customHeight="1">
      <c r="A7" s="111">
        <v>4</v>
      </c>
      <c r="B7" s="137">
        <v>1.7089999914169312</v>
      </c>
      <c r="C7" s="130">
        <v>1.6460000276565552</v>
      </c>
      <c r="D7" s="130">
        <v>3.003999948501587</v>
      </c>
      <c r="E7" s="130">
        <v>1.9110000133514404</v>
      </c>
      <c r="F7" s="130">
        <v>1.187999963760376</v>
      </c>
      <c r="G7" s="130">
        <v>2.740999937057495</v>
      </c>
      <c r="H7" s="130">
        <v>1.2419999837875366</v>
      </c>
      <c r="I7" s="130">
        <v>1.7389999628067017</v>
      </c>
      <c r="J7" s="130">
        <v>3.384000062942505</v>
      </c>
      <c r="K7" s="130">
        <v>3.3269999027252197</v>
      </c>
      <c r="L7" s="130">
        <v>3.756999969482422</v>
      </c>
      <c r="M7" s="130">
        <v>3.0269999504089355</v>
      </c>
      <c r="N7" s="130">
        <v>3.7960000038146973</v>
      </c>
      <c r="O7" s="130">
        <v>3.7330000400543213</v>
      </c>
      <c r="P7" s="130">
        <v>4.144999980926514</v>
      </c>
      <c r="Q7" s="130">
        <v>4.89900016784668</v>
      </c>
      <c r="R7" s="130">
        <v>3.615999937057495</v>
      </c>
      <c r="S7" s="130">
        <v>4.0960001945495605</v>
      </c>
      <c r="T7" s="130">
        <v>3.313999891281128</v>
      </c>
      <c r="U7" s="130">
        <v>2.9679999351501465</v>
      </c>
      <c r="V7" s="130">
        <v>3.01200008392334</v>
      </c>
      <c r="W7" s="130">
        <v>3.50600004196167</v>
      </c>
      <c r="X7" s="130">
        <v>1.6970000267028809</v>
      </c>
      <c r="Y7" s="130">
        <v>2.763000011444092</v>
      </c>
      <c r="Z7" s="44">
        <f t="shared" si="0"/>
        <v>2.9258333345254264</v>
      </c>
      <c r="AA7" s="131" t="s">
        <v>26</v>
      </c>
      <c r="AB7" s="130">
        <v>5.749000072479248</v>
      </c>
      <c r="AC7" s="132" t="s">
        <v>159</v>
      </c>
      <c r="AD7" s="133">
        <v>4</v>
      </c>
      <c r="AE7" s="131"/>
      <c r="AF7" s="130"/>
      <c r="AG7" s="134"/>
    </row>
    <row r="8" spans="1:33" ht="14.25" customHeight="1">
      <c r="A8" s="111">
        <v>5</v>
      </c>
      <c r="B8" s="137">
        <v>1.8569999933242798</v>
      </c>
      <c r="C8" s="130">
        <v>2.5329999923706055</v>
      </c>
      <c r="D8" s="130">
        <v>1.5820000171661377</v>
      </c>
      <c r="E8" s="130">
        <v>1.8899999856948853</v>
      </c>
      <c r="F8" s="130">
        <v>2.296999931335449</v>
      </c>
      <c r="G8" s="130">
        <v>2.865000009536743</v>
      </c>
      <c r="H8" s="130">
        <v>2.010999917984009</v>
      </c>
      <c r="I8" s="130">
        <v>3.809000015258789</v>
      </c>
      <c r="J8" s="130">
        <v>2.684000015258789</v>
      </c>
      <c r="K8" s="130">
        <v>2.1700000762939453</v>
      </c>
      <c r="L8" s="130">
        <v>2.619999885559082</v>
      </c>
      <c r="M8" s="130">
        <v>3.13100004196167</v>
      </c>
      <c r="N8" s="130">
        <v>3.9119999408721924</v>
      </c>
      <c r="O8" s="130">
        <v>3.9549999237060547</v>
      </c>
      <c r="P8" s="130">
        <v>4.124000072479248</v>
      </c>
      <c r="Q8" s="130">
        <v>3.8259999752044678</v>
      </c>
      <c r="R8" s="130">
        <v>3.2669999599456787</v>
      </c>
      <c r="S8" s="130">
        <v>2.299999952316284</v>
      </c>
      <c r="T8" s="130">
        <v>1.100000023841858</v>
      </c>
      <c r="U8" s="130">
        <v>2.4549999237060547</v>
      </c>
      <c r="V8" s="130">
        <v>2.5899999141693115</v>
      </c>
      <c r="W8" s="130">
        <v>1.8350000381469727</v>
      </c>
      <c r="X8" s="130">
        <v>3.0299999713897705</v>
      </c>
      <c r="Y8" s="130">
        <v>2.888000011444092</v>
      </c>
      <c r="Z8" s="44">
        <f t="shared" si="0"/>
        <v>2.6971249828735986</v>
      </c>
      <c r="AA8" s="131" t="s">
        <v>83</v>
      </c>
      <c r="AB8" s="130">
        <v>4.415999889373779</v>
      </c>
      <c r="AC8" s="132" t="s">
        <v>145</v>
      </c>
      <c r="AD8" s="133">
        <v>5</v>
      </c>
      <c r="AE8" s="131"/>
      <c r="AF8" s="130"/>
      <c r="AG8" s="134"/>
    </row>
    <row r="9" spans="1:33" ht="14.25" customHeight="1">
      <c r="A9" s="111">
        <v>6</v>
      </c>
      <c r="B9" s="137">
        <v>3.7200000286102295</v>
      </c>
      <c r="C9" s="130">
        <v>1.7230000495910645</v>
      </c>
      <c r="D9" s="130">
        <v>3.5920000076293945</v>
      </c>
      <c r="E9" s="130">
        <v>3.496000051498413</v>
      </c>
      <c r="F9" s="130">
        <v>3.867000102996826</v>
      </c>
      <c r="G9" s="130">
        <v>1.8389999866485596</v>
      </c>
      <c r="H9" s="130">
        <v>2.2890000343322754</v>
      </c>
      <c r="I9" s="130">
        <v>3.2869999408721924</v>
      </c>
      <c r="J9" s="130">
        <v>2.5280001163482666</v>
      </c>
      <c r="K9" s="130">
        <v>3.742000102996826</v>
      </c>
      <c r="L9" s="130">
        <v>3.4719998836517334</v>
      </c>
      <c r="M9" s="130">
        <v>4.135000228881836</v>
      </c>
      <c r="N9" s="130">
        <v>4.10099983215332</v>
      </c>
      <c r="O9" s="130">
        <v>4.244999885559082</v>
      </c>
      <c r="P9" s="130">
        <v>4.249000072479248</v>
      </c>
      <c r="Q9" s="130">
        <v>4.664999961853027</v>
      </c>
      <c r="R9" s="130">
        <v>3.7160000801086426</v>
      </c>
      <c r="S9" s="130">
        <v>2.124000072479248</v>
      </c>
      <c r="T9" s="130">
        <v>2.302000045776367</v>
      </c>
      <c r="U9" s="130">
        <v>2.3480000495910645</v>
      </c>
      <c r="V9" s="130">
        <v>2.2230000495910645</v>
      </c>
      <c r="W9" s="130">
        <v>2.683000087738037</v>
      </c>
      <c r="X9" s="130">
        <v>2.9519999027252197</v>
      </c>
      <c r="Y9" s="130">
        <v>2.9200000762939453</v>
      </c>
      <c r="Z9" s="44">
        <f t="shared" si="0"/>
        <v>3.175750027100245</v>
      </c>
      <c r="AA9" s="131" t="s">
        <v>62</v>
      </c>
      <c r="AB9" s="130">
        <v>5.689000129699707</v>
      </c>
      <c r="AC9" s="132" t="s">
        <v>160</v>
      </c>
      <c r="AD9" s="133">
        <v>6</v>
      </c>
      <c r="AE9" s="131"/>
      <c r="AF9" s="130"/>
      <c r="AG9" s="134"/>
    </row>
    <row r="10" spans="1:33" ht="14.25" customHeight="1">
      <c r="A10" s="111">
        <v>7</v>
      </c>
      <c r="B10" s="137">
        <v>2.690999984741211</v>
      </c>
      <c r="C10" s="130">
        <v>2.4790000915527344</v>
      </c>
      <c r="D10" s="130">
        <v>2.183000087738037</v>
      </c>
      <c r="E10" s="130">
        <v>2.0759999752044678</v>
      </c>
      <c r="F10" s="130">
        <v>2.1740000247955322</v>
      </c>
      <c r="G10" s="130">
        <v>2.3529999256134033</v>
      </c>
      <c r="H10" s="130">
        <v>2.186000108718872</v>
      </c>
      <c r="I10" s="130">
        <v>3.5850000381469727</v>
      </c>
      <c r="J10" s="130">
        <v>4.063000202178955</v>
      </c>
      <c r="K10" s="130">
        <v>2.625</v>
      </c>
      <c r="L10" s="130">
        <v>3.4560000896453857</v>
      </c>
      <c r="M10" s="130">
        <v>2.7070000171661377</v>
      </c>
      <c r="N10" s="130">
        <v>4.691999912261963</v>
      </c>
      <c r="O10" s="130">
        <v>3.443000078201294</v>
      </c>
      <c r="P10" s="130">
        <v>2.9719998836517334</v>
      </c>
      <c r="Q10" s="130">
        <v>4.1529998779296875</v>
      </c>
      <c r="R10" s="130">
        <v>4.672999858856201</v>
      </c>
      <c r="S10" s="130">
        <v>4.617000102996826</v>
      </c>
      <c r="T10" s="130">
        <v>3.802999973297119</v>
      </c>
      <c r="U10" s="130">
        <v>3.2850000858306885</v>
      </c>
      <c r="V10" s="130">
        <v>1.9149999618530273</v>
      </c>
      <c r="W10" s="130">
        <v>1.7100000381469727</v>
      </c>
      <c r="X10" s="130">
        <v>1.9620000123977661</v>
      </c>
      <c r="Y10" s="130">
        <v>2.056999921798706</v>
      </c>
      <c r="Z10" s="44">
        <f t="shared" si="0"/>
        <v>2.9941666771968207</v>
      </c>
      <c r="AA10" s="131" t="s">
        <v>92</v>
      </c>
      <c r="AB10" s="130">
        <v>5.223999977111816</v>
      </c>
      <c r="AC10" s="132" t="s">
        <v>161</v>
      </c>
      <c r="AD10" s="133">
        <v>7</v>
      </c>
      <c r="AE10" s="131"/>
      <c r="AF10" s="130"/>
      <c r="AG10" s="134"/>
    </row>
    <row r="11" spans="1:33" ht="14.25" customHeight="1">
      <c r="A11" s="111">
        <v>8</v>
      </c>
      <c r="B11" s="137">
        <v>2.5989999771118164</v>
      </c>
      <c r="C11" s="130">
        <v>3.002000093460083</v>
      </c>
      <c r="D11" s="130">
        <v>3.9700000286102295</v>
      </c>
      <c r="E11" s="130">
        <v>3.680999994277954</v>
      </c>
      <c r="F11" s="130">
        <v>3.371999979019165</v>
      </c>
      <c r="G11" s="130">
        <v>3.4100000858306885</v>
      </c>
      <c r="H11" s="130">
        <v>3.5940001010894775</v>
      </c>
      <c r="I11" s="130">
        <v>7.579999923706055</v>
      </c>
      <c r="J11" s="130">
        <v>8.34000015258789</v>
      </c>
      <c r="K11" s="130">
        <v>9.100000381469727</v>
      </c>
      <c r="L11" s="130">
        <v>8.449999809265137</v>
      </c>
      <c r="M11" s="130">
        <v>8.369999885559082</v>
      </c>
      <c r="N11" s="130">
        <v>8.130000114440918</v>
      </c>
      <c r="O11" s="130">
        <v>7.570000171661377</v>
      </c>
      <c r="P11" s="130">
        <v>6.73199987411499</v>
      </c>
      <c r="Q11" s="130">
        <v>6.74399995803833</v>
      </c>
      <c r="R11" s="130">
        <v>6.75600004196167</v>
      </c>
      <c r="S11" s="130">
        <v>3.997999906539917</v>
      </c>
      <c r="T11" s="130">
        <v>4.336999893188477</v>
      </c>
      <c r="U11" s="130">
        <v>2.9130001068115234</v>
      </c>
      <c r="V11" s="130">
        <v>3.1740000247955322</v>
      </c>
      <c r="W11" s="130">
        <v>2.062000036239624</v>
      </c>
      <c r="X11" s="130">
        <v>1.7489999532699585</v>
      </c>
      <c r="Y11" s="130">
        <v>2.0460000038146973</v>
      </c>
      <c r="Z11" s="44">
        <f t="shared" si="0"/>
        <v>5.069958354036014</v>
      </c>
      <c r="AA11" s="131" t="s">
        <v>127</v>
      </c>
      <c r="AB11" s="130">
        <v>9.899999618530273</v>
      </c>
      <c r="AC11" s="132" t="s">
        <v>122</v>
      </c>
      <c r="AD11" s="133">
        <v>8</v>
      </c>
      <c r="AE11" s="131"/>
      <c r="AF11" s="130"/>
      <c r="AG11" s="134"/>
    </row>
    <row r="12" spans="1:33" ht="14.25" customHeight="1">
      <c r="A12" s="111">
        <v>9</v>
      </c>
      <c r="B12" s="137">
        <v>3.621000051498413</v>
      </c>
      <c r="C12" s="130">
        <v>3.434000015258789</v>
      </c>
      <c r="D12" s="130">
        <v>4.869999885559082</v>
      </c>
      <c r="E12" s="130">
        <v>4.248000144958496</v>
      </c>
      <c r="F12" s="130">
        <v>3.9189999103546143</v>
      </c>
      <c r="G12" s="130">
        <v>3.928999900817871</v>
      </c>
      <c r="H12" s="130">
        <v>4.545000076293945</v>
      </c>
      <c r="I12" s="130">
        <v>4.565999984741211</v>
      </c>
      <c r="J12" s="130">
        <v>4.623000144958496</v>
      </c>
      <c r="K12" s="130">
        <v>4.829999923706055</v>
      </c>
      <c r="L12" s="130">
        <v>4.764999866485596</v>
      </c>
      <c r="M12" s="130">
        <v>3.319999933242798</v>
      </c>
      <c r="N12" s="130">
        <v>4.633999824523926</v>
      </c>
      <c r="O12" s="130">
        <v>4.177000045776367</v>
      </c>
      <c r="P12" s="130">
        <v>3.805999994277954</v>
      </c>
      <c r="Q12" s="130">
        <v>4.633999824523926</v>
      </c>
      <c r="R12" s="130">
        <v>4.298999786376953</v>
      </c>
      <c r="S12" s="130">
        <v>3.802999973297119</v>
      </c>
      <c r="T12" s="130">
        <v>4.23199987411499</v>
      </c>
      <c r="U12" s="130">
        <v>4.675000190734863</v>
      </c>
      <c r="V12" s="130">
        <v>3.750999927520752</v>
      </c>
      <c r="W12" s="130">
        <v>2.9649999141693115</v>
      </c>
      <c r="X12" s="130">
        <v>3.065000057220459</v>
      </c>
      <c r="Y12" s="130">
        <v>4.127999782562256</v>
      </c>
      <c r="Z12" s="44">
        <f t="shared" si="0"/>
        <v>4.118291626373927</v>
      </c>
      <c r="AA12" s="131" t="s">
        <v>21</v>
      </c>
      <c r="AB12" s="130">
        <v>5.855999946594238</v>
      </c>
      <c r="AC12" s="132" t="s">
        <v>162</v>
      </c>
      <c r="AD12" s="133">
        <v>9</v>
      </c>
      <c r="AE12" s="131"/>
      <c r="AF12" s="130"/>
      <c r="AG12" s="134"/>
    </row>
    <row r="13" spans="1:33" ht="14.25" customHeight="1">
      <c r="A13" s="111">
        <v>10</v>
      </c>
      <c r="B13" s="137">
        <v>3.315000057220459</v>
      </c>
      <c r="C13" s="130">
        <v>3.5910000801086426</v>
      </c>
      <c r="D13" s="130">
        <v>3.8919999599456787</v>
      </c>
      <c r="E13" s="130">
        <v>3.7720000743865967</v>
      </c>
      <c r="F13" s="130">
        <v>4.007999897003174</v>
      </c>
      <c r="G13" s="130">
        <v>2.6760001182556152</v>
      </c>
      <c r="H13" s="130">
        <v>3.6470000743865967</v>
      </c>
      <c r="I13" s="130">
        <v>2.743000030517578</v>
      </c>
      <c r="J13" s="130">
        <v>2.11299991607666</v>
      </c>
      <c r="K13" s="130">
        <v>2.9189999103546143</v>
      </c>
      <c r="L13" s="130">
        <v>2.365000009536743</v>
      </c>
      <c r="M13" s="130">
        <v>2.3480000495910645</v>
      </c>
      <c r="N13" s="130">
        <v>2.749000072479248</v>
      </c>
      <c r="O13" s="130">
        <v>3.256999969482422</v>
      </c>
      <c r="P13" s="130">
        <v>2.9700000286102295</v>
      </c>
      <c r="Q13" s="130">
        <v>2.563999891281128</v>
      </c>
      <c r="R13" s="130">
        <v>2.446000099182129</v>
      </c>
      <c r="S13" s="130">
        <v>2.1510000228881836</v>
      </c>
      <c r="T13" s="130">
        <v>1.4149999618530273</v>
      </c>
      <c r="U13" s="130">
        <v>2.3980000019073486</v>
      </c>
      <c r="V13" s="130">
        <v>1.3480000495910645</v>
      </c>
      <c r="W13" s="130">
        <v>1.1660000085830688</v>
      </c>
      <c r="X13" s="130">
        <v>2.313999891281128</v>
      </c>
      <c r="Y13" s="130">
        <v>1.944000005722046</v>
      </c>
      <c r="Z13" s="44">
        <f t="shared" si="0"/>
        <v>2.6712916741768518</v>
      </c>
      <c r="AA13" s="131" t="s">
        <v>62</v>
      </c>
      <c r="AB13" s="130">
        <v>4.646999835968018</v>
      </c>
      <c r="AC13" s="132" t="s">
        <v>163</v>
      </c>
      <c r="AD13" s="133">
        <v>10</v>
      </c>
      <c r="AE13" s="131"/>
      <c r="AF13" s="130"/>
      <c r="AG13" s="134"/>
    </row>
    <row r="14" spans="1:33" ht="14.25" customHeight="1">
      <c r="A14" s="112">
        <v>11</v>
      </c>
      <c r="B14" s="138">
        <v>3.1519999504089355</v>
      </c>
      <c r="C14" s="139">
        <v>3.450000047683716</v>
      </c>
      <c r="D14" s="139">
        <v>2.944999933242798</v>
      </c>
      <c r="E14" s="139">
        <v>3.562999963760376</v>
      </c>
      <c r="F14" s="139">
        <v>2.9830000400543213</v>
      </c>
      <c r="G14" s="139">
        <v>3.125999927520752</v>
      </c>
      <c r="H14" s="139">
        <v>4.035999774932861</v>
      </c>
      <c r="I14" s="139">
        <v>4.15500020980835</v>
      </c>
      <c r="J14" s="139">
        <v>3.822000026702881</v>
      </c>
      <c r="K14" s="139">
        <v>2.6089999675750732</v>
      </c>
      <c r="L14" s="139">
        <v>2.489000082015991</v>
      </c>
      <c r="M14" s="139">
        <v>2.9489998817443848</v>
      </c>
      <c r="N14" s="139">
        <v>4.521999835968018</v>
      </c>
      <c r="O14" s="139">
        <v>3.38700008392334</v>
      </c>
      <c r="P14" s="139">
        <v>2.885999917984009</v>
      </c>
      <c r="Q14" s="139">
        <v>3.068000078201294</v>
      </c>
      <c r="R14" s="139">
        <v>5.520999908447266</v>
      </c>
      <c r="S14" s="139">
        <v>3.5959999561309814</v>
      </c>
      <c r="T14" s="139">
        <v>3.430000066757202</v>
      </c>
      <c r="U14" s="139">
        <v>3.424999952316284</v>
      </c>
      <c r="V14" s="139">
        <v>4.01800012588501</v>
      </c>
      <c r="W14" s="139">
        <v>3.446000099182129</v>
      </c>
      <c r="X14" s="139">
        <v>3.5380001068115234</v>
      </c>
      <c r="Y14" s="139">
        <v>2.99399995803833</v>
      </c>
      <c r="Z14" s="45">
        <f t="shared" si="0"/>
        <v>3.4629166622956595</v>
      </c>
      <c r="AA14" s="144" t="s">
        <v>27</v>
      </c>
      <c r="AB14" s="139">
        <v>6.5320000648498535</v>
      </c>
      <c r="AC14" s="145" t="s">
        <v>164</v>
      </c>
      <c r="AD14" s="146">
        <v>11</v>
      </c>
      <c r="AE14" s="144"/>
      <c r="AF14" s="139"/>
      <c r="AG14" s="147"/>
    </row>
    <row r="15" spans="1:33" ht="14.25" customHeight="1">
      <c r="A15" s="111">
        <v>12</v>
      </c>
      <c r="B15" s="137">
        <v>2.303999900817871</v>
      </c>
      <c r="C15" s="130">
        <v>2.430000066757202</v>
      </c>
      <c r="D15" s="130">
        <v>2.3580000400543213</v>
      </c>
      <c r="E15" s="130">
        <v>1.409000039100647</v>
      </c>
      <c r="F15" s="130">
        <v>3.559999942779541</v>
      </c>
      <c r="G15" s="130">
        <v>1.5180000066757202</v>
      </c>
      <c r="H15" s="130">
        <v>1.8240000009536743</v>
      </c>
      <c r="I15" s="130">
        <v>3.1989998817443848</v>
      </c>
      <c r="J15" s="130">
        <v>4.263999938964844</v>
      </c>
      <c r="K15" s="130">
        <v>4.25600004196167</v>
      </c>
      <c r="L15" s="130">
        <v>3.821000099182129</v>
      </c>
      <c r="M15" s="130">
        <v>4.434000015258789</v>
      </c>
      <c r="N15" s="130">
        <v>3.687999963760376</v>
      </c>
      <c r="O15" s="130">
        <v>3.2990000247955322</v>
      </c>
      <c r="P15" s="130">
        <v>4.315000057220459</v>
      </c>
      <c r="Q15" s="130">
        <v>3.881999969482422</v>
      </c>
      <c r="R15" s="130">
        <v>4.105999946594238</v>
      </c>
      <c r="S15" s="130">
        <v>2.502000093460083</v>
      </c>
      <c r="T15" s="130">
        <v>1.3880000114440918</v>
      </c>
      <c r="U15" s="130">
        <v>1.9789999723434448</v>
      </c>
      <c r="V15" s="130">
        <v>1.8639999628067017</v>
      </c>
      <c r="W15" s="130">
        <v>2.5769999027252197</v>
      </c>
      <c r="X15" s="130">
        <v>2.765000104904175</v>
      </c>
      <c r="Y15" s="130">
        <v>2.815999984741211</v>
      </c>
      <c r="Z15" s="44">
        <f t="shared" si="0"/>
        <v>2.9399166653553643</v>
      </c>
      <c r="AA15" s="131" t="s">
        <v>25</v>
      </c>
      <c r="AB15" s="130">
        <v>6.6620001792907715</v>
      </c>
      <c r="AC15" s="132" t="s">
        <v>165</v>
      </c>
      <c r="AD15" s="133">
        <v>12</v>
      </c>
      <c r="AE15" s="131"/>
      <c r="AF15" s="130"/>
      <c r="AG15" s="134"/>
    </row>
    <row r="16" spans="1:33" ht="14.25" customHeight="1">
      <c r="A16" s="111">
        <v>13</v>
      </c>
      <c r="B16" s="137">
        <v>2.559000015258789</v>
      </c>
      <c r="C16" s="130">
        <v>3.3910000324249268</v>
      </c>
      <c r="D16" s="130">
        <v>2.8540000915527344</v>
      </c>
      <c r="E16" s="130">
        <v>3.138000011444092</v>
      </c>
      <c r="F16" s="130">
        <v>3.7179999351501465</v>
      </c>
      <c r="G16" s="130">
        <v>2.992000102996826</v>
      </c>
      <c r="H16" s="130">
        <v>3.072000026702881</v>
      </c>
      <c r="I16" s="130">
        <v>4.211999893188477</v>
      </c>
      <c r="J16" s="130">
        <v>4.671999931335449</v>
      </c>
      <c r="K16" s="130">
        <v>5.2230000495910645</v>
      </c>
      <c r="L16" s="130">
        <v>5.0960001945495605</v>
      </c>
      <c r="M16" s="130">
        <v>4.775000095367432</v>
      </c>
      <c r="N16" s="130">
        <v>5.363999843597412</v>
      </c>
      <c r="O16" s="130">
        <v>4.995999813079834</v>
      </c>
      <c r="P16" s="130">
        <v>4.7170000076293945</v>
      </c>
      <c r="Q16" s="130">
        <v>5.164000034332275</v>
      </c>
      <c r="R16" s="130">
        <v>4.447000026702881</v>
      </c>
      <c r="S16" s="130">
        <v>2.0290000438690186</v>
      </c>
      <c r="T16" s="130">
        <v>1.621000051498413</v>
      </c>
      <c r="U16" s="130">
        <v>1.5859999656677246</v>
      </c>
      <c r="V16" s="130">
        <v>1.1339999437332153</v>
      </c>
      <c r="W16" s="130">
        <v>1.9390000104904175</v>
      </c>
      <c r="X16" s="130">
        <v>1.4119999408721924</v>
      </c>
      <c r="Y16" s="130">
        <v>1.3919999599456787</v>
      </c>
      <c r="Z16" s="44">
        <f t="shared" si="0"/>
        <v>3.395958334207535</v>
      </c>
      <c r="AA16" s="131" t="s">
        <v>66</v>
      </c>
      <c r="AB16" s="130">
        <v>6.427000045776367</v>
      </c>
      <c r="AC16" s="132" t="s">
        <v>166</v>
      </c>
      <c r="AD16" s="133">
        <v>13</v>
      </c>
      <c r="AE16" s="131"/>
      <c r="AF16" s="130"/>
      <c r="AG16" s="134"/>
    </row>
    <row r="17" spans="1:33" ht="14.25" customHeight="1">
      <c r="A17" s="111">
        <v>14</v>
      </c>
      <c r="B17" s="137">
        <v>1.503999948501587</v>
      </c>
      <c r="C17" s="130">
        <v>1.4630000591278076</v>
      </c>
      <c r="D17" s="130">
        <v>1.4170000553131104</v>
      </c>
      <c r="E17" s="130">
        <v>2.2880001068115234</v>
      </c>
      <c r="F17" s="130">
        <v>2.187999963760376</v>
      </c>
      <c r="G17" s="130">
        <v>2.25600004196167</v>
      </c>
      <c r="H17" s="130">
        <v>1.8609999418258667</v>
      </c>
      <c r="I17" s="130">
        <v>2.424999952316284</v>
      </c>
      <c r="J17" s="130">
        <v>2.9539999961853027</v>
      </c>
      <c r="K17" s="130">
        <v>1.7029999494552612</v>
      </c>
      <c r="L17" s="130">
        <v>3.4719998836517334</v>
      </c>
      <c r="M17" s="130">
        <v>3.947999954223633</v>
      </c>
      <c r="N17" s="130">
        <v>3.677999973297119</v>
      </c>
      <c r="O17" s="130">
        <v>4.090000152587891</v>
      </c>
      <c r="P17" s="130">
        <v>2.8329999446868896</v>
      </c>
      <c r="Q17" s="130">
        <v>2.9579999446868896</v>
      </c>
      <c r="R17" s="130">
        <v>3.822999954223633</v>
      </c>
      <c r="S17" s="130">
        <v>2.382999897003174</v>
      </c>
      <c r="T17" s="130">
        <v>1.406000018119812</v>
      </c>
      <c r="U17" s="130">
        <v>1.49399995803833</v>
      </c>
      <c r="V17" s="130">
        <v>2.309000015258789</v>
      </c>
      <c r="W17" s="130">
        <v>2.940000057220459</v>
      </c>
      <c r="X17" s="130">
        <v>3.2799999713897705</v>
      </c>
      <c r="Y17" s="130">
        <v>2.072000026702881</v>
      </c>
      <c r="Z17" s="44">
        <f t="shared" si="0"/>
        <v>2.5310416569312415</v>
      </c>
      <c r="AA17" s="131" t="s">
        <v>58</v>
      </c>
      <c r="AB17" s="130">
        <v>4.71999979019165</v>
      </c>
      <c r="AC17" s="132" t="s">
        <v>104</v>
      </c>
      <c r="AD17" s="133">
        <v>14</v>
      </c>
      <c r="AE17" s="131"/>
      <c r="AF17" s="130"/>
      <c r="AG17" s="134"/>
    </row>
    <row r="18" spans="1:33" ht="14.25" customHeight="1">
      <c r="A18" s="111">
        <v>15</v>
      </c>
      <c r="B18" s="137">
        <v>2.069000005722046</v>
      </c>
      <c r="C18" s="130">
        <v>1.6540000438690186</v>
      </c>
      <c r="D18" s="130">
        <v>2.197999954223633</v>
      </c>
      <c r="E18" s="130">
        <v>2.0889999866485596</v>
      </c>
      <c r="F18" s="130">
        <v>2.0160000324249268</v>
      </c>
      <c r="G18" s="130">
        <v>1.315999984741211</v>
      </c>
      <c r="H18" s="130">
        <v>1.1629999876022339</v>
      </c>
      <c r="I18" s="130">
        <v>1.7480000257492065</v>
      </c>
      <c r="J18" s="130">
        <v>3.193000078201294</v>
      </c>
      <c r="K18" s="130">
        <v>4.627999782562256</v>
      </c>
      <c r="L18" s="130">
        <v>5.109000205993652</v>
      </c>
      <c r="M18" s="130">
        <v>4.480999946594238</v>
      </c>
      <c r="N18" s="130">
        <v>4.9120001792907715</v>
      </c>
      <c r="O18" s="130">
        <v>6.453999996185303</v>
      </c>
      <c r="P18" s="130">
        <v>6.438000202178955</v>
      </c>
      <c r="Q18" s="130">
        <v>7.409999847412109</v>
      </c>
      <c r="R18" s="130">
        <v>5.205999851226807</v>
      </c>
      <c r="S18" s="130">
        <v>3.561000108718872</v>
      </c>
      <c r="T18" s="130">
        <v>3.821000099182129</v>
      </c>
      <c r="U18" s="130">
        <v>3.5160000324249268</v>
      </c>
      <c r="V18" s="130">
        <v>3.563999891281128</v>
      </c>
      <c r="W18" s="130">
        <v>4.828999996185303</v>
      </c>
      <c r="X18" s="130">
        <v>3.9539999961853027</v>
      </c>
      <c r="Y18" s="130">
        <v>4.599999904632568</v>
      </c>
      <c r="Z18" s="44">
        <f t="shared" si="0"/>
        <v>3.7470416724681854</v>
      </c>
      <c r="AA18" s="131" t="s">
        <v>92</v>
      </c>
      <c r="AB18" s="130">
        <v>7.789999961853027</v>
      </c>
      <c r="AC18" s="132" t="s">
        <v>167</v>
      </c>
      <c r="AD18" s="133">
        <v>15</v>
      </c>
      <c r="AE18" s="131"/>
      <c r="AF18" s="130"/>
      <c r="AG18" s="134"/>
    </row>
    <row r="19" spans="1:33" ht="14.25" customHeight="1">
      <c r="A19" s="111">
        <v>16</v>
      </c>
      <c r="B19" s="137">
        <v>5.020999908447266</v>
      </c>
      <c r="C19" s="130">
        <v>4.585999965667725</v>
      </c>
      <c r="D19" s="130">
        <v>3.686000108718872</v>
      </c>
      <c r="E19" s="130">
        <v>3.2049999237060547</v>
      </c>
      <c r="F19" s="130">
        <v>3.5840001106262207</v>
      </c>
      <c r="G19" s="130">
        <v>2.8259999752044678</v>
      </c>
      <c r="H19" s="130">
        <v>2.825000047683716</v>
      </c>
      <c r="I19" s="130">
        <v>3.0999999046325684</v>
      </c>
      <c r="J19" s="130">
        <v>4.015999794006348</v>
      </c>
      <c r="K19" s="130">
        <v>4.183000087738037</v>
      </c>
      <c r="L19" s="130">
        <v>3.7039999961853027</v>
      </c>
      <c r="M19" s="130">
        <v>4.150000095367432</v>
      </c>
      <c r="N19" s="130">
        <v>5.368000030517578</v>
      </c>
      <c r="O19" s="130">
        <v>4.859000205993652</v>
      </c>
      <c r="P19" s="130">
        <v>6.480000019073486</v>
      </c>
      <c r="Q19" s="130">
        <v>6.848999977111816</v>
      </c>
      <c r="R19" s="130">
        <v>7.5</v>
      </c>
      <c r="S19" s="130">
        <v>2.6730000972747803</v>
      </c>
      <c r="T19" s="130">
        <v>2.3420000076293945</v>
      </c>
      <c r="U19" s="130">
        <v>3.1480000019073486</v>
      </c>
      <c r="V19" s="130">
        <v>3.3929998874664307</v>
      </c>
      <c r="W19" s="130">
        <v>2.7079999446868896</v>
      </c>
      <c r="X19" s="130">
        <v>2.299999952316284</v>
      </c>
      <c r="Y19" s="130">
        <v>2.065000057220459</v>
      </c>
      <c r="Z19" s="44">
        <f t="shared" si="0"/>
        <v>3.940458337465922</v>
      </c>
      <c r="AA19" s="131" t="s">
        <v>25</v>
      </c>
      <c r="AB19" s="130">
        <v>7.920000076293945</v>
      </c>
      <c r="AC19" s="132" t="s">
        <v>168</v>
      </c>
      <c r="AD19" s="133">
        <v>16</v>
      </c>
      <c r="AE19" s="131"/>
      <c r="AF19" s="130"/>
      <c r="AG19" s="134"/>
    </row>
    <row r="20" spans="1:33" ht="14.25" customHeight="1">
      <c r="A20" s="111">
        <v>17</v>
      </c>
      <c r="B20" s="137">
        <v>2.328000068664551</v>
      </c>
      <c r="C20" s="130">
        <v>2.000999927520752</v>
      </c>
      <c r="D20" s="130">
        <v>2.4839999675750732</v>
      </c>
      <c r="E20" s="130">
        <v>1.8849999904632568</v>
      </c>
      <c r="F20" s="130">
        <v>1.350000023841858</v>
      </c>
      <c r="G20" s="130">
        <v>1.1080000400543213</v>
      </c>
      <c r="H20" s="130">
        <v>1.8420000076293945</v>
      </c>
      <c r="I20" s="130">
        <v>2.813999891281128</v>
      </c>
      <c r="J20" s="130">
        <v>2.571000099182129</v>
      </c>
      <c r="K20" s="130">
        <v>2.815000057220459</v>
      </c>
      <c r="L20" s="130">
        <v>2.9639999866485596</v>
      </c>
      <c r="M20" s="130">
        <v>3.688999891281128</v>
      </c>
      <c r="N20" s="130">
        <v>3.257999897003174</v>
      </c>
      <c r="O20" s="130">
        <v>3.1419999599456787</v>
      </c>
      <c r="P20" s="130">
        <v>3.5869998931884766</v>
      </c>
      <c r="Q20" s="130">
        <v>3.5209999084472656</v>
      </c>
      <c r="R20" s="130">
        <v>3.0969998836517334</v>
      </c>
      <c r="S20" s="130">
        <v>2.50600004196167</v>
      </c>
      <c r="T20" s="130">
        <v>2.115999937057495</v>
      </c>
      <c r="U20" s="130">
        <v>2.3510000705718994</v>
      </c>
      <c r="V20" s="130">
        <v>1.5850000381469727</v>
      </c>
      <c r="W20" s="130">
        <v>1.1519999504089355</v>
      </c>
      <c r="X20" s="130">
        <v>1.590999960899353</v>
      </c>
      <c r="Y20" s="130">
        <v>1.2970000505447388</v>
      </c>
      <c r="Z20" s="44">
        <f t="shared" si="0"/>
        <v>2.37724998096625</v>
      </c>
      <c r="AA20" s="131" t="s">
        <v>83</v>
      </c>
      <c r="AB20" s="130">
        <v>4.0289998054504395</v>
      </c>
      <c r="AC20" s="132" t="s">
        <v>155</v>
      </c>
      <c r="AD20" s="133">
        <v>18</v>
      </c>
      <c r="AE20" s="131"/>
      <c r="AF20" s="130"/>
      <c r="AG20" s="134"/>
    </row>
    <row r="21" spans="1:33" ht="14.25" customHeight="1">
      <c r="A21" s="111">
        <v>18</v>
      </c>
      <c r="B21" s="137">
        <v>1.8669999837875366</v>
      </c>
      <c r="C21" s="130">
        <v>1.5019999742507935</v>
      </c>
      <c r="D21" s="130">
        <v>1.437999963760376</v>
      </c>
      <c r="E21" s="130">
        <v>3.6040000915527344</v>
      </c>
      <c r="F21" s="130">
        <v>4.810999870300293</v>
      </c>
      <c r="G21" s="130">
        <v>4.421000003814697</v>
      </c>
      <c r="H21" s="130">
        <v>4.4019999504089355</v>
      </c>
      <c r="I21" s="130">
        <v>4.682000160217285</v>
      </c>
      <c r="J21" s="130">
        <v>4.894999980926514</v>
      </c>
      <c r="K21" s="130">
        <v>4.27400016784668</v>
      </c>
      <c r="L21" s="130">
        <v>4.623000144958496</v>
      </c>
      <c r="M21" s="130">
        <v>3.937999963760376</v>
      </c>
      <c r="N21" s="130">
        <v>4.645999908447266</v>
      </c>
      <c r="O21" s="130">
        <v>4.716000080108643</v>
      </c>
      <c r="P21" s="130">
        <v>4.505000114440918</v>
      </c>
      <c r="Q21" s="130">
        <v>3.677999973297119</v>
      </c>
      <c r="R21" s="130">
        <v>3.7230000495910645</v>
      </c>
      <c r="S21" s="130">
        <v>3.7829999923706055</v>
      </c>
      <c r="T21" s="130">
        <v>3.750999927520752</v>
      </c>
      <c r="U21" s="130">
        <v>3.5959999561309814</v>
      </c>
      <c r="V21" s="130">
        <v>3.9820001125335693</v>
      </c>
      <c r="W21" s="130">
        <v>4.197999954223633</v>
      </c>
      <c r="X21" s="130">
        <v>3.7820000648498535</v>
      </c>
      <c r="Y21" s="130">
        <v>3.811000108718872</v>
      </c>
      <c r="Z21" s="44">
        <f t="shared" si="0"/>
        <v>3.8595000207424164</v>
      </c>
      <c r="AA21" s="131" t="s">
        <v>27</v>
      </c>
      <c r="AB21" s="130">
        <v>5.560999870300293</v>
      </c>
      <c r="AC21" s="132" t="s">
        <v>169</v>
      </c>
      <c r="AD21" s="133">
        <v>18</v>
      </c>
      <c r="AE21" s="131"/>
      <c r="AF21" s="130"/>
      <c r="AG21" s="134"/>
    </row>
    <row r="22" spans="1:33" ht="14.25" customHeight="1">
      <c r="A22" s="111">
        <v>19</v>
      </c>
      <c r="B22" s="137">
        <v>4.080999851226807</v>
      </c>
      <c r="C22" s="130">
        <v>4.291999816894531</v>
      </c>
      <c r="D22" s="130">
        <v>5.306000232696533</v>
      </c>
      <c r="E22" s="130">
        <v>5.570000171661377</v>
      </c>
      <c r="F22" s="130">
        <v>6.328000068664551</v>
      </c>
      <c r="G22" s="130">
        <v>5.552000045776367</v>
      </c>
      <c r="H22" s="130">
        <v>5.65500020980835</v>
      </c>
      <c r="I22" s="130">
        <v>8.130000114440918</v>
      </c>
      <c r="J22" s="130">
        <v>9.930000305175781</v>
      </c>
      <c r="K22" s="130">
        <v>7.369999885559082</v>
      </c>
      <c r="L22" s="130">
        <v>8.119999885559082</v>
      </c>
      <c r="M22" s="130">
        <v>9.729999542236328</v>
      </c>
      <c r="N22" s="130">
        <v>8.930000305175781</v>
      </c>
      <c r="O22" s="130">
        <v>9.859999656677246</v>
      </c>
      <c r="P22" s="130">
        <v>8.4399995803833</v>
      </c>
      <c r="Q22" s="130">
        <v>7.670000076293945</v>
      </c>
      <c r="R22" s="130">
        <v>3.507999897003174</v>
      </c>
      <c r="S22" s="130">
        <v>6.534999847412109</v>
      </c>
      <c r="T22" s="130">
        <v>3.5439999103546143</v>
      </c>
      <c r="U22" s="130">
        <v>3.740999937057495</v>
      </c>
      <c r="V22" s="130">
        <v>2.50600004196167</v>
      </c>
      <c r="W22" s="130">
        <v>2.0190000534057617</v>
      </c>
      <c r="X22" s="130">
        <v>2.683000087738037</v>
      </c>
      <c r="Y22" s="130">
        <v>2.2869999408721924</v>
      </c>
      <c r="Z22" s="44">
        <f t="shared" si="0"/>
        <v>5.907791644334793</v>
      </c>
      <c r="AA22" s="131" t="s">
        <v>28</v>
      </c>
      <c r="AB22" s="130">
        <v>10.100000381469727</v>
      </c>
      <c r="AC22" s="132" t="s">
        <v>88</v>
      </c>
      <c r="AD22" s="133">
        <v>19</v>
      </c>
      <c r="AE22" s="131"/>
      <c r="AF22" s="130"/>
      <c r="AG22" s="134"/>
    </row>
    <row r="23" spans="1:33" ht="14.25" customHeight="1">
      <c r="A23" s="111">
        <v>20</v>
      </c>
      <c r="B23" s="137">
        <v>2.4830000400543213</v>
      </c>
      <c r="C23" s="130">
        <v>2.1700000762939453</v>
      </c>
      <c r="D23" s="130">
        <v>1.9110000133514404</v>
      </c>
      <c r="E23" s="130">
        <v>2.628000020980835</v>
      </c>
      <c r="F23" s="130">
        <v>1.815000057220459</v>
      </c>
      <c r="G23" s="130">
        <v>1.6890000104904175</v>
      </c>
      <c r="H23" s="130">
        <v>2.0850000381469727</v>
      </c>
      <c r="I23" s="130">
        <v>1.906000018119812</v>
      </c>
      <c r="J23" s="130">
        <v>2.3970000743865967</v>
      </c>
      <c r="K23" s="130">
        <v>2.6649999618530273</v>
      </c>
      <c r="L23" s="130">
        <v>2.3420000076293945</v>
      </c>
      <c r="M23" s="130">
        <v>2.4790000915527344</v>
      </c>
      <c r="N23" s="130">
        <v>2.941999912261963</v>
      </c>
      <c r="O23" s="130">
        <v>5.204999923706055</v>
      </c>
      <c r="P23" s="130">
        <v>5.343999862670898</v>
      </c>
      <c r="Q23" s="130">
        <v>5.669000148773193</v>
      </c>
      <c r="R23" s="130">
        <v>5.321000099182129</v>
      </c>
      <c r="S23" s="130">
        <v>4.323999881744385</v>
      </c>
      <c r="T23" s="130">
        <v>5.52400016784668</v>
      </c>
      <c r="U23" s="130">
        <v>4.22599983215332</v>
      </c>
      <c r="V23" s="130">
        <v>3.681999921798706</v>
      </c>
      <c r="W23" s="130">
        <v>2.7049999237060547</v>
      </c>
      <c r="X23" s="130">
        <v>1.972000002861023</v>
      </c>
      <c r="Y23" s="130">
        <v>3.1029999256134033</v>
      </c>
      <c r="Z23" s="44">
        <f t="shared" si="0"/>
        <v>3.1911250005165734</v>
      </c>
      <c r="AA23" s="131" t="s">
        <v>28</v>
      </c>
      <c r="AB23" s="130">
        <v>6.360000133514404</v>
      </c>
      <c r="AC23" s="132" t="s">
        <v>170</v>
      </c>
      <c r="AD23" s="133">
        <v>20</v>
      </c>
      <c r="AE23" s="131"/>
      <c r="AF23" s="130"/>
      <c r="AG23" s="134"/>
    </row>
    <row r="24" spans="1:33" ht="14.25" customHeight="1">
      <c r="A24" s="112">
        <v>21</v>
      </c>
      <c r="B24" s="138">
        <v>2.7269999980926514</v>
      </c>
      <c r="C24" s="139">
        <v>3.01200008392334</v>
      </c>
      <c r="D24" s="139">
        <v>2.736999988555908</v>
      </c>
      <c r="E24" s="139">
        <v>2.257999897003174</v>
      </c>
      <c r="F24" s="139">
        <v>1.9570000171661377</v>
      </c>
      <c r="G24" s="139">
        <v>1.9429999589920044</v>
      </c>
      <c r="H24" s="139">
        <v>1.7170000076293945</v>
      </c>
      <c r="I24" s="139">
        <v>1.9709999561309814</v>
      </c>
      <c r="J24" s="139">
        <v>2.187999963760376</v>
      </c>
      <c r="K24" s="139">
        <v>2.378999948501587</v>
      </c>
      <c r="L24" s="139">
        <v>2.6459999084472656</v>
      </c>
      <c r="M24" s="139">
        <v>3.1070001125335693</v>
      </c>
      <c r="N24" s="139">
        <v>3.1480000019073486</v>
      </c>
      <c r="O24" s="139">
        <v>2.1740000247955322</v>
      </c>
      <c r="P24" s="139">
        <v>3.441999912261963</v>
      </c>
      <c r="Q24" s="139">
        <v>3.0759999752044678</v>
      </c>
      <c r="R24" s="139">
        <v>2.0999999046325684</v>
      </c>
      <c r="S24" s="139">
        <v>2.003000020980835</v>
      </c>
      <c r="T24" s="139">
        <v>1.3890000581741333</v>
      </c>
      <c r="U24" s="139">
        <v>1.5980000495910645</v>
      </c>
      <c r="V24" s="139">
        <v>1.7400000095367432</v>
      </c>
      <c r="W24" s="139">
        <v>2.7809998989105225</v>
      </c>
      <c r="X24" s="139">
        <v>2.627000093460083</v>
      </c>
      <c r="Y24" s="139">
        <v>2.4119999408721924</v>
      </c>
      <c r="Z24" s="45">
        <f t="shared" si="0"/>
        <v>2.380499988794327</v>
      </c>
      <c r="AA24" s="144" t="s">
        <v>92</v>
      </c>
      <c r="AB24" s="139">
        <v>4.14900016784668</v>
      </c>
      <c r="AC24" s="145" t="s">
        <v>126</v>
      </c>
      <c r="AD24" s="146">
        <v>21</v>
      </c>
      <c r="AE24" s="144"/>
      <c r="AF24" s="139"/>
      <c r="AG24" s="147"/>
    </row>
    <row r="25" spans="1:33" ht="14.25" customHeight="1">
      <c r="A25" s="111">
        <v>22</v>
      </c>
      <c r="B25" s="137">
        <v>2.884999990463257</v>
      </c>
      <c r="C25" s="130">
        <v>3.3529999256134033</v>
      </c>
      <c r="D25" s="130">
        <v>2.3519999980926514</v>
      </c>
      <c r="E25" s="130">
        <v>2.7780001163482666</v>
      </c>
      <c r="F25" s="130">
        <v>2.322999954223633</v>
      </c>
      <c r="G25" s="130">
        <v>1.7879999876022339</v>
      </c>
      <c r="H25" s="130">
        <v>2.384000062942505</v>
      </c>
      <c r="I25" s="130">
        <v>1.4390000104904175</v>
      </c>
      <c r="J25" s="130">
        <v>2.6440000534057617</v>
      </c>
      <c r="K25" s="130">
        <v>1.972000002861023</v>
      </c>
      <c r="L25" s="130">
        <v>2.7249999046325684</v>
      </c>
      <c r="M25" s="130">
        <v>3.6070001125335693</v>
      </c>
      <c r="N25" s="130">
        <v>2.628000020980835</v>
      </c>
      <c r="O25" s="130">
        <v>3.8010001182556152</v>
      </c>
      <c r="P25" s="130">
        <v>3.88100004196167</v>
      </c>
      <c r="Q25" s="130">
        <v>4.197999954223633</v>
      </c>
      <c r="R25" s="130">
        <v>3.9040000438690186</v>
      </c>
      <c r="S25" s="130">
        <v>4.336999893188477</v>
      </c>
      <c r="T25" s="130">
        <v>4.040999889373779</v>
      </c>
      <c r="U25" s="130">
        <v>3.4660000801086426</v>
      </c>
      <c r="V25" s="130">
        <v>4.1519999504089355</v>
      </c>
      <c r="W25" s="130">
        <v>4.611000061035156</v>
      </c>
      <c r="X25" s="130">
        <v>4.193999767303467</v>
      </c>
      <c r="Y25" s="130">
        <v>5.139999866485596</v>
      </c>
      <c r="Z25" s="44">
        <f t="shared" si="0"/>
        <v>3.2751249919335046</v>
      </c>
      <c r="AA25" s="131" t="s">
        <v>28</v>
      </c>
      <c r="AB25" s="130">
        <v>5.139999866485596</v>
      </c>
      <c r="AC25" s="132" t="s">
        <v>171</v>
      </c>
      <c r="AD25" s="133">
        <v>22</v>
      </c>
      <c r="AE25" s="131"/>
      <c r="AF25" s="130"/>
      <c r="AG25" s="134"/>
    </row>
    <row r="26" spans="1:33" ht="14.25" customHeight="1">
      <c r="A26" s="111">
        <v>23</v>
      </c>
      <c r="B26" s="137">
        <v>3.134000062942505</v>
      </c>
      <c r="C26" s="130">
        <v>4.183000087738037</v>
      </c>
      <c r="D26" s="130">
        <v>3.322000026702881</v>
      </c>
      <c r="E26" s="130">
        <v>2.4509999752044678</v>
      </c>
      <c r="F26" s="130">
        <v>2.9590001106262207</v>
      </c>
      <c r="G26" s="130">
        <v>1.440000057220459</v>
      </c>
      <c r="H26" s="130">
        <v>2.059999942779541</v>
      </c>
      <c r="I26" s="130">
        <v>2.2660000324249268</v>
      </c>
      <c r="J26" s="130">
        <v>3.7300000190734863</v>
      </c>
      <c r="K26" s="130">
        <v>5.236000061035156</v>
      </c>
      <c r="L26" s="130">
        <v>5.801000118255615</v>
      </c>
      <c r="M26" s="130">
        <v>6.298999786376953</v>
      </c>
      <c r="N26" s="130">
        <v>6.10099983215332</v>
      </c>
      <c r="O26" s="130">
        <v>4.765999794006348</v>
      </c>
      <c r="P26" s="130">
        <v>5.0929999351501465</v>
      </c>
      <c r="Q26" s="130">
        <v>5.4720001220703125</v>
      </c>
      <c r="R26" s="130">
        <v>5.855999946594238</v>
      </c>
      <c r="S26" s="130">
        <v>6.474999904632568</v>
      </c>
      <c r="T26" s="130">
        <v>3.513000011444092</v>
      </c>
      <c r="U26" s="130">
        <v>4.335999965667725</v>
      </c>
      <c r="V26" s="130">
        <v>4.392000198364258</v>
      </c>
      <c r="W26" s="130">
        <v>5.056000232696533</v>
      </c>
      <c r="X26" s="130">
        <v>5.4670000076293945</v>
      </c>
      <c r="Y26" s="130">
        <v>5.419000148773193</v>
      </c>
      <c r="Z26" s="44">
        <f t="shared" si="0"/>
        <v>4.367791682481766</v>
      </c>
      <c r="AA26" s="131" t="s">
        <v>58</v>
      </c>
      <c r="AB26" s="130">
        <v>7.699999809265137</v>
      </c>
      <c r="AC26" s="132" t="s">
        <v>94</v>
      </c>
      <c r="AD26" s="133">
        <v>23</v>
      </c>
      <c r="AE26" s="131"/>
      <c r="AF26" s="130"/>
      <c r="AG26" s="134"/>
    </row>
    <row r="27" spans="1:33" ht="14.25" customHeight="1">
      <c r="A27" s="111">
        <v>24</v>
      </c>
      <c r="B27" s="137">
        <v>3.816999912261963</v>
      </c>
      <c r="C27" s="130">
        <v>3.5160000324249268</v>
      </c>
      <c r="D27" s="130">
        <v>2.703000068664551</v>
      </c>
      <c r="E27" s="130">
        <v>4.297999858856201</v>
      </c>
      <c r="F27" s="130">
        <v>2.197999954223633</v>
      </c>
      <c r="G27" s="130">
        <v>2.2249999046325684</v>
      </c>
      <c r="H27" s="130">
        <v>2.625</v>
      </c>
      <c r="I27" s="130">
        <v>2.0299999713897705</v>
      </c>
      <c r="J27" s="130">
        <v>2.1019999980926514</v>
      </c>
      <c r="K27" s="130">
        <v>2.359999895095825</v>
      </c>
      <c r="L27" s="130">
        <v>2.7130000591278076</v>
      </c>
      <c r="M27" s="130">
        <v>3.4119999408721924</v>
      </c>
      <c r="N27" s="130">
        <v>3.627000093460083</v>
      </c>
      <c r="O27" s="130">
        <v>4.011000156402588</v>
      </c>
      <c r="P27" s="130">
        <v>2.872999906539917</v>
      </c>
      <c r="Q27" s="130">
        <v>2.3540000915527344</v>
      </c>
      <c r="R27" s="130">
        <v>3.2850000858306885</v>
      </c>
      <c r="S27" s="130">
        <v>2.7980000972747803</v>
      </c>
      <c r="T27" s="130">
        <v>5.336999893188477</v>
      </c>
      <c r="U27" s="130">
        <v>4.770999908447266</v>
      </c>
      <c r="V27" s="130">
        <v>4.515999794006348</v>
      </c>
      <c r="W27" s="130">
        <v>3.7290000915527344</v>
      </c>
      <c r="X27" s="130">
        <v>2.7909998893737793</v>
      </c>
      <c r="Y27" s="130">
        <v>1.9769999980926514</v>
      </c>
      <c r="Z27" s="44">
        <f t="shared" si="0"/>
        <v>3.1694999833901725</v>
      </c>
      <c r="AA27" s="131" t="s">
        <v>58</v>
      </c>
      <c r="AB27" s="130">
        <v>6.308000087738037</v>
      </c>
      <c r="AC27" s="132" t="s">
        <v>158</v>
      </c>
      <c r="AD27" s="133">
        <v>23</v>
      </c>
      <c r="AE27" s="131"/>
      <c r="AF27" s="130"/>
      <c r="AG27" s="134"/>
    </row>
    <row r="28" spans="1:33" ht="14.25" customHeight="1">
      <c r="A28" s="111">
        <v>25</v>
      </c>
      <c r="B28" s="137">
        <v>1.409000039100647</v>
      </c>
      <c r="C28" s="130">
        <v>2.006999969482422</v>
      </c>
      <c r="D28" s="130">
        <v>1.8350000381469727</v>
      </c>
      <c r="E28" s="130">
        <v>2.000999927520752</v>
      </c>
      <c r="F28" s="130">
        <v>2.071000099182129</v>
      </c>
      <c r="G28" s="130">
        <v>1.8650000095367432</v>
      </c>
      <c r="H28" s="130">
        <v>1.3200000524520874</v>
      </c>
      <c r="I28" s="130">
        <v>1.878000020980835</v>
      </c>
      <c r="J28" s="130">
        <v>2.005000114440918</v>
      </c>
      <c r="K28" s="130">
        <v>2.0869998931884766</v>
      </c>
      <c r="L28" s="130">
        <v>2.322999954223633</v>
      </c>
      <c r="M28" s="130">
        <v>1.9609999656677246</v>
      </c>
      <c r="N28" s="130">
        <v>2.743000030517578</v>
      </c>
      <c r="O28" s="130">
        <v>6.553999900817871</v>
      </c>
      <c r="P28" s="130">
        <v>2.871999979019165</v>
      </c>
      <c r="Q28" s="130">
        <v>1.8320000171661377</v>
      </c>
      <c r="R28" s="130">
        <v>1.6549999713897705</v>
      </c>
      <c r="S28" s="130">
        <v>1.6480000019073486</v>
      </c>
      <c r="T28" s="130">
        <v>1.996000051498413</v>
      </c>
      <c r="U28" s="130">
        <v>1.4149999618530273</v>
      </c>
      <c r="V28" s="130">
        <v>1.805999994277954</v>
      </c>
      <c r="W28" s="130">
        <v>2.2279999256134033</v>
      </c>
      <c r="X28" s="130">
        <v>1.8040000200271606</v>
      </c>
      <c r="Y28" s="130">
        <v>2.2300000190734863</v>
      </c>
      <c r="Z28" s="44">
        <f t="shared" si="0"/>
        <v>2.147708331545194</v>
      </c>
      <c r="AA28" s="131" t="s">
        <v>33</v>
      </c>
      <c r="AB28" s="130">
        <v>9.819999694824219</v>
      </c>
      <c r="AC28" s="132" t="s">
        <v>172</v>
      </c>
      <c r="AD28" s="133">
        <v>20</v>
      </c>
      <c r="AE28" s="131"/>
      <c r="AF28" s="130"/>
      <c r="AG28" s="134"/>
    </row>
    <row r="29" spans="1:33" ht="14.25" customHeight="1">
      <c r="A29" s="111">
        <v>26</v>
      </c>
      <c r="B29" s="137">
        <v>2.3570001125335693</v>
      </c>
      <c r="C29" s="130">
        <v>2.183000087738037</v>
      </c>
      <c r="D29" s="130">
        <v>2.2109999656677246</v>
      </c>
      <c r="E29" s="130">
        <v>2.321000099182129</v>
      </c>
      <c r="F29" s="130">
        <v>1.7790000438690186</v>
      </c>
      <c r="G29" s="130">
        <v>1.8140000104904175</v>
      </c>
      <c r="H29" s="130">
        <v>1.6100000143051147</v>
      </c>
      <c r="I29" s="130">
        <v>1.559000015258789</v>
      </c>
      <c r="J29" s="130">
        <v>1.9049999713897705</v>
      </c>
      <c r="K29" s="130">
        <v>1.7630000114440918</v>
      </c>
      <c r="L29" s="130">
        <v>3.11899995803833</v>
      </c>
      <c r="M29" s="130">
        <v>2.940000057220459</v>
      </c>
      <c r="N29" s="130">
        <v>3.4619998931884766</v>
      </c>
      <c r="O29" s="130">
        <v>3.009999990463257</v>
      </c>
      <c r="P29" s="130">
        <v>2.6489999294281006</v>
      </c>
      <c r="Q29" s="130">
        <v>1.569000005722046</v>
      </c>
      <c r="R29" s="130">
        <v>1.6740000247955322</v>
      </c>
      <c r="S29" s="130">
        <v>2.3480000495910645</v>
      </c>
      <c r="T29" s="130">
        <v>1.8550000190734863</v>
      </c>
      <c r="U29" s="130">
        <v>1.8639999628067017</v>
      </c>
      <c r="V29" s="130">
        <v>2.2200000286102295</v>
      </c>
      <c r="W29" s="130">
        <v>1.7239999771118164</v>
      </c>
      <c r="X29" s="130">
        <v>1.8020000457763672</v>
      </c>
      <c r="Y29" s="130">
        <v>2.384000062942505</v>
      </c>
      <c r="Z29" s="44">
        <f t="shared" si="0"/>
        <v>2.17175001402696</v>
      </c>
      <c r="AA29" s="131" t="s">
        <v>66</v>
      </c>
      <c r="AB29" s="130">
        <v>4.566999912261963</v>
      </c>
      <c r="AC29" s="148" t="s">
        <v>173</v>
      </c>
      <c r="AD29" s="133">
        <v>20</v>
      </c>
      <c r="AE29" s="131"/>
      <c r="AF29" s="130"/>
      <c r="AG29" s="149"/>
    </row>
    <row r="30" spans="1:33" ht="14.25" customHeight="1">
      <c r="A30" s="111">
        <v>27</v>
      </c>
      <c r="B30" s="137">
        <v>2.690999984741211</v>
      </c>
      <c r="C30" s="130">
        <v>1.7960000038146973</v>
      </c>
      <c r="D30" s="130">
        <v>2.2790000438690186</v>
      </c>
      <c r="E30" s="130">
        <v>2.996999979019165</v>
      </c>
      <c r="F30" s="130">
        <v>2.875999927520752</v>
      </c>
      <c r="G30" s="130">
        <v>3.0390000343322754</v>
      </c>
      <c r="H30" s="130">
        <v>3.433000087738037</v>
      </c>
      <c r="I30" s="130">
        <v>3.6659998893737793</v>
      </c>
      <c r="J30" s="130">
        <v>5.521999835968018</v>
      </c>
      <c r="K30" s="130">
        <v>7.050000190734863</v>
      </c>
      <c r="L30" s="130">
        <v>7.289999961853027</v>
      </c>
      <c r="M30" s="130">
        <v>7.389999866485596</v>
      </c>
      <c r="N30" s="130">
        <v>9.420000076293945</v>
      </c>
      <c r="O30" s="130">
        <v>9.460000038146973</v>
      </c>
      <c r="P30" s="130">
        <v>8.449999809265137</v>
      </c>
      <c r="Q30" s="130">
        <v>8.949999809265137</v>
      </c>
      <c r="R30" s="130">
        <v>8.75</v>
      </c>
      <c r="S30" s="130">
        <v>7.730000019073486</v>
      </c>
      <c r="T30" s="130">
        <v>7.980000019073486</v>
      </c>
      <c r="U30" s="130">
        <v>7.199999809265137</v>
      </c>
      <c r="V30" s="130">
        <v>6.408999919891357</v>
      </c>
      <c r="W30" s="130">
        <v>4.1620001792907715</v>
      </c>
      <c r="X30" s="130">
        <v>5.460999965667725</v>
      </c>
      <c r="Y30" s="130">
        <v>7.139999866485596</v>
      </c>
      <c r="Z30" s="44">
        <f t="shared" si="0"/>
        <v>5.8808749715487165</v>
      </c>
      <c r="AA30" s="131" t="s">
        <v>92</v>
      </c>
      <c r="AB30" s="130">
        <v>11.15999984741211</v>
      </c>
      <c r="AC30" s="132" t="s">
        <v>174</v>
      </c>
      <c r="AD30" s="133">
        <v>20</v>
      </c>
      <c r="AE30" s="131"/>
      <c r="AF30" s="130"/>
      <c r="AG30" s="134"/>
    </row>
    <row r="31" spans="1:33" ht="14.25" customHeight="1">
      <c r="A31" s="111">
        <v>28</v>
      </c>
      <c r="B31" s="137">
        <v>6.488999843597412</v>
      </c>
      <c r="C31" s="130">
        <v>7.429999828338623</v>
      </c>
      <c r="D31" s="130">
        <v>5.9029998779296875</v>
      </c>
      <c r="E31" s="130">
        <v>5.140999794006348</v>
      </c>
      <c r="F31" s="130">
        <v>4.841000080108643</v>
      </c>
      <c r="G31" s="130">
        <v>1.5609999895095825</v>
      </c>
      <c r="H31" s="130">
        <v>1.4479999542236328</v>
      </c>
      <c r="I31" s="130">
        <v>2.993000030517578</v>
      </c>
      <c r="J31" s="130">
        <v>2.3410000801086426</v>
      </c>
      <c r="K31" s="130">
        <v>2.9709999561309814</v>
      </c>
      <c r="L31" s="130">
        <v>3.7249999046325684</v>
      </c>
      <c r="M31" s="130">
        <v>2.5339999198913574</v>
      </c>
      <c r="N31" s="130">
        <v>2.556999921798706</v>
      </c>
      <c r="O31" s="130">
        <v>2.9049999713897705</v>
      </c>
      <c r="P31" s="130">
        <v>2.5</v>
      </c>
      <c r="Q31" s="130">
        <v>3.638000011444092</v>
      </c>
      <c r="R31" s="130">
        <v>2.256999969482422</v>
      </c>
      <c r="S31" s="130">
        <v>3.378999948501587</v>
      </c>
      <c r="T31" s="130">
        <v>1.7079999446868896</v>
      </c>
      <c r="U31" s="130">
        <v>2.9170000553131104</v>
      </c>
      <c r="V31" s="130">
        <v>2.2660000324249268</v>
      </c>
      <c r="W31" s="130">
        <v>2.878999948501587</v>
      </c>
      <c r="X31" s="130">
        <v>3.9049999713897705</v>
      </c>
      <c r="Y31" s="130">
        <v>2.5280001163482666</v>
      </c>
      <c r="Z31" s="44">
        <f t="shared" si="0"/>
        <v>3.3673332979281745</v>
      </c>
      <c r="AA31" s="115" t="s">
        <v>92</v>
      </c>
      <c r="AB31" s="9">
        <v>7.940000057220459</v>
      </c>
      <c r="AC31" s="122" t="s">
        <v>175</v>
      </c>
      <c r="AD31" s="28">
        <v>28</v>
      </c>
      <c r="AE31" s="115"/>
      <c r="AF31" s="9"/>
      <c r="AG31" s="125"/>
    </row>
    <row r="32" spans="1:33" ht="14.25" customHeight="1">
      <c r="A32" s="111">
        <v>29</v>
      </c>
      <c r="B32" s="12">
        <v>1.4010000228881836</v>
      </c>
      <c r="C32" s="9">
        <v>1.4759999513626099</v>
      </c>
      <c r="D32" s="9">
        <v>1.8179999589920044</v>
      </c>
      <c r="E32" s="9">
        <v>1.8960000276565552</v>
      </c>
      <c r="F32" s="9">
        <v>3.4649999141693115</v>
      </c>
      <c r="G32" s="9">
        <v>1.559000015258789</v>
      </c>
      <c r="H32" s="9">
        <v>1.8029999732971191</v>
      </c>
      <c r="I32" s="9">
        <v>2.2290000915527344</v>
      </c>
      <c r="J32" s="9">
        <v>2.0810000896453857</v>
      </c>
      <c r="K32" s="9">
        <v>2.8310000896453857</v>
      </c>
      <c r="L32" s="9">
        <v>2.8580000400543213</v>
      </c>
      <c r="M32" s="9">
        <v>4.52400016784668</v>
      </c>
      <c r="N32" s="9">
        <v>4.218999862670898</v>
      </c>
      <c r="O32" s="9">
        <v>4.058000087738037</v>
      </c>
      <c r="P32" s="9">
        <v>4.035999774932861</v>
      </c>
      <c r="Q32" s="9">
        <v>3.618000030517578</v>
      </c>
      <c r="R32" s="9">
        <v>3.2130000591278076</v>
      </c>
      <c r="S32" s="9">
        <v>2.4079999923706055</v>
      </c>
      <c r="T32" s="9">
        <v>2.7669999599456787</v>
      </c>
      <c r="U32" s="9">
        <v>2.0409998893737793</v>
      </c>
      <c r="V32" s="9">
        <v>1.4119999408721924</v>
      </c>
      <c r="W32" s="9">
        <v>1.4240000247955322</v>
      </c>
      <c r="X32" s="9">
        <v>1.8289999961853027</v>
      </c>
      <c r="Y32" s="9">
        <v>1.5080000162124634</v>
      </c>
      <c r="Z32" s="44">
        <f t="shared" si="0"/>
        <v>2.5197499990463257</v>
      </c>
      <c r="AA32" s="115" t="s">
        <v>66</v>
      </c>
      <c r="AB32" s="9">
        <v>5.329999923706055</v>
      </c>
      <c r="AC32" s="122" t="s">
        <v>176</v>
      </c>
      <c r="AD32" s="28">
        <v>29</v>
      </c>
      <c r="AE32" s="115"/>
      <c r="AF32" s="9"/>
      <c r="AG32" s="125"/>
    </row>
    <row r="33" spans="1:33" ht="14.25" customHeight="1">
      <c r="A33" s="111">
        <v>30</v>
      </c>
      <c r="B33" s="12">
        <v>2.1050000190734863</v>
      </c>
      <c r="C33" s="9">
        <v>2.4690001010894775</v>
      </c>
      <c r="D33" s="9">
        <v>2.2899999618530273</v>
      </c>
      <c r="E33" s="9">
        <v>1.9270000457763672</v>
      </c>
      <c r="F33" s="9">
        <v>2.691999912261963</v>
      </c>
      <c r="G33" s="9">
        <v>2.561000108718872</v>
      </c>
      <c r="H33" s="9">
        <v>2.7769999504089355</v>
      </c>
      <c r="I33" s="9">
        <v>3.7060000896453857</v>
      </c>
      <c r="J33" s="9">
        <v>2.765000104904175</v>
      </c>
      <c r="K33" s="9">
        <v>4.1519999504089355</v>
      </c>
      <c r="L33" s="9">
        <v>3.7249999046325684</v>
      </c>
      <c r="M33" s="9">
        <v>3.1710000038146973</v>
      </c>
      <c r="N33" s="9">
        <v>4.638999938964844</v>
      </c>
      <c r="O33" s="9">
        <v>4.88100004196167</v>
      </c>
      <c r="P33" s="9">
        <v>3.5840001106262207</v>
      </c>
      <c r="Q33" s="9">
        <v>3.7249999046325684</v>
      </c>
      <c r="R33" s="9">
        <v>4.02400016784668</v>
      </c>
      <c r="S33" s="9">
        <v>4.3979997634887695</v>
      </c>
      <c r="T33" s="9">
        <v>5.3480000495910645</v>
      </c>
      <c r="U33" s="9">
        <v>3.186000108718872</v>
      </c>
      <c r="V33" s="9">
        <v>1.972000002861023</v>
      </c>
      <c r="W33" s="9">
        <v>1.2599999904632568</v>
      </c>
      <c r="X33" s="9">
        <v>2.496000051498413</v>
      </c>
      <c r="Y33" s="9">
        <v>2.0759999752044678</v>
      </c>
      <c r="Z33" s="44">
        <f t="shared" si="0"/>
        <v>3.163708344101906</v>
      </c>
      <c r="AA33" s="115" t="s">
        <v>66</v>
      </c>
      <c r="AB33" s="9">
        <v>5.570000171661377</v>
      </c>
      <c r="AC33" s="122" t="s">
        <v>177</v>
      </c>
      <c r="AD33" s="28">
        <v>30</v>
      </c>
      <c r="AE33" s="115"/>
      <c r="AF33" s="9"/>
      <c r="AG33" s="125"/>
    </row>
    <row r="34" spans="1:33" ht="14.25" customHeight="1">
      <c r="A34" s="111">
        <v>31</v>
      </c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4"/>
      <c r="AA34" s="115"/>
      <c r="AB34" s="9"/>
      <c r="AC34" s="122"/>
      <c r="AD34" s="28">
        <v>31</v>
      </c>
      <c r="AE34" s="115"/>
      <c r="AF34" s="9"/>
      <c r="AG34" s="125"/>
    </row>
    <row r="35" spans="1:33" ht="14.25" customHeight="1">
      <c r="A35" s="113" t="s">
        <v>15</v>
      </c>
      <c r="B35" s="25">
        <f aca="true" t="shared" si="1" ref="B35:K35">AVERAGE(B4:B34)</f>
        <v>2.709133330980937</v>
      </c>
      <c r="C35" s="26">
        <f t="shared" si="1"/>
        <v>2.7724666833877563</v>
      </c>
      <c r="D35" s="26">
        <f t="shared" si="1"/>
        <v>2.817366679509481</v>
      </c>
      <c r="E35" s="26">
        <f t="shared" si="1"/>
        <v>2.8589333415031435</v>
      </c>
      <c r="F35" s="26">
        <f t="shared" si="1"/>
        <v>2.94186665614446</v>
      </c>
      <c r="G35" s="26">
        <f t="shared" si="1"/>
        <v>2.45653334458669</v>
      </c>
      <c r="H35" s="26">
        <f t="shared" si="1"/>
        <v>2.5385666807492573</v>
      </c>
      <c r="I35" s="26">
        <f t="shared" si="1"/>
        <v>3.1552666664123534</v>
      </c>
      <c r="J35" s="26">
        <f t="shared" si="1"/>
        <v>3.4585333704948424</v>
      </c>
      <c r="K35" s="26">
        <f t="shared" si="1"/>
        <v>3.5915000081062316</v>
      </c>
      <c r="L35" s="26">
        <f aca="true" t="shared" si="2" ref="L35:Z35">AVERAGE(L4:L34)</f>
        <v>3.8513333280881246</v>
      </c>
      <c r="M35" s="26">
        <f t="shared" si="2"/>
        <v>3.964733318487803</v>
      </c>
      <c r="N35" s="26">
        <f t="shared" si="2"/>
        <v>4.378833309809367</v>
      </c>
      <c r="O35" s="26">
        <f t="shared" si="2"/>
        <v>4.525000007947286</v>
      </c>
      <c r="P35" s="26">
        <f t="shared" si="2"/>
        <v>4.276133290926615</v>
      </c>
      <c r="Q35" s="26">
        <f t="shared" si="2"/>
        <v>4.317299977938334</v>
      </c>
      <c r="R35" s="26">
        <f t="shared" si="2"/>
        <v>4.059966659545898</v>
      </c>
      <c r="S35" s="26">
        <f t="shared" si="2"/>
        <v>3.432266672452291</v>
      </c>
      <c r="T35" s="26">
        <f t="shared" si="2"/>
        <v>3.0736333171526593</v>
      </c>
      <c r="U35" s="26">
        <f t="shared" si="2"/>
        <v>2.9663666526476544</v>
      </c>
      <c r="V35" s="26">
        <f t="shared" si="2"/>
        <v>2.7762333313624064</v>
      </c>
      <c r="W35" s="26">
        <f t="shared" si="2"/>
        <v>2.7595666885375976</v>
      </c>
      <c r="X35" s="26">
        <f t="shared" si="2"/>
        <v>2.8308333277702333</v>
      </c>
      <c r="Y35" s="26">
        <f t="shared" si="2"/>
        <v>2.914066652456919</v>
      </c>
      <c r="Z35" s="46">
        <f t="shared" si="2"/>
        <v>3.3094347207082637</v>
      </c>
      <c r="AA35" s="117"/>
      <c r="AB35" s="26">
        <f>AVERAGE(AB4:AB34)</f>
        <v>6.425899982452393</v>
      </c>
      <c r="AC35" s="41"/>
      <c r="AD35" s="41"/>
      <c r="AE35" s="117"/>
      <c r="AF35" s="26"/>
      <c r="AG35" s="42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4" t="s">
        <v>19</v>
      </c>
      <c r="J37" s="5"/>
      <c r="K37" s="32">
        <f>COUNTIF(風速1,"&gt;=10")</f>
        <v>2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20</v>
      </c>
      <c r="J38" s="21"/>
      <c r="K38" s="33">
        <f>COUNTIF(風速1,"&gt;=15")</f>
        <v>0</v>
      </c>
      <c r="L38" s="8"/>
      <c r="N38" s="18">
        <f>MAX(風速1)</f>
        <v>11.15999984741211</v>
      </c>
      <c r="O38" s="150" t="s">
        <v>92</v>
      </c>
      <c r="P38" s="151">
        <v>27</v>
      </c>
      <c r="Q38" s="152" t="s">
        <v>174</v>
      </c>
      <c r="T38" s="18" t="s">
        <v>299</v>
      </c>
      <c r="U38" s="150" t="s">
        <v>300</v>
      </c>
      <c r="V38" s="151" t="s">
        <v>300</v>
      </c>
      <c r="W38" s="152" t="s">
        <v>301</v>
      </c>
    </row>
    <row r="39" spans="9:23" ht="14.25" customHeight="1">
      <c r="I39" s="22" t="s">
        <v>22</v>
      </c>
      <c r="J39" s="23"/>
      <c r="K39" s="34">
        <f>COUNTIF(風速1,"&gt;=30")</f>
        <v>0</v>
      </c>
      <c r="L39" s="8"/>
      <c r="N39" s="39"/>
      <c r="O39" s="35"/>
      <c r="P39" s="35"/>
      <c r="Q39" s="36"/>
      <c r="T39" s="39"/>
      <c r="U39" s="35"/>
      <c r="V39" s="35"/>
      <c r="W39" s="36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f>'1月'!Z1</f>
        <v>2011</v>
      </c>
      <c r="AA1" s="2" t="s">
        <v>2</v>
      </c>
      <c r="AB1" s="120">
        <v>5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2.4649999141693115</v>
      </c>
      <c r="C4" s="10">
        <v>2.140000104904175</v>
      </c>
      <c r="D4" s="10">
        <v>2.5239999294281006</v>
      </c>
      <c r="E4" s="10">
        <v>3.0969998836517334</v>
      </c>
      <c r="F4" s="10">
        <v>3.5399999618530273</v>
      </c>
      <c r="G4" s="10">
        <v>3.617000102996826</v>
      </c>
      <c r="H4" s="10">
        <v>3.0769999027252197</v>
      </c>
      <c r="I4" s="10">
        <v>3.5350000858306885</v>
      </c>
      <c r="J4" s="10">
        <v>3.3350000381469727</v>
      </c>
      <c r="K4" s="10">
        <v>6.10099983215332</v>
      </c>
      <c r="L4" s="10">
        <v>9.109999656677246</v>
      </c>
      <c r="M4" s="10">
        <v>9.5</v>
      </c>
      <c r="N4" s="10">
        <v>9.380000114440918</v>
      </c>
      <c r="O4" s="10">
        <v>6.260000228881836</v>
      </c>
      <c r="P4" s="10">
        <v>8</v>
      </c>
      <c r="Q4" s="10">
        <v>7.71999979019165</v>
      </c>
      <c r="R4" s="10">
        <v>6.61899995803833</v>
      </c>
      <c r="S4" s="10">
        <v>5.913000106811523</v>
      </c>
      <c r="T4" s="10">
        <v>7.099999904632568</v>
      </c>
      <c r="U4" s="10">
        <v>3.2990000247955322</v>
      </c>
      <c r="V4" s="10">
        <v>3.115999937057495</v>
      </c>
      <c r="W4" s="10">
        <v>3.4230000972747803</v>
      </c>
      <c r="X4" s="10">
        <v>3.6649999618530273</v>
      </c>
      <c r="Y4" s="10">
        <v>1.9470000267028809</v>
      </c>
      <c r="Z4" s="43">
        <f aca="true" t="shared" si="0" ref="Z4:Z34">AVERAGE(B4:Y4)</f>
        <v>4.9367916484673815</v>
      </c>
      <c r="AA4" s="114" t="s">
        <v>66</v>
      </c>
      <c r="AB4" s="10">
        <v>10.949999809265137</v>
      </c>
      <c r="AC4" s="121" t="s">
        <v>184</v>
      </c>
      <c r="AD4" s="27">
        <v>1</v>
      </c>
      <c r="AE4" s="114"/>
      <c r="AF4" s="10"/>
      <c r="AG4" s="124"/>
    </row>
    <row r="5" spans="1:33" ht="14.25" customHeight="1">
      <c r="A5" s="111">
        <v>2</v>
      </c>
      <c r="B5" s="12">
        <v>1.340999960899353</v>
      </c>
      <c r="C5" s="9">
        <v>1.4950000047683716</v>
      </c>
      <c r="D5" s="9">
        <v>1.2640000581741333</v>
      </c>
      <c r="E5" s="9">
        <v>2.421999931335449</v>
      </c>
      <c r="F5" s="9">
        <v>2.312000036239624</v>
      </c>
      <c r="G5" s="9">
        <v>2.4110000133514404</v>
      </c>
      <c r="H5" s="9">
        <v>2.2249999046325684</v>
      </c>
      <c r="I5" s="9">
        <v>3.1630001068115234</v>
      </c>
      <c r="J5" s="9">
        <v>4.875999927520752</v>
      </c>
      <c r="K5" s="9">
        <v>6.873000144958496</v>
      </c>
      <c r="L5" s="9">
        <v>5.210000038146973</v>
      </c>
      <c r="M5" s="9">
        <v>5.000999927520752</v>
      </c>
      <c r="N5" s="9">
        <v>4.603000164031982</v>
      </c>
      <c r="O5" s="9">
        <v>3.8420000076293945</v>
      </c>
      <c r="P5" s="9">
        <v>3.5980000495910645</v>
      </c>
      <c r="Q5" s="9">
        <v>3.003000020980835</v>
      </c>
      <c r="R5" s="9">
        <v>3.0759999752044678</v>
      </c>
      <c r="S5" s="9">
        <v>1.503999948501587</v>
      </c>
      <c r="T5" s="9">
        <v>2.2720000743865967</v>
      </c>
      <c r="U5" s="9">
        <v>1.4900000095367432</v>
      </c>
      <c r="V5" s="9">
        <v>2.502000093460083</v>
      </c>
      <c r="W5" s="9">
        <v>2.25</v>
      </c>
      <c r="X5" s="9">
        <v>1.6799999475479126</v>
      </c>
      <c r="Y5" s="9">
        <v>1.4579999446868896</v>
      </c>
      <c r="Z5" s="44">
        <f t="shared" si="0"/>
        <v>2.9112916787465415</v>
      </c>
      <c r="AA5" s="115" t="s">
        <v>24</v>
      </c>
      <c r="AB5" s="9">
        <v>7.199999809265137</v>
      </c>
      <c r="AC5" s="122" t="s">
        <v>185</v>
      </c>
      <c r="AD5" s="28">
        <v>2</v>
      </c>
      <c r="AE5" s="115"/>
      <c r="AF5" s="9"/>
      <c r="AG5" s="125"/>
    </row>
    <row r="6" spans="1:33" ht="14.25" customHeight="1">
      <c r="A6" s="111">
        <v>3</v>
      </c>
      <c r="B6" s="12">
        <v>3.9100000858306885</v>
      </c>
      <c r="C6" s="9">
        <v>1.9110000133514404</v>
      </c>
      <c r="D6" s="9">
        <v>1.8389999866485596</v>
      </c>
      <c r="E6" s="9">
        <v>1.4780000448226929</v>
      </c>
      <c r="F6" s="9">
        <v>2.75</v>
      </c>
      <c r="G6" s="9">
        <v>1.496000051498413</v>
      </c>
      <c r="H6" s="9">
        <v>2.0220000743865967</v>
      </c>
      <c r="I6" s="9">
        <v>1.9320000410079956</v>
      </c>
      <c r="J6" s="9">
        <v>2.259999990463257</v>
      </c>
      <c r="K6" s="9">
        <v>2.428999900817871</v>
      </c>
      <c r="L6" s="9">
        <v>2.7780001163482666</v>
      </c>
      <c r="M6" s="9">
        <v>2.2860000133514404</v>
      </c>
      <c r="N6" s="9">
        <v>2.7269999980926514</v>
      </c>
      <c r="O6" s="9">
        <v>2.052000045776367</v>
      </c>
      <c r="P6" s="9">
        <v>1.7319999933242798</v>
      </c>
      <c r="Q6" s="9">
        <v>2.11299991607666</v>
      </c>
      <c r="R6" s="9">
        <v>2.3580000400543213</v>
      </c>
      <c r="S6" s="9">
        <v>3.0439999103546143</v>
      </c>
      <c r="T6" s="9">
        <v>3.6019999980926514</v>
      </c>
      <c r="U6" s="9">
        <v>4.333000183105469</v>
      </c>
      <c r="V6" s="9">
        <v>3.3550000190734863</v>
      </c>
      <c r="W6" s="9">
        <v>2.0490000247955322</v>
      </c>
      <c r="X6" s="9">
        <v>4.593999862670898</v>
      </c>
      <c r="Y6" s="9">
        <v>4.090000152587891</v>
      </c>
      <c r="Z6" s="44">
        <f t="shared" si="0"/>
        <v>2.6308333526055017</v>
      </c>
      <c r="AA6" s="115" t="s">
        <v>26</v>
      </c>
      <c r="AB6" s="9">
        <v>4.626999855041504</v>
      </c>
      <c r="AC6" s="122" t="s">
        <v>186</v>
      </c>
      <c r="AD6" s="28">
        <v>3</v>
      </c>
      <c r="AE6" s="115"/>
      <c r="AF6" s="9"/>
      <c r="AG6" s="125"/>
    </row>
    <row r="7" spans="1:33" ht="14.25" customHeight="1">
      <c r="A7" s="111">
        <v>4</v>
      </c>
      <c r="B7" s="12">
        <v>3.365999937057495</v>
      </c>
      <c r="C7" s="9">
        <v>3.611999988555908</v>
      </c>
      <c r="D7" s="9">
        <v>4.89900016784668</v>
      </c>
      <c r="E7" s="9">
        <v>3.305999994277954</v>
      </c>
      <c r="F7" s="9">
        <v>1.7009999752044678</v>
      </c>
      <c r="G7" s="9">
        <v>1.8220000267028809</v>
      </c>
      <c r="H7" s="9">
        <v>1.8220000267028809</v>
      </c>
      <c r="I7" s="9">
        <v>2.311000108718872</v>
      </c>
      <c r="J7" s="9">
        <v>1.906999945640564</v>
      </c>
      <c r="K7" s="9">
        <v>2.3589999675750732</v>
      </c>
      <c r="L7" s="9">
        <v>1.9869999885559082</v>
      </c>
      <c r="M7" s="9">
        <v>2.4590001106262207</v>
      </c>
      <c r="N7" s="9">
        <v>2.1630001068115234</v>
      </c>
      <c r="O7" s="9">
        <v>2.809999942779541</v>
      </c>
      <c r="P7" s="9">
        <v>2.509999990463257</v>
      </c>
      <c r="Q7" s="9">
        <v>2.2839999198913574</v>
      </c>
      <c r="R7" s="9">
        <v>2.4170000553131104</v>
      </c>
      <c r="S7" s="9">
        <v>2.2750000953674316</v>
      </c>
      <c r="T7" s="9">
        <v>1.9010000228881836</v>
      </c>
      <c r="U7" s="9">
        <v>2.6389999389648438</v>
      </c>
      <c r="V7" s="9">
        <v>1.534999966621399</v>
      </c>
      <c r="W7" s="9">
        <v>1.8990000486373901</v>
      </c>
      <c r="X7" s="9">
        <v>3.000999927520752</v>
      </c>
      <c r="Y7" s="9">
        <v>2.8420000076293945</v>
      </c>
      <c r="Z7" s="44">
        <f t="shared" si="0"/>
        <v>2.492791677514712</v>
      </c>
      <c r="AA7" s="115" t="s">
        <v>28</v>
      </c>
      <c r="AB7" s="9">
        <v>5.934000015258789</v>
      </c>
      <c r="AC7" s="122" t="s">
        <v>187</v>
      </c>
      <c r="AD7" s="28">
        <v>4</v>
      </c>
      <c r="AE7" s="115"/>
      <c r="AF7" s="9"/>
      <c r="AG7" s="125"/>
    </row>
    <row r="8" spans="1:33" ht="14.25" customHeight="1">
      <c r="A8" s="111">
        <v>5</v>
      </c>
      <c r="B8" s="12">
        <v>3.5209999084472656</v>
      </c>
      <c r="C8" s="9">
        <v>4.886000156402588</v>
      </c>
      <c r="D8" s="9">
        <v>4.705999851226807</v>
      </c>
      <c r="E8" s="9">
        <v>5.379000186920166</v>
      </c>
      <c r="F8" s="9">
        <v>4.964000225067139</v>
      </c>
      <c r="G8" s="9">
        <v>5.906000137329102</v>
      </c>
      <c r="H8" s="9">
        <v>4.943999767303467</v>
      </c>
      <c r="I8" s="9">
        <v>4.828999996185303</v>
      </c>
      <c r="J8" s="9">
        <v>5.703000068664551</v>
      </c>
      <c r="K8" s="9">
        <v>4.709000110626221</v>
      </c>
      <c r="L8" s="9">
        <v>4.168000221252441</v>
      </c>
      <c r="M8" s="9">
        <v>4.23199987411499</v>
      </c>
      <c r="N8" s="9">
        <v>4.559999942779541</v>
      </c>
      <c r="O8" s="9">
        <v>5.005000114440918</v>
      </c>
      <c r="P8" s="9">
        <v>4.784999847412109</v>
      </c>
      <c r="Q8" s="9">
        <v>5.25</v>
      </c>
      <c r="R8" s="9">
        <v>5.270999908447266</v>
      </c>
      <c r="S8" s="9">
        <v>4.577000141143799</v>
      </c>
      <c r="T8" s="9">
        <v>5.000999927520752</v>
      </c>
      <c r="U8" s="9">
        <v>5.110000133514404</v>
      </c>
      <c r="V8" s="9">
        <v>4.401000022888184</v>
      </c>
      <c r="W8" s="9">
        <v>4.534999847412109</v>
      </c>
      <c r="X8" s="9">
        <v>3.506999969482422</v>
      </c>
      <c r="Y8" s="9">
        <v>3.8299999237060547</v>
      </c>
      <c r="Z8" s="44">
        <f t="shared" si="0"/>
        <v>4.74079167842865</v>
      </c>
      <c r="AA8" s="115" t="s">
        <v>27</v>
      </c>
      <c r="AB8" s="9">
        <v>6.065000057220459</v>
      </c>
      <c r="AC8" s="122" t="s">
        <v>188</v>
      </c>
      <c r="AD8" s="28">
        <v>5</v>
      </c>
      <c r="AE8" s="115"/>
      <c r="AF8" s="9"/>
      <c r="AG8" s="125"/>
    </row>
    <row r="9" spans="1:33" ht="14.25" customHeight="1">
      <c r="A9" s="111">
        <v>6</v>
      </c>
      <c r="B9" s="12">
        <v>3.743000030517578</v>
      </c>
      <c r="C9" s="9">
        <v>3.880000114440918</v>
      </c>
      <c r="D9" s="9">
        <v>2.73799991607666</v>
      </c>
      <c r="E9" s="9">
        <v>2.9140000343322754</v>
      </c>
      <c r="F9" s="9">
        <v>3.9140000343322754</v>
      </c>
      <c r="G9" s="9">
        <v>3.931999921798706</v>
      </c>
      <c r="H9" s="9">
        <v>4.464000225067139</v>
      </c>
      <c r="I9" s="9">
        <v>3.875</v>
      </c>
      <c r="J9" s="9">
        <v>3.828000068664551</v>
      </c>
      <c r="K9" s="9">
        <v>3.8529999256134033</v>
      </c>
      <c r="L9" s="9">
        <v>3.8989999294281006</v>
      </c>
      <c r="M9" s="9">
        <v>2.5139999389648438</v>
      </c>
      <c r="N9" s="9">
        <v>2.114000082015991</v>
      </c>
      <c r="O9" s="9">
        <v>4.349999904632568</v>
      </c>
      <c r="P9" s="9">
        <v>3</v>
      </c>
      <c r="Q9" s="9">
        <v>3.684999942779541</v>
      </c>
      <c r="R9" s="9">
        <v>3.500999927520752</v>
      </c>
      <c r="S9" s="9">
        <v>3.4760000705718994</v>
      </c>
      <c r="T9" s="9">
        <v>2.9140000343322754</v>
      </c>
      <c r="U9" s="9">
        <v>1.6959999799728394</v>
      </c>
      <c r="V9" s="9">
        <v>2.1549999713897705</v>
      </c>
      <c r="W9" s="9">
        <v>1.9229999780654907</v>
      </c>
      <c r="X9" s="9">
        <v>3.441999912261963</v>
      </c>
      <c r="Y9" s="9">
        <v>1.4299999475479126</v>
      </c>
      <c r="Z9" s="44">
        <f t="shared" si="0"/>
        <v>3.2183333287636438</v>
      </c>
      <c r="AA9" s="115" t="s">
        <v>28</v>
      </c>
      <c r="AB9" s="9">
        <v>5.215000152587891</v>
      </c>
      <c r="AC9" s="122" t="s">
        <v>189</v>
      </c>
      <c r="AD9" s="28">
        <v>6</v>
      </c>
      <c r="AE9" s="115"/>
      <c r="AF9" s="9"/>
      <c r="AG9" s="125"/>
    </row>
    <row r="10" spans="1:33" ht="14.25" customHeight="1">
      <c r="A10" s="111">
        <v>7</v>
      </c>
      <c r="B10" s="12">
        <v>3.5350000858306885</v>
      </c>
      <c r="C10" s="9">
        <v>1.6330000162124634</v>
      </c>
      <c r="D10" s="9">
        <v>1.996000051498413</v>
      </c>
      <c r="E10" s="9">
        <v>2.562000036239624</v>
      </c>
      <c r="F10" s="9">
        <v>2.1489999294281006</v>
      </c>
      <c r="G10" s="9">
        <v>1.649999976158142</v>
      </c>
      <c r="H10" s="9">
        <v>1.8140000104904175</v>
      </c>
      <c r="I10" s="9">
        <v>2.2820000648498535</v>
      </c>
      <c r="J10" s="9">
        <v>2.749000072479248</v>
      </c>
      <c r="K10" s="9">
        <v>5.599999904632568</v>
      </c>
      <c r="L10" s="9">
        <v>3.818000078201294</v>
      </c>
      <c r="M10" s="9">
        <v>2.9030001163482666</v>
      </c>
      <c r="N10" s="9">
        <v>2.5429999828338623</v>
      </c>
      <c r="O10" s="9">
        <v>2.121000051498413</v>
      </c>
      <c r="P10" s="9">
        <v>1.8669999837875366</v>
      </c>
      <c r="Q10" s="9">
        <v>1.690999984741211</v>
      </c>
      <c r="R10" s="9">
        <v>1.940000057220459</v>
      </c>
      <c r="S10" s="9">
        <v>2.0929999351501465</v>
      </c>
      <c r="T10" s="9">
        <v>3.6050000190734863</v>
      </c>
      <c r="U10" s="9">
        <v>1.3420000076293945</v>
      </c>
      <c r="V10" s="9">
        <v>1.4140000343322754</v>
      </c>
      <c r="W10" s="9">
        <v>1.3179999589920044</v>
      </c>
      <c r="X10" s="9">
        <v>1.7050000429153442</v>
      </c>
      <c r="Y10" s="9">
        <v>3.309000015258789</v>
      </c>
      <c r="Z10" s="44">
        <f t="shared" si="0"/>
        <v>2.4016250173250833</v>
      </c>
      <c r="AA10" s="115" t="s">
        <v>62</v>
      </c>
      <c r="AB10" s="9">
        <v>6.047999858856201</v>
      </c>
      <c r="AC10" s="122" t="s">
        <v>190</v>
      </c>
      <c r="AD10" s="28">
        <v>7</v>
      </c>
      <c r="AE10" s="115"/>
      <c r="AF10" s="9"/>
      <c r="AG10" s="125"/>
    </row>
    <row r="11" spans="1:33" ht="14.25" customHeight="1">
      <c r="A11" s="111">
        <v>8</v>
      </c>
      <c r="B11" s="12">
        <v>2.1640000343322754</v>
      </c>
      <c r="C11" s="9">
        <v>2.0460000038146973</v>
      </c>
      <c r="D11" s="9">
        <v>3.5510001182556152</v>
      </c>
      <c r="E11" s="9">
        <v>3.8310000896453857</v>
      </c>
      <c r="F11" s="9">
        <v>2.628999948501587</v>
      </c>
      <c r="G11" s="9">
        <v>3.2980000972747803</v>
      </c>
      <c r="H11" s="9">
        <v>3.2279999256134033</v>
      </c>
      <c r="I11" s="9">
        <v>3.299999952316284</v>
      </c>
      <c r="J11" s="9">
        <v>3.059999942779541</v>
      </c>
      <c r="K11" s="9">
        <v>3.180999994277954</v>
      </c>
      <c r="L11" s="9">
        <v>3.4549999237060547</v>
      </c>
      <c r="M11" s="9">
        <v>4.833000183105469</v>
      </c>
      <c r="N11" s="9">
        <v>4.8470001220703125</v>
      </c>
      <c r="O11" s="9">
        <v>3.799999952316284</v>
      </c>
      <c r="P11" s="9">
        <v>3.4839999675750732</v>
      </c>
      <c r="Q11" s="9">
        <v>1.7350000143051147</v>
      </c>
      <c r="R11" s="9">
        <v>2.8269999027252197</v>
      </c>
      <c r="S11" s="9">
        <v>1.9420000314712524</v>
      </c>
      <c r="T11" s="9">
        <v>2.492000102996826</v>
      </c>
      <c r="U11" s="9">
        <v>3.2330000400543213</v>
      </c>
      <c r="V11" s="9">
        <v>4.271999835968018</v>
      </c>
      <c r="W11" s="9">
        <v>4.158999919891357</v>
      </c>
      <c r="X11" s="9">
        <v>2.5869998931884766</v>
      </c>
      <c r="Y11" s="9">
        <v>3.0209999084472656</v>
      </c>
      <c r="Z11" s="44">
        <f t="shared" si="0"/>
        <v>3.2072916626930237</v>
      </c>
      <c r="AA11" s="115" t="s">
        <v>28</v>
      </c>
      <c r="AB11" s="9">
        <v>6.650000095367432</v>
      </c>
      <c r="AC11" s="122" t="s">
        <v>191</v>
      </c>
      <c r="AD11" s="28">
        <v>8</v>
      </c>
      <c r="AE11" s="115"/>
      <c r="AF11" s="9"/>
      <c r="AG11" s="125"/>
    </row>
    <row r="12" spans="1:33" ht="14.25" customHeight="1">
      <c r="A12" s="111">
        <v>9</v>
      </c>
      <c r="B12" s="12">
        <v>2.559000015258789</v>
      </c>
      <c r="C12" s="9">
        <v>3.2209999561309814</v>
      </c>
      <c r="D12" s="9">
        <v>3.552000045776367</v>
      </c>
      <c r="E12" s="9">
        <v>2.38700008392334</v>
      </c>
      <c r="F12" s="9">
        <v>2.874000072479248</v>
      </c>
      <c r="G12" s="9">
        <v>3.546999931335449</v>
      </c>
      <c r="H12" s="9">
        <v>2.0480000972747803</v>
      </c>
      <c r="I12" s="9">
        <v>1.3869999647140503</v>
      </c>
      <c r="J12" s="9">
        <v>1.9850000143051147</v>
      </c>
      <c r="K12" s="9">
        <v>2.006999969482422</v>
      </c>
      <c r="L12" s="9">
        <v>2.868000030517578</v>
      </c>
      <c r="M12" s="9">
        <v>4.288000106811523</v>
      </c>
      <c r="N12" s="9">
        <v>4.85699987411499</v>
      </c>
      <c r="O12" s="9">
        <v>4.382999897003174</v>
      </c>
      <c r="P12" s="9">
        <v>5.448999881744385</v>
      </c>
      <c r="Q12" s="9">
        <v>7.21999979019165</v>
      </c>
      <c r="R12" s="9">
        <v>6.488999843597412</v>
      </c>
      <c r="S12" s="9">
        <v>3.7039999961853027</v>
      </c>
      <c r="T12" s="9">
        <v>1.7710000276565552</v>
      </c>
      <c r="U12" s="9">
        <v>1.3899999856948853</v>
      </c>
      <c r="V12" s="9">
        <v>2.0269999504089355</v>
      </c>
      <c r="W12" s="9">
        <v>2.059000015258789</v>
      </c>
      <c r="X12" s="9">
        <v>2.3350000381469727</v>
      </c>
      <c r="Y12" s="9">
        <v>2.3610000610351562</v>
      </c>
      <c r="Z12" s="44">
        <f t="shared" si="0"/>
        <v>3.1986666520436606</v>
      </c>
      <c r="AA12" s="115" t="s">
        <v>62</v>
      </c>
      <c r="AB12" s="9">
        <v>7.21999979019165</v>
      </c>
      <c r="AC12" s="122" t="s">
        <v>192</v>
      </c>
      <c r="AD12" s="28">
        <v>9</v>
      </c>
      <c r="AE12" s="115"/>
      <c r="AF12" s="9"/>
      <c r="AG12" s="125"/>
    </row>
    <row r="13" spans="1:33" ht="14.25" customHeight="1">
      <c r="A13" s="111">
        <v>10</v>
      </c>
      <c r="B13" s="12">
        <v>2.993000030517578</v>
      </c>
      <c r="C13" s="9">
        <v>3.747999906539917</v>
      </c>
      <c r="D13" s="9">
        <v>3.1459999084472656</v>
      </c>
      <c r="E13" s="9">
        <v>3.822999954223633</v>
      </c>
      <c r="F13" s="9">
        <v>3.177000045776367</v>
      </c>
      <c r="G13" s="9">
        <v>4.443999767303467</v>
      </c>
      <c r="H13" s="9">
        <v>4.61299991607666</v>
      </c>
      <c r="I13" s="9">
        <v>3.7090001106262207</v>
      </c>
      <c r="J13" s="9">
        <v>4.124000072479248</v>
      </c>
      <c r="K13" s="9">
        <v>3.5280001163482666</v>
      </c>
      <c r="L13" s="9">
        <v>3.8369998931884766</v>
      </c>
      <c r="M13" s="9">
        <v>2.6429998874664307</v>
      </c>
      <c r="N13" s="9">
        <v>2.364000082015991</v>
      </c>
      <c r="O13" s="9">
        <v>3.0190000534057617</v>
      </c>
      <c r="P13" s="9">
        <v>2.2679998874664307</v>
      </c>
      <c r="Q13" s="9">
        <v>1.7139999866485596</v>
      </c>
      <c r="R13" s="9">
        <v>1.8609999418258667</v>
      </c>
      <c r="S13" s="9">
        <v>3.803999900817871</v>
      </c>
      <c r="T13" s="9">
        <v>2.509000062942505</v>
      </c>
      <c r="U13" s="9">
        <v>4.959000110626221</v>
      </c>
      <c r="V13" s="9">
        <v>4.142000198364258</v>
      </c>
      <c r="W13" s="9">
        <v>2.9639999866485596</v>
      </c>
      <c r="X13" s="9">
        <v>3.950000047683716</v>
      </c>
      <c r="Y13" s="9">
        <v>2.1530001163482666</v>
      </c>
      <c r="Z13" s="44">
        <f t="shared" si="0"/>
        <v>3.3121666659911475</v>
      </c>
      <c r="AA13" s="115" t="s">
        <v>28</v>
      </c>
      <c r="AB13" s="9">
        <v>5.355999946594238</v>
      </c>
      <c r="AC13" s="122" t="s">
        <v>29</v>
      </c>
      <c r="AD13" s="28">
        <v>10</v>
      </c>
      <c r="AE13" s="115"/>
      <c r="AF13" s="9"/>
      <c r="AG13" s="125"/>
    </row>
    <row r="14" spans="1:33" ht="14.25" customHeight="1">
      <c r="A14" s="112">
        <v>11</v>
      </c>
      <c r="B14" s="18">
        <v>3.799999952316284</v>
      </c>
      <c r="C14" s="19">
        <v>3.677000045776367</v>
      </c>
      <c r="D14" s="19">
        <v>3.63100004196167</v>
      </c>
      <c r="E14" s="19">
        <v>2.2950000762939453</v>
      </c>
      <c r="F14" s="19">
        <v>1.9320000410079956</v>
      </c>
      <c r="G14" s="19">
        <v>1.9450000524520874</v>
      </c>
      <c r="H14" s="19">
        <v>1.5219999551773071</v>
      </c>
      <c r="I14" s="19">
        <v>1.8960000276565552</v>
      </c>
      <c r="J14" s="19">
        <v>1.4279999732971191</v>
      </c>
      <c r="K14" s="19">
        <v>1.6239999532699585</v>
      </c>
      <c r="L14" s="19">
        <v>1.784999966621399</v>
      </c>
      <c r="M14" s="19">
        <v>3.3440001010894775</v>
      </c>
      <c r="N14" s="19">
        <v>3.005000114440918</v>
      </c>
      <c r="O14" s="19">
        <v>2.180000066757202</v>
      </c>
      <c r="P14" s="19">
        <v>1.7630000114440918</v>
      </c>
      <c r="Q14" s="19">
        <v>4.863999843597412</v>
      </c>
      <c r="R14" s="19">
        <v>1.9830000400543213</v>
      </c>
      <c r="S14" s="19">
        <v>2.1040000915527344</v>
      </c>
      <c r="T14" s="19">
        <v>1.8769999742507935</v>
      </c>
      <c r="U14" s="19">
        <v>2.2679998874664307</v>
      </c>
      <c r="V14" s="19">
        <v>1.9420000314712524</v>
      </c>
      <c r="W14" s="19">
        <v>2.796999931335449</v>
      </c>
      <c r="X14" s="19">
        <v>1.437999963760376</v>
      </c>
      <c r="Y14" s="19">
        <v>2.321000099182129</v>
      </c>
      <c r="Z14" s="45">
        <f t="shared" si="0"/>
        <v>2.39254167675972</v>
      </c>
      <c r="AA14" s="116" t="s">
        <v>27</v>
      </c>
      <c r="AB14" s="19">
        <v>6.302999973297119</v>
      </c>
      <c r="AC14" s="123" t="s">
        <v>160</v>
      </c>
      <c r="AD14" s="30">
        <v>11</v>
      </c>
      <c r="AE14" s="116"/>
      <c r="AF14" s="19"/>
      <c r="AG14" s="126"/>
    </row>
    <row r="15" spans="1:33" ht="14.25" customHeight="1">
      <c r="A15" s="111">
        <v>12</v>
      </c>
      <c r="B15" s="12">
        <v>1.9079999923706055</v>
      </c>
      <c r="C15" s="9">
        <v>1.524999976158142</v>
      </c>
      <c r="D15" s="9">
        <v>1.4479999542236328</v>
      </c>
      <c r="E15" s="9">
        <v>1.75</v>
      </c>
      <c r="F15" s="9">
        <v>2.0799999237060547</v>
      </c>
      <c r="G15" s="9">
        <v>2.744999885559082</v>
      </c>
      <c r="H15" s="9">
        <v>1.597000002861023</v>
      </c>
      <c r="I15" s="9">
        <v>2.1080000400543213</v>
      </c>
      <c r="J15" s="9">
        <v>1.8509999513626099</v>
      </c>
      <c r="K15" s="9">
        <v>3.01200008392334</v>
      </c>
      <c r="L15" s="9">
        <v>4.0320000648498535</v>
      </c>
      <c r="M15" s="9">
        <v>4.260000228881836</v>
      </c>
      <c r="N15" s="9">
        <v>3.009999990463257</v>
      </c>
      <c r="O15" s="9">
        <v>3.3359999656677246</v>
      </c>
      <c r="P15" s="9">
        <v>2.4790000915527344</v>
      </c>
      <c r="Q15" s="9">
        <v>3.8610000610351562</v>
      </c>
      <c r="R15" s="9">
        <v>4.367000102996826</v>
      </c>
      <c r="S15" s="9">
        <v>4.548999786376953</v>
      </c>
      <c r="T15" s="9">
        <v>4.080999851226807</v>
      </c>
      <c r="U15" s="9">
        <v>4.420000076293945</v>
      </c>
      <c r="V15" s="9">
        <v>4.985000133514404</v>
      </c>
      <c r="W15" s="9">
        <v>4.335999965667725</v>
      </c>
      <c r="X15" s="9">
        <v>4.260000228881836</v>
      </c>
      <c r="Y15" s="9">
        <v>3.305999994277954</v>
      </c>
      <c r="Z15" s="44">
        <f t="shared" si="0"/>
        <v>3.1377500146627426</v>
      </c>
      <c r="AA15" s="115" t="s">
        <v>83</v>
      </c>
      <c r="AB15" s="9">
        <v>5.650000095367432</v>
      </c>
      <c r="AC15" s="122" t="s">
        <v>178</v>
      </c>
      <c r="AD15" s="28">
        <v>12</v>
      </c>
      <c r="AE15" s="115"/>
      <c r="AF15" s="9"/>
      <c r="AG15" s="125"/>
    </row>
    <row r="16" spans="1:33" ht="14.25" customHeight="1">
      <c r="A16" s="111">
        <v>13</v>
      </c>
      <c r="B16" s="12">
        <v>2.3440001010894775</v>
      </c>
      <c r="C16" s="9">
        <v>2.7880001068115234</v>
      </c>
      <c r="D16" s="9">
        <v>3.5739998817443848</v>
      </c>
      <c r="E16" s="9">
        <v>2.7939999103546143</v>
      </c>
      <c r="F16" s="9">
        <v>3.742000102996826</v>
      </c>
      <c r="G16" s="9">
        <v>3.924999952316284</v>
      </c>
      <c r="H16" s="9">
        <v>4.671999931335449</v>
      </c>
      <c r="I16" s="9">
        <v>4.429999828338623</v>
      </c>
      <c r="J16" s="9">
        <v>2.86299991607666</v>
      </c>
      <c r="K16" s="9">
        <v>2.068000078201294</v>
      </c>
      <c r="L16" s="9">
        <v>1.8910000324249268</v>
      </c>
      <c r="M16" s="9">
        <v>2.615000009536743</v>
      </c>
      <c r="N16" s="9">
        <v>3.1610000133514404</v>
      </c>
      <c r="O16" s="9">
        <v>2.6449999809265137</v>
      </c>
      <c r="P16" s="9">
        <v>3.2909998893737793</v>
      </c>
      <c r="Q16" s="9">
        <v>2.992000102996826</v>
      </c>
      <c r="R16" s="9">
        <v>2.5280001163482666</v>
      </c>
      <c r="S16" s="9">
        <v>1.8639999628067017</v>
      </c>
      <c r="T16" s="9">
        <v>2.3559999465942383</v>
      </c>
      <c r="U16" s="9">
        <v>3.8380000591278076</v>
      </c>
      <c r="V16" s="9">
        <v>1.909999966621399</v>
      </c>
      <c r="W16" s="9">
        <v>2.759000062942505</v>
      </c>
      <c r="X16" s="9">
        <v>1.3350000381469727</v>
      </c>
      <c r="Y16" s="9">
        <v>3.4079999923706055</v>
      </c>
      <c r="Z16" s="44">
        <f t="shared" si="0"/>
        <v>2.908041665951411</v>
      </c>
      <c r="AA16" s="115" t="s">
        <v>24</v>
      </c>
      <c r="AB16" s="9">
        <v>5.060999870300293</v>
      </c>
      <c r="AC16" s="122" t="s">
        <v>193</v>
      </c>
      <c r="AD16" s="28">
        <v>13</v>
      </c>
      <c r="AE16" s="115"/>
      <c r="AF16" s="9"/>
      <c r="AG16" s="125"/>
    </row>
    <row r="17" spans="1:33" ht="14.25" customHeight="1">
      <c r="A17" s="111">
        <v>14</v>
      </c>
      <c r="B17" s="12">
        <v>3.242000102996826</v>
      </c>
      <c r="C17" s="9">
        <v>2.6510000228881836</v>
      </c>
      <c r="D17" s="9">
        <v>2.4790000915527344</v>
      </c>
      <c r="E17" s="9">
        <v>1.5099999904632568</v>
      </c>
      <c r="F17" s="9">
        <v>3.1470000743865967</v>
      </c>
      <c r="G17" s="9">
        <v>1.8980000019073486</v>
      </c>
      <c r="H17" s="9">
        <v>2.3910000324249268</v>
      </c>
      <c r="I17" s="9">
        <v>3.5230000019073486</v>
      </c>
      <c r="J17" s="9">
        <v>3.421999931335449</v>
      </c>
      <c r="K17" s="9">
        <v>4.826000213623047</v>
      </c>
      <c r="L17" s="9">
        <v>4.807000160217285</v>
      </c>
      <c r="M17" s="9">
        <v>5.605000019073486</v>
      </c>
      <c r="N17" s="9">
        <v>5.5970001220703125</v>
      </c>
      <c r="O17" s="9">
        <v>5.006999969482422</v>
      </c>
      <c r="P17" s="9">
        <v>3.7100000381469727</v>
      </c>
      <c r="Q17" s="9">
        <v>2.319999933242798</v>
      </c>
      <c r="R17" s="9">
        <v>2.569000005722046</v>
      </c>
      <c r="S17" s="9">
        <v>1.2690000534057617</v>
      </c>
      <c r="T17" s="9">
        <v>3.3359999656677246</v>
      </c>
      <c r="U17" s="9">
        <v>2.010999917984009</v>
      </c>
      <c r="V17" s="9">
        <v>2.0250000953674316</v>
      </c>
      <c r="W17" s="9">
        <v>1.4570000171661377</v>
      </c>
      <c r="X17" s="9">
        <v>1.7929999828338623</v>
      </c>
      <c r="Y17" s="9">
        <v>1.9509999752044678</v>
      </c>
      <c r="Z17" s="44">
        <f t="shared" si="0"/>
        <v>3.022750029961268</v>
      </c>
      <c r="AA17" s="115" t="s">
        <v>62</v>
      </c>
      <c r="AB17" s="9">
        <v>6.690000057220459</v>
      </c>
      <c r="AC17" s="122" t="s">
        <v>183</v>
      </c>
      <c r="AD17" s="28">
        <v>14</v>
      </c>
      <c r="AE17" s="115"/>
      <c r="AF17" s="9"/>
      <c r="AG17" s="125"/>
    </row>
    <row r="18" spans="1:33" ht="14.25" customHeight="1">
      <c r="A18" s="111">
        <v>15</v>
      </c>
      <c r="B18" s="12">
        <v>2.117000102996826</v>
      </c>
      <c r="C18" s="9">
        <v>2.4800000190734863</v>
      </c>
      <c r="D18" s="9">
        <v>2.2119998931884766</v>
      </c>
      <c r="E18" s="9">
        <v>2.365999937057495</v>
      </c>
      <c r="F18" s="9">
        <v>2.124000072479248</v>
      </c>
      <c r="G18" s="9">
        <v>1.2890000343322754</v>
      </c>
      <c r="H18" s="9">
        <v>1.4859999418258667</v>
      </c>
      <c r="I18" s="9">
        <v>2.3259999752044678</v>
      </c>
      <c r="J18" s="9">
        <v>2.071000099182129</v>
      </c>
      <c r="K18" s="9">
        <v>3.256999969482422</v>
      </c>
      <c r="L18" s="9">
        <v>3.497999906539917</v>
      </c>
      <c r="M18" s="9">
        <v>3.125</v>
      </c>
      <c r="N18" s="9">
        <v>4.120999813079834</v>
      </c>
      <c r="O18" s="9">
        <v>4.230000019073486</v>
      </c>
      <c r="P18" s="9">
        <v>4.923999786376953</v>
      </c>
      <c r="Q18" s="9">
        <v>6.663000106811523</v>
      </c>
      <c r="R18" s="9">
        <v>4.578999996185303</v>
      </c>
      <c r="S18" s="9">
        <v>4.934999942779541</v>
      </c>
      <c r="T18" s="9">
        <v>3.372999906539917</v>
      </c>
      <c r="U18" s="9">
        <v>2.509999990463257</v>
      </c>
      <c r="V18" s="9">
        <v>1.7300000190734863</v>
      </c>
      <c r="W18" s="9">
        <v>1.7009999752044678</v>
      </c>
      <c r="X18" s="9">
        <v>1.222000002861023</v>
      </c>
      <c r="Y18" s="9">
        <v>1.38100004196167</v>
      </c>
      <c r="Z18" s="44">
        <f t="shared" si="0"/>
        <v>2.904999981323878</v>
      </c>
      <c r="AA18" s="115" t="s">
        <v>58</v>
      </c>
      <c r="AB18" s="9">
        <v>7.010000228881836</v>
      </c>
      <c r="AC18" s="122" t="s">
        <v>194</v>
      </c>
      <c r="AD18" s="28">
        <v>15</v>
      </c>
      <c r="AE18" s="115"/>
      <c r="AF18" s="9"/>
      <c r="AG18" s="125"/>
    </row>
    <row r="19" spans="1:33" ht="14.25" customHeight="1">
      <c r="A19" s="111">
        <v>16</v>
      </c>
      <c r="B19" s="12">
        <v>2.565000057220459</v>
      </c>
      <c r="C19" s="9">
        <v>1.1109999418258667</v>
      </c>
      <c r="D19" s="9">
        <v>1.2860000133514404</v>
      </c>
      <c r="E19" s="9">
        <v>1.4079999923706055</v>
      </c>
      <c r="F19" s="9">
        <v>1.3389999866485596</v>
      </c>
      <c r="G19" s="9">
        <v>1.3359999656677246</v>
      </c>
      <c r="H19" s="9">
        <v>2.178999900817871</v>
      </c>
      <c r="I19" s="9">
        <v>2.7939999103546143</v>
      </c>
      <c r="J19" s="9">
        <v>3.8340001106262207</v>
      </c>
      <c r="K19" s="9">
        <v>4.800000190734863</v>
      </c>
      <c r="L19" s="9">
        <v>6.386000156402588</v>
      </c>
      <c r="M19" s="9">
        <v>5.473999977111816</v>
      </c>
      <c r="N19" s="9">
        <v>4.7210001945495605</v>
      </c>
      <c r="O19" s="9">
        <v>5.400000095367432</v>
      </c>
      <c r="P19" s="9">
        <v>5.813000202178955</v>
      </c>
      <c r="Q19" s="9">
        <v>4.869999885559082</v>
      </c>
      <c r="R19" s="9">
        <v>3.2320001125335693</v>
      </c>
      <c r="S19" s="9">
        <v>3.615999937057495</v>
      </c>
      <c r="T19" s="9">
        <v>3.5329999923706055</v>
      </c>
      <c r="U19" s="9">
        <v>2.2699999809265137</v>
      </c>
      <c r="V19" s="9">
        <v>2.2090001106262207</v>
      </c>
      <c r="W19" s="9">
        <v>1.6979999542236328</v>
      </c>
      <c r="X19" s="9">
        <v>1.715000033378601</v>
      </c>
      <c r="Y19" s="9">
        <v>1.4630000591278076</v>
      </c>
      <c r="Z19" s="44">
        <f t="shared" si="0"/>
        <v>3.1271666983763375</v>
      </c>
      <c r="AA19" s="115" t="s">
        <v>92</v>
      </c>
      <c r="AB19" s="9">
        <v>7.53000020980835</v>
      </c>
      <c r="AC19" s="122" t="s">
        <v>65</v>
      </c>
      <c r="AD19" s="28">
        <v>16</v>
      </c>
      <c r="AE19" s="115"/>
      <c r="AF19" s="9"/>
      <c r="AG19" s="125"/>
    </row>
    <row r="20" spans="1:33" ht="14.25" customHeight="1">
      <c r="A20" s="111">
        <v>17</v>
      </c>
      <c r="B20" s="12">
        <v>1.5779999494552612</v>
      </c>
      <c r="C20" s="9">
        <v>4.048999786376953</v>
      </c>
      <c r="D20" s="9">
        <v>1.6200000047683716</v>
      </c>
      <c r="E20" s="9">
        <v>1.437000036239624</v>
      </c>
      <c r="F20" s="9">
        <v>1.8830000162124634</v>
      </c>
      <c r="G20" s="9">
        <v>1.4559999704360962</v>
      </c>
      <c r="H20" s="9">
        <v>1.7549999952316284</v>
      </c>
      <c r="I20" s="9">
        <v>1.6030000448226929</v>
      </c>
      <c r="J20" s="9">
        <v>1.7050000429153442</v>
      </c>
      <c r="K20" s="9">
        <v>1.7699999809265137</v>
      </c>
      <c r="L20" s="9">
        <v>2.003000020980835</v>
      </c>
      <c r="M20" s="9">
        <v>2.5460000038146973</v>
      </c>
      <c r="N20" s="9">
        <v>3.4040000438690186</v>
      </c>
      <c r="O20" s="9">
        <v>4.645999908447266</v>
      </c>
      <c r="P20" s="9">
        <v>3.438999891281128</v>
      </c>
      <c r="Q20" s="9">
        <v>2.1649999618530273</v>
      </c>
      <c r="R20" s="9">
        <v>1.555999994277954</v>
      </c>
      <c r="S20" s="9">
        <v>1.7769999504089355</v>
      </c>
      <c r="T20" s="9">
        <v>1.8509999513626099</v>
      </c>
      <c r="U20" s="9">
        <v>3.98799991607666</v>
      </c>
      <c r="V20" s="9">
        <v>3.069999933242798</v>
      </c>
      <c r="W20" s="9">
        <v>4.041999816894531</v>
      </c>
      <c r="X20" s="9">
        <v>3.2820000648498535</v>
      </c>
      <c r="Y20" s="9">
        <v>3.691999912261963</v>
      </c>
      <c r="Z20" s="44">
        <f t="shared" si="0"/>
        <v>2.5132082998752594</v>
      </c>
      <c r="AA20" s="115" t="s">
        <v>62</v>
      </c>
      <c r="AB20" s="9">
        <v>5.77400016784668</v>
      </c>
      <c r="AC20" s="122" t="s">
        <v>71</v>
      </c>
      <c r="AD20" s="28">
        <v>17</v>
      </c>
      <c r="AE20" s="115"/>
      <c r="AF20" s="9"/>
      <c r="AG20" s="125"/>
    </row>
    <row r="21" spans="1:33" ht="14.25" customHeight="1">
      <c r="A21" s="111">
        <v>18</v>
      </c>
      <c r="B21" s="12">
        <v>3.875999927520752</v>
      </c>
      <c r="C21" s="9">
        <v>1.6200000047683716</v>
      </c>
      <c r="D21" s="9">
        <v>1.7640000581741333</v>
      </c>
      <c r="E21" s="9">
        <v>1.4559999704360962</v>
      </c>
      <c r="F21" s="9">
        <v>1.4010000228881836</v>
      </c>
      <c r="G21" s="9">
        <v>1.4220000505447388</v>
      </c>
      <c r="H21" s="9">
        <v>1.9259999990463257</v>
      </c>
      <c r="I21" s="9">
        <v>2.071000099182129</v>
      </c>
      <c r="J21" s="9">
        <v>2.38700008392334</v>
      </c>
      <c r="K21" s="9">
        <v>2.1510000228881836</v>
      </c>
      <c r="L21" s="9">
        <v>2.494999885559082</v>
      </c>
      <c r="M21" s="9">
        <v>3.013000011444092</v>
      </c>
      <c r="N21" s="9">
        <v>2.74399995803833</v>
      </c>
      <c r="O21" s="9">
        <v>2.499000072479248</v>
      </c>
      <c r="P21" s="9">
        <v>3.7179999351501465</v>
      </c>
      <c r="Q21" s="9">
        <v>3.311000108718872</v>
      </c>
      <c r="R21" s="9">
        <v>2.6589999198913574</v>
      </c>
      <c r="S21" s="9">
        <v>2.1019999980926514</v>
      </c>
      <c r="T21" s="9">
        <v>2.062999963760376</v>
      </c>
      <c r="U21" s="9">
        <v>1.9639999866485596</v>
      </c>
      <c r="V21" s="9">
        <v>1.350000023841858</v>
      </c>
      <c r="W21" s="9">
        <v>1.2740000486373901</v>
      </c>
      <c r="X21" s="9">
        <v>1.7170000076293945</v>
      </c>
      <c r="Y21" s="9">
        <v>2.072000026702881</v>
      </c>
      <c r="Z21" s="44">
        <f t="shared" si="0"/>
        <v>2.210625007748604</v>
      </c>
      <c r="AA21" s="115" t="s">
        <v>92</v>
      </c>
      <c r="AB21" s="9">
        <v>5.01800012588501</v>
      </c>
      <c r="AC21" s="122" t="s">
        <v>195</v>
      </c>
      <c r="AD21" s="28">
        <v>18</v>
      </c>
      <c r="AE21" s="115"/>
      <c r="AF21" s="9"/>
      <c r="AG21" s="125"/>
    </row>
    <row r="22" spans="1:33" ht="14.25" customHeight="1">
      <c r="A22" s="111">
        <v>19</v>
      </c>
      <c r="B22" s="12">
        <v>1.2139999866485596</v>
      </c>
      <c r="C22" s="9">
        <v>1.5010000467300415</v>
      </c>
      <c r="D22" s="9">
        <v>2.371999979019165</v>
      </c>
      <c r="E22" s="9">
        <v>2.6659998893737793</v>
      </c>
      <c r="F22" s="9">
        <v>1.7380000352859497</v>
      </c>
      <c r="G22" s="9">
        <v>1.5110000371932983</v>
      </c>
      <c r="H22" s="9">
        <v>1.8079999685287476</v>
      </c>
      <c r="I22" s="9">
        <v>2.4179999828338623</v>
      </c>
      <c r="J22" s="9">
        <v>2.555000066757202</v>
      </c>
      <c r="K22" s="9">
        <v>2.6760001182556152</v>
      </c>
      <c r="L22" s="9">
        <v>3.7290000915527344</v>
      </c>
      <c r="M22" s="9">
        <v>3.7669999599456787</v>
      </c>
      <c r="N22" s="9">
        <v>3.4800000190734863</v>
      </c>
      <c r="O22" s="9">
        <v>4.698999881744385</v>
      </c>
      <c r="P22" s="9">
        <v>3.691999912261963</v>
      </c>
      <c r="Q22" s="9">
        <v>2.3239998817443848</v>
      </c>
      <c r="R22" s="9">
        <v>2.4760000705718994</v>
      </c>
      <c r="S22" s="9">
        <v>1.4830000400543213</v>
      </c>
      <c r="T22" s="9">
        <v>2.5810000896453857</v>
      </c>
      <c r="U22" s="9">
        <v>2.561000108718872</v>
      </c>
      <c r="V22" s="9">
        <v>2.6640000343322754</v>
      </c>
      <c r="W22" s="9">
        <v>2.8350000381469727</v>
      </c>
      <c r="X22" s="9">
        <v>2.0759999752044678</v>
      </c>
      <c r="Y22" s="9">
        <v>2.0390000343322754</v>
      </c>
      <c r="Z22" s="44">
        <f t="shared" si="0"/>
        <v>2.5360416769981384</v>
      </c>
      <c r="AA22" s="115" t="s">
        <v>62</v>
      </c>
      <c r="AB22" s="9">
        <v>4.784999847412109</v>
      </c>
      <c r="AC22" s="122" t="s">
        <v>196</v>
      </c>
      <c r="AD22" s="28">
        <v>19</v>
      </c>
      <c r="AE22" s="115"/>
      <c r="AF22" s="9"/>
      <c r="AG22" s="125"/>
    </row>
    <row r="23" spans="1:33" ht="14.25" customHeight="1">
      <c r="A23" s="111">
        <v>20</v>
      </c>
      <c r="B23" s="12">
        <v>1.8910000324249268</v>
      </c>
      <c r="C23" s="9">
        <v>1.7480000257492065</v>
      </c>
      <c r="D23" s="9">
        <v>2.9739999771118164</v>
      </c>
      <c r="E23" s="9">
        <v>4.176000118255615</v>
      </c>
      <c r="F23" s="9">
        <v>2.5450000762939453</v>
      </c>
      <c r="G23" s="9">
        <v>3.9800000190734863</v>
      </c>
      <c r="H23" s="9">
        <v>4.439000129699707</v>
      </c>
      <c r="I23" s="9">
        <v>4.434999942779541</v>
      </c>
      <c r="J23" s="9">
        <v>4.386000156402588</v>
      </c>
      <c r="K23" s="9">
        <v>2.6050000190734863</v>
      </c>
      <c r="L23" s="9">
        <v>3.0280001163482666</v>
      </c>
      <c r="M23" s="9">
        <v>2.739000082015991</v>
      </c>
      <c r="N23" s="9">
        <v>3.6089999675750732</v>
      </c>
      <c r="O23" s="9">
        <v>4.538000106811523</v>
      </c>
      <c r="P23" s="9">
        <v>4.140999794006348</v>
      </c>
      <c r="Q23" s="9">
        <v>2.3570001125335693</v>
      </c>
      <c r="R23" s="9">
        <v>2.5220000743865967</v>
      </c>
      <c r="S23" s="9">
        <v>2.867000102996826</v>
      </c>
      <c r="T23" s="9">
        <v>1.593999981880188</v>
      </c>
      <c r="U23" s="9">
        <v>2.365999937057495</v>
      </c>
      <c r="V23" s="9">
        <v>3.7990000247955322</v>
      </c>
      <c r="W23" s="9">
        <v>2.928999900817871</v>
      </c>
      <c r="X23" s="9">
        <v>3.9000000953674316</v>
      </c>
      <c r="Y23" s="9">
        <v>3.2300000190734863</v>
      </c>
      <c r="Z23" s="44">
        <f t="shared" si="0"/>
        <v>3.1999167005221048</v>
      </c>
      <c r="AA23" s="115" t="s">
        <v>58</v>
      </c>
      <c r="AB23" s="9">
        <v>5.888999938964844</v>
      </c>
      <c r="AC23" s="122" t="s">
        <v>197</v>
      </c>
      <c r="AD23" s="28">
        <v>20</v>
      </c>
      <c r="AE23" s="115"/>
      <c r="AF23" s="9"/>
      <c r="AG23" s="125"/>
    </row>
    <row r="24" spans="1:33" ht="14.25" customHeight="1">
      <c r="A24" s="112">
        <v>21</v>
      </c>
      <c r="B24" s="18">
        <v>2.4730000495910645</v>
      </c>
      <c r="C24" s="19">
        <v>2.7300000190734863</v>
      </c>
      <c r="D24" s="19">
        <v>2.2820000648498535</v>
      </c>
      <c r="E24" s="19">
        <v>3.503000020980835</v>
      </c>
      <c r="F24" s="19">
        <v>4.52400016784668</v>
      </c>
      <c r="G24" s="19">
        <v>4.750999927520752</v>
      </c>
      <c r="H24" s="19">
        <v>4.175000190734863</v>
      </c>
      <c r="I24" s="19">
        <v>4.104000091552734</v>
      </c>
      <c r="J24" s="19">
        <v>3.5429999828338623</v>
      </c>
      <c r="K24" s="19">
        <v>3.3299999237060547</v>
      </c>
      <c r="L24" s="19">
        <v>3.4119999408721924</v>
      </c>
      <c r="M24" s="19">
        <v>2.8459999561309814</v>
      </c>
      <c r="N24" s="19">
        <v>4.139999866485596</v>
      </c>
      <c r="O24" s="19">
        <v>3.7669999599456787</v>
      </c>
      <c r="P24" s="19">
        <v>3.24399995803833</v>
      </c>
      <c r="Q24" s="19">
        <v>2.871999979019165</v>
      </c>
      <c r="R24" s="19">
        <v>1.7289999723434448</v>
      </c>
      <c r="S24" s="19">
        <v>2.2920000553131104</v>
      </c>
      <c r="T24" s="19">
        <v>2.446000099182129</v>
      </c>
      <c r="U24" s="19">
        <v>2.438999891281128</v>
      </c>
      <c r="V24" s="19">
        <v>2.940999984741211</v>
      </c>
      <c r="W24" s="19">
        <v>2.236999988555908</v>
      </c>
      <c r="X24" s="19">
        <v>1.7380000352859497</v>
      </c>
      <c r="Y24" s="19">
        <v>2.003000020980835</v>
      </c>
      <c r="Z24" s="45">
        <f t="shared" si="0"/>
        <v>3.06337500611941</v>
      </c>
      <c r="AA24" s="116" t="s">
        <v>23</v>
      </c>
      <c r="AB24" s="19">
        <v>4.943999767303467</v>
      </c>
      <c r="AC24" s="123" t="s">
        <v>198</v>
      </c>
      <c r="AD24" s="30">
        <v>21</v>
      </c>
      <c r="AE24" s="116"/>
      <c r="AF24" s="19"/>
      <c r="AG24" s="126"/>
    </row>
    <row r="25" spans="1:33" ht="14.25" customHeight="1">
      <c r="A25" s="111">
        <v>22</v>
      </c>
      <c r="B25" s="12">
        <v>1.6820000410079956</v>
      </c>
      <c r="C25" s="9">
        <v>2.628999948501587</v>
      </c>
      <c r="D25" s="9">
        <v>2.8350000381469727</v>
      </c>
      <c r="E25" s="9">
        <v>3.634000062942505</v>
      </c>
      <c r="F25" s="9">
        <v>3.7100000381469727</v>
      </c>
      <c r="G25" s="9">
        <v>3.8519999980926514</v>
      </c>
      <c r="H25" s="9">
        <v>3.9660000801086426</v>
      </c>
      <c r="I25" s="9">
        <v>5.03000020980835</v>
      </c>
      <c r="J25" s="9">
        <v>3.690999984741211</v>
      </c>
      <c r="K25" s="9">
        <v>1.7039999961853027</v>
      </c>
      <c r="L25" s="9">
        <v>7.260000228881836</v>
      </c>
      <c r="M25" s="9">
        <v>8.279999732971191</v>
      </c>
      <c r="N25" s="9">
        <v>9.119999885559082</v>
      </c>
      <c r="O25" s="9">
        <v>5.117000102996826</v>
      </c>
      <c r="P25" s="9">
        <v>6.125</v>
      </c>
      <c r="Q25" s="9">
        <v>5.340000152587891</v>
      </c>
      <c r="R25" s="9">
        <v>3.9179999828338623</v>
      </c>
      <c r="S25" s="9">
        <v>2.940000057220459</v>
      </c>
      <c r="T25" s="9">
        <v>3.556999921798706</v>
      </c>
      <c r="U25" s="9">
        <v>3.7269999980926514</v>
      </c>
      <c r="V25" s="9">
        <v>3.5399999618530273</v>
      </c>
      <c r="W25" s="9">
        <v>3.7950000762939453</v>
      </c>
      <c r="X25" s="9">
        <v>3.677999973297119</v>
      </c>
      <c r="Y25" s="9">
        <v>2.7260000705718994</v>
      </c>
      <c r="Z25" s="44">
        <f t="shared" si="0"/>
        <v>4.244000022610028</v>
      </c>
      <c r="AA25" s="115" t="s">
        <v>26</v>
      </c>
      <c r="AB25" s="9">
        <v>10.140000343322754</v>
      </c>
      <c r="AC25" s="122" t="s">
        <v>97</v>
      </c>
      <c r="AD25" s="28">
        <v>22</v>
      </c>
      <c r="AE25" s="115"/>
      <c r="AF25" s="9"/>
      <c r="AG25" s="125"/>
    </row>
    <row r="26" spans="1:33" ht="14.25" customHeight="1">
      <c r="A26" s="111">
        <v>23</v>
      </c>
      <c r="B26" s="12">
        <v>2.2939999103546143</v>
      </c>
      <c r="C26" s="9">
        <v>2.135999917984009</v>
      </c>
      <c r="D26" s="9">
        <v>1.6920000314712524</v>
      </c>
      <c r="E26" s="9">
        <v>1.3769999742507935</v>
      </c>
      <c r="F26" s="9">
        <v>2.0299999713897705</v>
      </c>
      <c r="G26" s="9">
        <v>1.5770000219345093</v>
      </c>
      <c r="H26" s="9">
        <v>1.4160000085830688</v>
      </c>
      <c r="I26" s="9">
        <v>1.7100000381469727</v>
      </c>
      <c r="J26" s="9">
        <v>1.9429999589920044</v>
      </c>
      <c r="K26" s="9">
        <v>2.181999921798706</v>
      </c>
      <c r="L26" s="9">
        <v>2.677000045776367</v>
      </c>
      <c r="M26" s="9">
        <v>3.0179998874664307</v>
      </c>
      <c r="N26" s="9">
        <v>2.6040000915527344</v>
      </c>
      <c r="O26" s="9">
        <v>2.7939999103546143</v>
      </c>
      <c r="P26" s="9">
        <v>1.9420000314712524</v>
      </c>
      <c r="Q26" s="9">
        <v>3.0829999446868896</v>
      </c>
      <c r="R26" s="9">
        <v>3.2780001163482666</v>
      </c>
      <c r="S26" s="9">
        <v>1.9850000143051147</v>
      </c>
      <c r="T26" s="9">
        <v>2.4719998836517334</v>
      </c>
      <c r="U26" s="9" t="s">
        <v>293</v>
      </c>
      <c r="V26" s="9">
        <v>1.9579999446868896</v>
      </c>
      <c r="W26" s="9">
        <v>1.7680000066757202</v>
      </c>
      <c r="X26" s="9">
        <v>2.433000087738037</v>
      </c>
      <c r="Y26" s="9">
        <v>1.6050000190734863</v>
      </c>
      <c r="Z26" s="44">
        <f t="shared" si="0"/>
        <v>2.1727825973344888</v>
      </c>
      <c r="AA26" s="115" t="s">
        <v>295</v>
      </c>
      <c r="AB26" s="9" t="s">
        <v>293</v>
      </c>
      <c r="AC26" s="122" t="s">
        <v>297</v>
      </c>
      <c r="AD26" s="28">
        <v>23</v>
      </c>
      <c r="AE26" s="115"/>
      <c r="AF26" s="9"/>
      <c r="AG26" s="125"/>
    </row>
    <row r="27" spans="1:33" ht="14.25" customHeight="1">
      <c r="A27" s="111">
        <v>24</v>
      </c>
      <c r="B27" s="12">
        <v>1.4140000343322754</v>
      </c>
      <c r="C27" s="9">
        <v>2.0299999713897705</v>
      </c>
      <c r="D27" s="9">
        <v>1.694000005722046</v>
      </c>
      <c r="E27" s="9">
        <v>1.7289999723434448</v>
      </c>
      <c r="F27" s="9">
        <v>1.7209999561309814</v>
      </c>
      <c r="G27" s="9">
        <v>1.1970000267028809</v>
      </c>
      <c r="H27" s="9">
        <v>2.3469998836517334</v>
      </c>
      <c r="I27" s="9">
        <v>3.494999885559082</v>
      </c>
      <c r="J27" s="9">
        <v>2.010999917984009</v>
      </c>
      <c r="K27" s="9">
        <v>1.8769999742507935</v>
      </c>
      <c r="L27" s="9">
        <v>1.6380000114440918</v>
      </c>
      <c r="M27" s="9">
        <v>1.8380000591278076</v>
      </c>
      <c r="N27" s="9">
        <v>1.975000023841858</v>
      </c>
      <c r="O27" s="9">
        <v>2.384000062942505</v>
      </c>
      <c r="P27" s="9">
        <v>2.5829999446868896</v>
      </c>
      <c r="Q27" s="9">
        <v>2.7060000896453857</v>
      </c>
      <c r="R27" s="9">
        <v>2.25600004196167</v>
      </c>
      <c r="S27" s="9">
        <v>2.0179998874664307</v>
      </c>
      <c r="T27" s="9">
        <v>1.7079999446868896</v>
      </c>
      <c r="U27" s="9">
        <v>1.4850000143051147</v>
      </c>
      <c r="V27" s="9">
        <v>2.1519999504089355</v>
      </c>
      <c r="W27" s="9">
        <v>1.777999997138977</v>
      </c>
      <c r="X27" s="9">
        <v>2.00600004196167</v>
      </c>
      <c r="Y27" s="9">
        <v>1.8179999589920044</v>
      </c>
      <c r="Z27" s="44">
        <f t="shared" si="0"/>
        <v>1.994166652361552</v>
      </c>
      <c r="AA27" s="115" t="s">
        <v>24</v>
      </c>
      <c r="AB27" s="9">
        <v>5.906000137329102</v>
      </c>
      <c r="AC27" s="122" t="s">
        <v>199</v>
      </c>
      <c r="AD27" s="28">
        <v>24</v>
      </c>
      <c r="AE27" s="115"/>
      <c r="AF27" s="9"/>
      <c r="AG27" s="125"/>
    </row>
    <row r="28" spans="1:33" ht="14.25" customHeight="1">
      <c r="A28" s="111">
        <v>25</v>
      </c>
      <c r="B28" s="12">
        <v>2.6670000553131104</v>
      </c>
      <c r="C28" s="9">
        <v>2.5910000801086426</v>
      </c>
      <c r="D28" s="9">
        <v>2.8610000610351562</v>
      </c>
      <c r="E28" s="9">
        <v>3.6510000228881836</v>
      </c>
      <c r="F28" s="9">
        <v>3.0980000495910645</v>
      </c>
      <c r="G28" s="9">
        <v>3.5199999809265137</v>
      </c>
      <c r="H28" s="9">
        <v>4.0329999923706055</v>
      </c>
      <c r="I28" s="9">
        <v>4.363999843597412</v>
      </c>
      <c r="J28" s="9">
        <v>4.53000020980835</v>
      </c>
      <c r="K28" s="9">
        <v>4.611000061035156</v>
      </c>
      <c r="L28" s="9">
        <v>3.552000045776367</v>
      </c>
      <c r="M28" s="9">
        <v>4.269999980926514</v>
      </c>
      <c r="N28" s="9">
        <v>4.754000186920166</v>
      </c>
      <c r="O28" s="9">
        <v>5.0980000495910645</v>
      </c>
      <c r="P28" s="9">
        <v>3.8989999294281006</v>
      </c>
      <c r="Q28" s="9">
        <v>3.9070000648498535</v>
      </c>
      <c r="R28" s="9">
        <v>2.9230000972747803</v>
      </c>
      <c r="S28" s="9">
        <v>2.5450000762939453</v>
      </c>
      <c r="T28" s="9">
        <v>1.5429999828338623</v>
      </c>
      <c r="U28" s="9">
        <v>2.74399995803833</v>
      </c>
      <c r="V28" s="9">
        <v>2.2690000534057617</v>
      </c>
      <c r="W28" s="9">
        <v>2.306999921798706</v>
      </c>
      <c r="X28" s="9">
        <v>2.4619998931884766</v>
      </c>
      <c r="Y28" s="9">
        <v>2.5329999923706055</v>
      </c>
      <c r="Z28" s="44">
        <f t="shared" si="0"/>
        <v>3.363833357890447</v>
      </c>
      <c r="AA28" s="115" t="s">
        <v>83</v>
      </c>
      <c r="AB28" s="9">
        <v>6.61299991607666</v>
      </c>
      <c r="AC28" s="122" t="s">
        <v>200</v>
      </c>
      <c r="AD28" s="28">
        <v>25</v>
      </c>
      <c r="AE28" s="115"/>
      <c r="AF28" s="9"/>
      <c r="AG28" s="125"/>
    </row>
    <row r="29" spans="1:33" ht="14.25" customHeight="1">
      <c r="A29" s="111">
        <v>26</v>
      </c>
      <c r="B29" s="12">
        <v>3.7909998893737793</v>
      </c>
      <c r="C29" s="9">
        <v>4.13100004196167</v>
      </c>
      <c r="D29" s="9">
        <v>3.9779999256134033</v>
      </c>
      <c r="E29" s="9">
        <v>4.026000022888184</v>
      </c>
      <c r="F29" s="9">
        <v>4.822000026702881</v>
      </c>
      <c r="G29" s="9">
        <v>5.306000232696533</v>
      </c>
      <c r="H29" s="9">
        <v>5.184000015258789</v>
      </c>
      <c r="I29" s="9">
        <v>4.440999984741211</v>
      </c>
      <c r="J29" s="9">
        <v>3.434000015258789</v>
      </c>
      <c r="K29" s="9">
        <v>3.6029999256134033</v>
      </c>
      <c r="L29" s="9">
        <v>2.6559998989105225</v>
      </c>
      <c r="M29" s="9">
        <v>2.4040000438690186</v>
      </c>
      <c r="N29" s="9">
        <v>2.433000087738037</v>
      </c>
      <c r="O29" s="9">
        <v>2.36299991607666</v>
      </c>
      <c r="P29" s="9">
        <v>2.440999984741211</v>
      </c>
      <c r="Q29" s="9">
        <v>2.046999931335449</v>
      </c>
      <c r="R29" s="9">
        <v>3.0139999389648438</v>
      </c>
      <c r="S29" s="9">
        <v>2.811000108718872</v>
      </c>
      <c r="T29" s="9">
        <v>1.6820000410079956</v>
      </c>
      <c r="U29" s="9">
        <v>1.5180000066757202</v>
      </c>
      <c r="V29" s="9">
        <v>2.125</v>
      </c>
      <c r="W29" s="9">
        <v>2.2850000858306885</v>
      </c>
      <c r="X29" s="9">
        <v>1.718999981880188</v>
      </c>
      <c r="Y29" s="9">
        <v>3.0399999618530273</v>
      </c>
      <c r="Z29" s="44">
        <f t="shared" si="0"/>
        <v>3.1355833361546197</v>
      </c>
      <c r="AA29" s="115" t="s">
        <v>28</v>
      </c>
      <c r="AB29" s="9">
        <v>5.84499979019165</v>
      </c>
      <c r="AC29" s="122" t="s">
        <v>201</v>
      </c>
      <c r="AD29" s="28">
        <v>26</v>
      </c>
      <c r="AE29" s="115"/>
      <c r="AF29" s="9"/>
      <c r="AG29" s="125"/>
    </row>
    <row r="30" spans="1:33" ht="14.25" customHeight="1">
      <c r="A30" s="111">
        <v>27</v>
      </c>
      <c r="B30" s="12">
        <v>1.5110000371932983</v>
      </c>
      <c r="C30" s="9">
        <v>1.2710000276565552</v>
      </c>
      <c r="D30" s="9">
        <v>4.304999828338623</v>
      </c>
      <c r="E30" s="9">
        <v>1.6169999837875366</v>
      </c>
      <c r="F30" s="9">
        <v>2.3519999980926514</v>
      </c>
      <c r="G30" s="9">
        <v>1.437000036239624</v>
      </c>
      <c r="H30" s="9">
        <v>2.447000026702881</v>
      </c>
      <c r="I30" s="9">
        <v>2.3399999141693115</v>
      </c>
      <c r="J30" s="9">
        <v>3.0759999752044678</v>
      </c>
      <c r="K30" s="9">
        <v>3.555000066757202</v>
      </c>
      <c r="L30" s="9">
        <v>2.614000082015991</v>
      </c>
      <c r="M30" s="9">
        <v>3.367000102996826</v>
      </c>
      <c r="N30" s="9">
        <v>2.5850000381469727</v>
      </c>
      <c r="O30" s="9">
        <v>3.611999988555908</v>
      </c>
      <c r="P30" s="9">
        <v>3.496999979019165</v>
      </c>
      <c r="Q30" s="9">
        <v>2.6659998893737793</v>
      </c>
      <c r="R30" s="9">
        <v>2.634000062942505</v>
      </c>
      <c r="S30" s="9">
        <v>3.052999973297119</v>
      </c>
      <c r="T30" s="9">
        <v>1.9320000410079956</v>
      </c>
      <c r="U30" s="9">
        <v>1.4149999618530273</v>
      </c>
      <c r="V30" s="9">
        <v>1.2139999866485596</v>
      </c>
      <c r="W30" s="9">
        <v>1.5750000476837158</v>
      </c>
      <c r="X30" s="9">
        <v>1.6009999513626099</v>
      </c>
      <c r="Y30" s="9">
        <v>1.8350000381469727</v>
      </c>
      <c r="Z30" s="44">
        <f t="shared" si="0"/>
        <v>2.3962916682163873</v>
      </c>
      <c r="AA30" s="115" t="s">
        <v>26</v>
      </c>
      <c r="AB30" s="9">
        <v>5.159999847412109</v>
      </c>
      <c r="AC30" s="122" t="s">
        <v>202</v>
      </c>
      <c r="AD30" s="28">
        <v>27</v>
      </c>
      <c r="AE30" s="115"/>
      <c r="AF30" s="9"/>
      <c r="AG30" s="125"/>
    </row>
    <row r="31" spans="1:33" ht="14.25" customHeight="1">
      <c r="A31" s="111">
        <v>28</v>
      </c>
      <c r="B31" s="12">
        <v>1.5460000038146973</v>
      </c>
      <c r="C31" s="9">
        <v>2.739000082015991</v>
      </c>
      <c r="D31" s="9">
        <v>1.7200000286102295</v>
      </c>
      <c r="E31" s="9">
        <v>1.8530000448226929</v>
      </c>
      <c r="F31" s="9">
        <v>1.6009999513626099</v>
      </c>
      <c r="G31" s="9">
        <v>1.4900000095367432</v>
      </c>
      <c r="H31" s="9">
        <v>1.687999963760376</v>
      </c>
      <c r="I31" s="9">
        <v>1.8739999532699585</v>
      </c>
      <c r="J31" s="9">
        <v>1.9329999685287476</v>
      </c>
      <c r="K31" s="9">
        <v>1.5379999876022339</v>
      </c>
      <c r="L31" s="9">
        <v>1.9809999465942383</v>
      </c>
      <c r="M31" s="9">
        <v>2.569000005722046</v>
      </c>
      <c r="N31" s="9">
        <v>2.061000108718872</v>
      </c>
      <c r="O31" s="9">
        <v>2.2330000400543213</v>
      </c>
      <c r="P31" s="9">
        <v>1.9769999980926514</v>
      </c>
      <c r="Q31" s="9">
        <v>2.502000093460083</v>
      </c>
      <c r="R31" s="9">
        <v>2.4059998989105225</v>
      </c>
      <c r="S31" s="9">
        <v>2.9079999923706055</v>
      </c>
      <c r="T31" s="9">
        <v>2.7130000591278076</v>
      </c>
      <c r="U31" s="9">
        <v>2.438999891281128</v>
      </c>
      <c r="V31" s="9">
        <v>1.6080000400543213</v>
      </c>
      <c r="W31" s="9">
        <v>2.2330000400543213</v>
      </c>
      <c r="X31" s="9">
        <v>1.8040000200271606</v>
      </c>
      <c r="Y31" s="9">
        <v>1.7660000324249268</v>
      </c>
      <c r="Z31" s="44">
        <f t="shared" si="0"/>
        <v>2.04925000667572</v>
      </c>
      <c r="AA31" s="115" t="s">
        <v>28</v>
      </c>
      <c r="AB31" s="9">
        <v>3.5139999389648438</v>
      </c>
      <c r="AC31" s="122" t="s">
        <v>203</v>
      </c>
      <c r="AD31" s="28">
        <v>28</v>
      </c>
      <c r="AE31" s="115"/>
      <c r="AF31" s="9"/>
      <c r="AG31" s="125"/>
    </row>
    <row r="32" spans="1:33" ht="14.25" customHeight="1">
      <c r="A32" s="111">
        <v>29</v>
      </c>
      <c r="B32" s="12">
        <v>1.2699999809265137</v>
      </c>
      <c r="C32" s="9">
        <v>1.2419999837875366</v>
      </c>
      <c r="D32" s="9">
        <v>1.2269999980926514</v>
      </c>
      <c r="E32" s="9">
        <v>1.7640000581741333</v>
      </c>
      <c r="F32" s="9">
        <v>1.7990000247955322</v>
      </c>
      <c r="G32" s="9">
        <v>2.063999891281128</v>
      </c>
      <c r="H32" s="9">
        <v>2.5220000743865967</v>
      </c>
      <c r="I32" s="9">
        <v>3.259000062942505</v>
      </c>
      <c r="J32" s="9">
        <v>2.5769999027252197</v>
      </c>
      <c r="K32" s="9">
        <v>3.556999921798706</v>
      </c>
      <c r="L32" s="9">
        <v>4.239999771118164</v>
      </c>
      <c r="M32" s="9">
        <v>3.5950000286102295</v>
      </c>
      <c r="N32" s="9">
        <v>3.7769999504089355</v>
      </c>
      <c r="O32" s="9">
        <v>3.4639999866485596</v>
      </c>
      <c r="P32" s="9">
        <v>6.165999889373779</v>
      </c>
      <c r="Q32" s="9">
        <v>6.710000038146973</v>
      </c>
      <c r="R32" s="9">
        <v>7.099999904632568</v>
      </c>
      <c r="S32" s="9">
        <v>5.703000068664551</v>
      </c>
      <c r="T32" s="9">
        <v>6.801000118255615</v>
      </c>
      <c r="U32" s="9">
        <v>10.710000038146973</v>
      </c>
      <c r="V32" s="9">
        <v>10.149999618530273</v>
      </c>
      <c r="W32" s="9">
        <v>10.430000305175781</v>
      </c>
      <c r="X32" s="9">
        <v>8.789999961853027</v>
      </c>
      <c r="Y32" s="9">
        <v>8.920000076293945</v>
      </c>
      <c r="Z32" s="44">
        <f t="shared" si="0"/>
        <v>4.909874985615413</v>
      </c>
      <c r="AA32" s="115" t="s">
        <v>27</v>
      </c>
      <c r="AB32" s="9">
        <v>11.25</v>
      </c>
      <c r="AC32" s="122" t="s">
        <v>204</v>
      </c>
      <c r="AD32" s="28">
        <v>29</v>
      </c>
      <c r="AE32" s="115"/>
      <c r="AF32" s="9"/>
      <c r="AG32" s="125"/>
    </row>
    <row r="33" spans="1:33" ht="14.25" customHeight="1">
      <c r="A33" s="111">
        <v>30</v>
      </c>
      <c r="B33" s="12">
        <v>7.650000095367432</v>
      </c>
      <c r="C33" s="9">
        <v>8.319999694824219</v>
      </c>
      <c r="D33" s="9">
        <v>7.369999885559082</v>
      </c>
      <c r="E33" s="9">
        <v>6.848999977111816</v>
      </c>
      <c r="F33" s="9">
        <v>6.761000156402588</v>
      </c>
      <c r="G33" s="9">
        <v>5.827000141143799</v>
      </c>
      <c r="H33" s="9">
        <v>5.285999774932861</v>
      </c>
      <c r="I33" s="9">
        <v>2.806999921798706</v>
      </c>
      <c r="J33" s="9">
        <v>2.319000005722046</v>
      </c>
      <c r="K33" s="9">
        <v>1.6959999799728394</v>
      </c>
      <c r="L33" s="9">
        <v>2.259999990463257</v>
      </c>
      <c r="M33" s="9">
        <v>3.5280001163482666</v>
      </c>
      <c r="N33" s="9">
        <v>5.353000164031982</v>
      </c>
      <c r="O33" s="9">
        <v>6.368000030517578</v>
      </c>
      <c r="P33" s="9">
        <v>6.135000228881836</v>
      </c>
      <c r="Q33" s="9">
        <v>6.389999866485596</v>
      </c>
      <c r="R33" s="9">
        <v>5.868000030517578</v>
      </c>
      <c r="S33" s="9">
        <v>8.050000190734863</v>
      </c>
      <c r="T33" s="9">
        <v>6.877999782562256</v>
      </c>
      <c r="U33" s="9">
        <v>6.758999824523926</v>
      </c>
      <c r="V33" s="9">
        <v>4.453000068664551</v>
      </c>
      <c r="W33" s="9">
        <v>5.6579999923706055</v>
      </c>
      <c r="X33" s="9">
        <v>4.557000160217285</v>
      </c>
      <c r="Y33" s="9">
        <v>4.984000205993652</v>
      </c>
      <c r="Z33" s="44">
        <f t="shared" si="0"/>
        <v>5.505250011881192</v>
      </c>
      <c r="AA33" s="115" t="s">
        <v>21</v>
      </c>
      <c r="AB33" s="9">
        <v>9.470000267028809</v>
      </c>
      <c r="AC33" s="122" t="s">
        <v>205</v>
      </c>
      <c r="AD33" s="28">
        <v>30</v>
      </c>
      <c r="AE33" s="115"/>
      <c r="AF33" s="9"/>
      <c r="AG33" s="125"/>
    </row>
    <row r="34" spans="1:33" ht="14.25" customHeight="1">
      <c r="A34" s="111">
        <v>31</v>
      </c>
      <c r="B34" s="12">
        <v>4.35699987411499</v>
      </c>
      <c r="C34" s="9">
        <v>5.129000186920166</v>
      </c>
      <c r="D34" s="9">
        <v>2.115000009536743</v>
      </c>
      <c r="E34" s="9">
        <v>3.319999933242798</v>
      </c>
      <c r="F34" s="9">
        <v>3.677999973297119</v>
      </c>
      <c r="G34" s="9">
        <v>4.14900016784668</v>
      </c>
      <c r="H34" s="9">
        <v>4.729000091552734</v>
      </c>
      <c r="I34" s="9">
        <v>5.88700008392334</v>
      </c>
      <c r="J34" s="9">
        <v>7.110000133514404</v>
      </c>
      <c r="K34" s="9">
        <v>9.079999923706055</v>
      </c>
      <c r="L34" s="9">
        <v>8</v>
      </c>
      <c r="M34" s="9">
        <v>6.460999965667725</v>
      </c>
      <c r="N34" s="9">
        <v>7.099999904632568</v>
      </c>
      <c r="O34" s="9">
        <v>7.940000057220459</v>
      </c>
      <c r="P34" s="9">
        <v>7.46999979019165</v>
      </c>
      <c r="Q34" s="9">
        <v>7.789999961853027</v>
      </c>
      <c r="R34" s="9">
        <v>4.9039998054504395</v>
      </c>
      <c r="S34" s="9">
        <v>4.2870001792907715</v>
      </c>
      <c r="T34" s="9">
        <v>4.738999843597412</v>
      </c>
      <c r="U34" s="9">
        <v>4.639999866485596</v>
      </c>
      <c r="V34" s="9">
        <v>4.394999980926514</v>
      </c>
      <c r="W34" s="9">
        <v>1.7649999856948853</v>
      </c>
      <c r="X34" s="9">
        <v>2.23799991607666</v>
      </c>
      <c r="Y34" s="9">
        <v>1.5740000009536743</v>
      </c>
      <c r="Z34" s="44">
        <f t="shared" si="0"/>
        <v>5.1190416514873505</v>
      </c>
      <c r="AA34" s="115" t="s">
        <v>27</v>
      </c>
      <c r="AB34" s="9">
        <v>9.380000114440918</v>
      </c>
      <c r="AC34" s="122" t="s">
        <v>206</v>
      </c>
      <c r="AD34" s="28">
        <v>31</v>
      </c>
      <c r="AE34" s="115"/>
      <c r="AF34" s="9"/>
      <c r="AG34" s="125"/>
    </row>
    <row r="35" spans="1:33" ht="14.25" customHeight="1">
      <c r="A35" s="113" t="s">
        <v>15</v>
      </c>
      <c r="B35" s="25">
        <f aca="true" t="shared" si="1" ref="B35:K35">AVERAGE(B4:B34)</f>
        <v>2.7350645219126055</v>
      </c>
      <c r="C35" s="26">
        <f t="shared" si="1"/>
        <v>2.795806457919459</v>
      </c>
      <c r="D35" s="26">
        <f t="shared" si="1"/>
        <v>2.763032251788724</v>
      </c>
      <c r="E35" s="26">
        <f t="shared" si="1"/>
        <v>2.7864516204403293</v>
      </c>
      <c r="F35" s="26">
        <f t="shared" si="1"/>
        <v>2.8399032546627905</v>
      </c>
      <c r="G35" s="26">
        <f t="shared" si="1"/>
        <v>2.8645161428759174</v>
      </c>
      <c r="H35" s="26">
        <f t="shared" si="1"/>
        <v>2.962096768040811</v>
      </c>
      <c r="I35" s="26">
        <f t="shared" si="1"/>
        <v>3.1367096862485333</v>
      </c>
      <c r="J35" s="26">
        <f t="shared" si="1"/>
        <v>3.11277421059147</v>
      </c>
      <c r="K35" s="26">
        <f t="shared" si="1"/>
        <v>3.4245806509448635</v>
      </c>
      <c r="L35" s="26">
        <f aca="true" t="shared" si="2" ref="L35:Z35">AVERAGE(L4:L34)</f>
        <v>3.7120645238507177</v>
      </c>
      <c r="M35" s="26">
        <f t="shared" si="2"/>
        <v>3.8491290461632515</v>
      </c>
      <c r="N35" s="26">
        <f t="shared" si="2"/>
        <v>3.9649032585082518</v>
      </c>
      <c r="O35" s="26">
        <f t="shared" si="2"/>
        <v>3.9342580764524397</v>
      </c>
      <c r="P35" s="26">
        <f t="shared" si="2"/>
        <v>3.8432902866794216</v>
      </c>
      <c r="Q35" s="26">
        <f t="shared" si="2"/>
        <v>3.8114515927530106</v>
      </c>
      <c r="R35" s="26">
        <f t="shared" si="2"/>
        <v>3.3825806417772846</v>
      </c>
      <c r="S35" s="26">
        <f t="shared" si="2"/>
        <v>3.144838729212361</v>
      </c>
      <c r="T35" s="26">
        <f t="shared" si="2"/>
        <v>3.1059032101784982</v>
      </c>
      <c r="U35" s="26">
        <f t="shared" si="2"/>
        <v>3.1854333241780597</v>
      </c>
      <c r="V35" s="26">
        <f t="shared" si="2"/>
        <v>2.948645161044213</v>
      </c>
      <c r="W35" s="26">
        <f t="shared" si="2"/>
        <v>2.84638709791245</v>
      </c>
      <c r="X35" s="26">
        <f t="shared" si="2"/>
        <v>2.78161290384108</v>
      </c>
      <c r="Y35" s="26">
        <f t="shared" si="2"/>
        <v>2.71316131084196</v>
      </c>
      <c r="Z35" s="46">
        <f t="shared" si="2"/>
        <v>3.1921636906808195</v>
      </c>
      <c r="AA35" s="117"/>
      <c r="AB35" s="26">
        <f>AVERAGE(AB4:AB34)</f>
        <v>6.5732333342234295</v>
      </c>
      <c r="AC35" s="41"/>
      <c r="AD35" s="41"/>
      <c r="AE35" s="117"/>
      <c r="AF35" s="26"/>
      <c r="AG35" s="42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4" t="s">
        <v>19</v>
      </c>
      <c r="J37" s="5"/>
      <c r="K37" s="32">
        <f>COUNTIF(風速1,"&gt;=10")</f>
        <v>3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20</v>
      </c>
      <c r="J38" s="21"/>
      <c r="K38" s="33">
        <f>COUNTIF(風速1,"&gt;=15")</f>
        <v>0</v>
      </c>
      <c r="L38" s="8"/>
      <c r="N38" s="18">
        <f>MAX(風速1)</f>
        <v>11.25</v>
      </c>
      <c r="O38" s="118" t="s">
        <v>27</v>
      </c>
      <c r="P38" s="29">
        <v>29</v>
      </c>
      <c r="Q38" s="119" t="s">
        <v>204</v>
      </c>
      <c r="T38" s="18" t="s">
        <v>299</v>
      </c>
      <c r="U38" s="118" t="s">
        <v>300</v>
      </c>
      <c r="V38" s="29" t="s">
        <v>300</v>
      </c>
      <c r="W38" s="119" t="s">
        <v>301</v>
      </c>
    </row>
    <row r="39" spans="9:23" ht="14.25" customHeight="1">
      <c r="I39" s="22" t="s">
        <v>22</v>
      </c>
      <c r="J39" s="23"/>
      <c r="K39" s="34">
        <f>COUNTIF(風速1,"&gt;=30")</f>
        <v>0</v>
      </c>
      <c r="L39" s="8"/>
      <c r="N39" s="39"/>
      <c r="O39" s="35"/>
      <c r="P39" s="35"/>
      <c r="Q39" s="36"/>
      <c r="T39" s="39"/>
      <c r="U39" s="35"/>
      <c r="V39" s="35"/>
      <c r="W39" s="36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f>'1月'!Z1</f>
        <v>2011</v>
      </c>
      <c r="AA1" s="2" t="s">
        <v>2</v>
      </c>
      <c r="AB1" s="120">
        <v>6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1.590000033378601</v>
      </c>
      <c r="C4" s="10">
        <v>2.1010000705718994</v>
      </c>
      <c r="D4" s="10">
        <v>1.4559999704360962</v>
      </c>
      <c r="E4" s="10">
        <v>1.850000023841858</v>
      </c>
      <c r="F4" s="10">
        <v>1.5670000314712524</v>
      </c>
      <c r="G4" s="10">
        <v>1.5049999952316284</v>
      </c>
      <c r="H4" s="10">
        <v>2.434999942779541</v>
      </c>
      <c r="I4" s="10">
        <v>1.937000036239624</v>
      </c>
      <c r="J4" s="10">
        <v>2.4489998817443848</v>
      </c>
      <c r="K4" s="10">
        <v>2.8459999561309814</v>
      </c>
      <c r="L4" s="10">
        <v>2.7090001106262207</v>
      </c>
      <c r="M4" s="10">
        <v>2.234999895095825</v>
      </c>
      <c r="N4" s="10">
        <v>3.1040000915527344</v>
      </c>
      <c r="O4" s="10">
        <v>1.937999963760376</v>
      </c>
      <c r="P4" s="10">
        <v>1.934999942779541</v>
      </c>
      <c r="Q4" s="10">
        <v>1.7050000429153442</v>
      </c>
      <c r="R4" s="10">
        <v>2.125</v>
      </c>
      <c r="S4" s="10">
        <v>1.8980000019073486</v>
      </c>
      <c r="T4" s="10">
        <v>1.819000005722046</v>
      </c>
      <c r="U4" s="10">
        <v>1.6540000438690186</v>
      </c>
      <c r="V4" s="10">
        <v>1.6579999923706055</v>
      </c>
      <c r="W4" s="10">
        <v>1.7860000133514404</v>
      </c>
      <c r="X4" s="10">
        <v>1.2480000257492065</v>
      </c>
      <c r="Y4" s="10">
        <v>1.343999981880188</v>
      </c>
      <c r="Z4" s="43">
        <f aca="true" t="shared" si="0" ref="Z4:Z33">AVERAGE(B4:Y4)</f>
        <v>1.9539166688919067</v>
      </c>
      <c r="AA4" s="114" t="s">
        <v>26</v>
      </c>
      <c r="AB4" s="10">
        <v>3.6649999618530273</v>
      </c>
      <c r="AC4" s="121" t="s">
        <v>210</v>
      </c>
      <c r="AD4" s="27">
        <v>1</v>
      </c>
      <c r="AE4" s="114"/>
      <c r="AF4" s="10"/>
      <c r="AG4" s="124"/>
    </row>
    <row r="5" spans="1:33" ht="14.25" customHeight="1">
      <c r="A5" s="111">
        <v>2</v>
      </c>
      <c r="B5" s="12">
        <v>1.2699999809265137</v>
      </c>
      <c r="C5" s="9">
        <v>2.0899999141693115</v>
      </c>
      <c r="D5" s="9">
        <v>1.315999984741211</v>
      </c>
      <c r="E5" s="9">
        <v>2.010999917984009</v>
      </c>
      <c r="F5" s="9">
        <v>1.1759999990463257</v>
      </c>
      <c r="G5" s="9">
        <v>1.472000002861023</v>
      </c>
      <c r="H5" s="9">
        <v>1.6519999504089355</v>
      </c>
      <c r="I5" s="9">
        <v>2.0299999713897705</v>
      </c>
      <c r="J5" s="9">
        <v>2.0969998836517334</v>
      </c>
      <c r="K5" s="9">
        <v>1.9470000267028809</v>
      </c>
      <c r="L5" s="9">
        <v>2.4519999027252197</v>
      </c>
      <c r="M5" s="9">
        <v>2.5139999389648438</v>
      </c>
      <c r="N5" s="9">
        <v>3.130000114440918</v>
      </c>
      <c r="O5" s="9">
        <v>2.427999973297119</v>
      </c>
      <c r="P5" s="9">
        <v>2.2799999713897705</v>
      </c>
      <c r="Q5" s="9">
        <v>1.4129999876022339</v>
      </c>
      <c r="R5" s="9">
        <v>1.2690000534057617</v>
      </c>
      <c r="S5" s="9">
        <v>2.234999895095825</v>
      </c>
      <c r="T5" s="9">
        <v>2.486999988555908</v>
      </c>
      <c r="U5" s="9">
        <v>2.683000087738037</v>
      </c>
      <c r="V5" s="9">
        <v>2.2860000133514404</v>
      </c>
      <c r="W5" s="9">
        <v>2.6530001163482666</v>
      </c>
      <c r="X5" s="9">
        <v>2.174999952316284</v>
      </c>
      <c r="Y5" s="9">
        <v>2.5899999141693115</v>
      </c>
      <c r="Z5" s="44">
        <f t="shared" si="0"/>
        <v>2.0689999808867774</v>
      </c>
      <c r="AA5" s="115" t="s">
        <v>24</v>
      </c>
      <c r="AB5" s="9">
        <v>5.105000019073486</v>
      </c>
      <c r="AC5" s="122" t="s">
        <v>211</v>
      </c>
      <c r="AD5" s="28">
        <v>2</v>
      </c>
      <c r="AE5" s="115"/>
      <c r="AF5" s="9"/>
      <c r="AG5" s="125"/>
    </row>
    <row r="6" spans="1:33" ht="14.25" customHeight="1">
      <c r="A6" s="111">
        <v>3</v>
      </c>
      <c r="B6" s="12">
        <v>2.1630001068115234</v>
      </c>
      <c r="C6" s="9">
        <v>1.934000015258789</v>
      </c>
      <c r="D6" s="9">
        <v>1.5640000104904175</v>
      </c>
      <c r="E6" s="9">
        <v>1.5850000381469727</v>
      </c>
      <c r="F6" s="9">
        <v>2.4779999256134033</v>
      </c>
      <c r="G6" s="9">
        <v>3.3269999027252197</v>
      </c>
      <c r="H6" s="9">
        <v>2.510999917984009</v>
      </c>
      <c r="I6" s="9">
        <v>2.4679999351501465</v>
      </c>
      <c r="J6" s="9">
        <v>2.191999912261963</v>
      </c>
      <c r="K6" s="9">
        <v>2.2669999599456787</v>
      </c>
      <c r="L6" s="9">
        <v>2.4179999828338623</v>
      </c>
      <c r="M6" s="9">
        <v>3.063999891281128</v>
      </c>
      <c r="N6" s="9">
        <v>2.937000036239624</v>
      </c>
      <c r="O6" s="9">
        <v>2.4639999866485596</v>
      </c>
      <c r="P6" s="9">
        <v>2.3440001010894775</v>
      </c>
      <c r="Q6" s="9">
        <v>2.1649999618530273</v>
      </c>
      <c r="R6" s="9">
        <v>1.656999945640564</v>
      </c>
      <c r="S6" s="9">
        <v>1.600000023841858</v>
      </c>
      <c r="T6" s="9">
        <v>1.7899999618530273</v>
      </c>
      <c r="U6" s="9">
        <v>1.8229999542236328</v>
      </c>
      <c r="V6" s="9">
        <v>1.3229999542236328</v>
      </c>
      <c r="W6" s="9">
        <v>3.510999917984009</v>
      </c>
      <c r="X6" s="9">
        <v>2.7200000286102295</v>
      </c>
      <c r="Y6" s="9">
        <v>3.562000036239624</v>
      </c>
      <c r="Z6" s="44">
        <f t="shared" si="0"/>
        <v>2.3277916461229324</v>
      </c>
      <c r="AA6" s="115" t="s">
        <v>33</v>
      </c>
      <c r="AB6" s="9">
        <v>5.298999786376953</v>
      </c>
      <c r="AC6" s="122" t="s">
        <v>212</v>
      </c>
      <c r="AD6" s="28">
        <v>3</v>
      </c>
      <c r="AE6" s="115"/>
      <c r="AF6" s="9"/>
      <c r="AG6" s="125"/>
    </row>
    <row r="7" spans="1:33" ht="14.25" customHeight="1">
      <c r="A7" s="111">
        <v>4</v>
      </c>
      <c r="B7" s="12">
        <v>1.4459999799728394</v>
      </c>
      <c r="C7" s="9">
        <v>1.4639999866485596</v>
      </c>
      <c r="D7" s="9">
        <v>1.2109999656677246</v>
      </c>
      <c r="E7" s="9">
        <v>2.7880001068115234</v>
      </c>
      <c r="F7" s="9">
        <v>3.4260001182556152</v>
      </c>
      <c r="G7" s="9">
        <v>3.6989998817443848</v>
      </c>
      <c r="H7" s="9">
        <v>4.576000213623047</v>
      </c>
      <c r="I7" s="9">
        <v>4.916999816894531</v>
      </c>
      <c r="J7" s="9">
        <v>3.8480000495910645</v>
      </c>
      <c r="K7" s="9">
        <v>1.8839999437332153</v>
      </c>
      <c r="L7" s="9">
        <v>2.8429999351501465</v>
      </c>
      <c r="M7" s="9">
        <v>3.565999984741211</v>
      </c>
      <c r="N7" s="9">
        <v>5.021999835968018</v>
      </c>
      <c r="O7" s="9">
        <v>4.715000152587891</v>
      </c>
      <c r="P7" s="9">
        <v>3.9579999446868896</v>
      </c>
      <c r="Q7" s="9">
        <v>4.234000205993652</v>
      </c>
      <c r="R7" s="9">
        <v>3.6689999103546143</v>
      </c>
      <c r="S7" s="9">
        <v>1.8339999914169312</v>
      </c>
      <c r="T7" s="9">
        <v>1.6629999876022339</v>
      </c>
      <c r="U7" s="9">
        <v>1.6779999732971191</v>
      </c>
      <c r="V7" s="9">
        <v>2.186000108718872</v>
      </c>
      <c r="W7" s="9">
        <v>1.5440000295639038</v>
      </c>
      <c r="X7" s="9">
        <v>2.0480000972747803</v>
      </c>
      <c r="Y7" s="9">
        <v>1.9390000104904175</v>
      </c>
      <c r="Z7" s="44">
        <f t="shared" si="0"/>
        <v>2.923250009616216</v>
      </c>
      <c r="AA7" s="115" t="s">
        <v>58</v>
      </c>
      <c r="AB7" s="9">
        <v>5.5229997634887695</v>
      </c>
      <c r="AC7" s="122" t="s">
        <v>213</v>
      </c>
      <c r="AD7" s="28">
        <v>4</v>
      </c>
      <c r="AE7" s="115"/>
      <c r="AF7" s="9"/>
      <c r="AG7" s="125"/>
    </row>
    <row r="8" spans="1:33" ht="14.25" customHeight="1">
      <c r="A8" s="111">
        <v>5</v>
      </c>
      <c r="B8" s="12">
        <v>1.7109999656677246</v>
      </c>
      <c r="C8" s="9">
        <v>1.6449999809265137</v>
      </c>
      <c r="D8" s="9">
        <v>2.9700000286102295</v>
      </c>
      <c r="E8" s="9">
        <v>2.8239998817443848</v>
      </c>
      <c r="F8" s="9">
        <v>1.659999966621399</v>
      </c>
      <c r="G8" s="9">
        <v>2.444999933242798</v>
      </c>
      <c r="H8" s="9">
        <v>2.4170000553131104</v>
      </c>
      <c r="I8" s="9">
        <v>2.6630001068115234</v>
      </c>
      <c r="J8" s="9">
        <v>1.5829999446868896</v>
      </c>
      <c r="K8" s="9">
        <v>2.2690000534057617</v>
      </c>
      <c r="L8" s="9">
        <v>2.565999984741211</v>
      </c>
      <c r="M8" s="9">
        <v>1.9919999837875366</v>
      </c>
      <c r="N8" s="9">
        <v>2.25</v>
      </c>
      <c r="O8" s="9">
        <v>2.046999931335449</v>
      </c>
      <c r="P8" s="9">
        <v>1.968999981880188</v>
      </c>
      <c r="Q8" s="9">
        <v>2.4570000171661377</v>
      </c>
      <c r="R8" s="9">
        <v>2.9779999256134033</v>
      </c>
      <c r="S8" s="9">
        <v>4.499000072479248</v>
      </c>
      <c r="T8" s="9">
        <v>2.1089999675750732</v>
      </c>
      <c r="U8" s="9">
        <v>1.7369999885559082</v>
      </c>
      <c r="V8" s="9">
        <v>1.6169999837875366</v>
      </c>
      <c r="W8" s="9">
        <v>1.7389999628067017</v>
      </c>
      <c r="X8" s="9">
        <v>2.2699999809265137</v>
      </c>
      <c r="Y8" s="9">
        <v>2.3940000534057617</v>
      </c>
      <c r="Z8" s="44">
        <f t="shared" si="0"/>
        <v>2.2837916562954583</v>
      </c>
      <c r="AA8" s="115" t="s">
        <v>26</v>
      </c>
      <c r="AB8" s="9">
        <v>5.0320000648498535</v>
      </c>
      <c r="AC8" s="122" t="s">
        <v>214</v>
      </c>
      <c r="AD8" s="28">
        <v>5</v>
      </c>
      <c r="AE8" s="115"/>
      <c r="AF8" s="9"/>
      <c r="AG8" s="125"/>
    </row>
    <row r="9" spans="1:33" ht="14.25" customHeight="1">
      <c r="A9" s="111">
        <v>6</v>
      </c>
      <c r="B9" s="12">
        <v>3.4110000133514404</v>
      </c>
      <c r="C9" s="9">
        <v>3.0209999084472656</v>
      </c>
      <c r="D9" s="9">
        <v>2.861999988555908</v>
      </c>
      <c r="E9" s="9">
        <v>3.3259999752044678</v>
      </c>
      <c r="F9" s="9">
        <v>3.6670000553131104</v>
      </c>
      <c r="G9" s="9">
        <v>3.506999969482422</v>
      </c>
      <c r="H9" s="9">
        <v>2.684000015258789</v>
      </c>
      <c r="I9" s="9">
        <v>2.877000093460083</v>
      </c>
      <c r="J9" s="9">
        <v>3.11299991607666</v>
      </c>
      <c r="K9" s="9">
        <v>3.328000068664551</v>
      </c>
      <c r="L9" s="9">
        <v>2.6730000972747803</v>
      </c>
      <c r="M9" s="9">
        <v>3.0920000076293945</v>
      </c>
      <c r="N9" s="9">
        <v>3.3510000705718994</v>
      </c>
      <c r="O9" s="9">
        <v>3.615999937057495</v>
      </c>
      <c r="P9" s="9">
        <v>3.6500000953674316</v>
      </c>
      <c r="Q9" s="9">
        <v>2.619999885559082</v>
      </c>
      <c r="R9" s="9">
        <v>2.619999885559082</v>
      </c>
      <c r="S9" s="9">
        <v>2.0209999084472656</v>
      </c>
      <c r="T9" s="9">
        <v>1.6169999837875366</v>
      </c>
      <c r="U9" s="9">
        <v>2.371999979019165</v>
      </c>
      <c r="V9" s="9">
        <v>1.5420000553131104</v>
      </c>
      <c r="W9" s="9">
        <v>1.5019999742507935</v>
      </c>
      <c r="X9" s="9">
        <v>2.9749999046325684</v>
      </c>
      <c r="Y9" s="9">
        <v>3.184000015258789</v>
      </c>
      <c r="Z9" s="44">
        <f t="shared" si="0"/>
        <v>2.8596249918142953</v>
      </c>
      <c r="AA9" s="115" t="s">
        <v>23</v>
      </c>
      <c r="AB9" s="9">
        <v>4.288000106811523</v>
      </c>
      <c r="AC9" s="122" t="s">
        <v>215</v>
      </c>
      <c r="AD9" s="28">
        <v>6</v>
      </c>
      <c r="AE9" s="115"/>
      <c r="AF9" s="9"/>
      <c r="AG9" s="125"/>
    </row>
    <row r="10" spans="1:33" ht="14.25" customHeight="1">
      <c r="A10" s="111">
        <v>7</v>
      </c>
      <c r="B10" s="12">
        <v>1.4179999828338623</v>
      </c>
      <c r="C10" s="9">
        <v>1.2319999933242798</v>
      </c>
      <c r="D10" s="9">
        <v>1.4299999475479126</v>
      </c>
      <c r="E10" s="9">
        <v>3.1670000553131104</v>
      </c>
      <c r="F10" s="9">
        <v>1.3609999418258667</v>
      </c>
      <c r="G10" s="9">
        <v>1.6829999685287476</v>
      </c>
      <c r="H10" s="9">
        <v>1.340999960899353</v>
      </c>
      <c r="I10" s="9">
        <v>1.687000036239624</v>
      </c>
      <c r="J10" s="9">
        <v>1.8200000524520874</v>
      </c>
      <c r="K10" s="9">
        <v>2.0230000019073486</v>
      </c>
      <c r="L10" s="9">
        <v>2.6110000610351562</v>
      </c>
      <c r="M10" s="9">
        <v>2.8389999866485596</v>
      </c>
      <c r="N10" s="9">
        <v>3.811000108718872</v>
      </c>
      <c r="O10" s="9">
        <v>5.25</v>
      </c>
      <c r="P10" s="9">
        <v>2.759000062942505</v>
      </c>
      <c r="Q10" s="9">
        <v>2.5360000133514404</v>
      </c>
      <c r="R10" s="9">
        <v>2.881999969482422</v>
      </c>
      <c r="S10" s="9">
        <v>2.377000093460083</v>
      </c>
      <c r="T10" s="9">
        <v>2.8489999771118164</v>
      </c>
      <c r="U10" s="9">
        <v>1.9609999656677246</v>
      </c>
      <c r="V10" s="9">
        <v>1.8739999532699585</v>
      </c>
      <c r="W10" s="9">
        <v>1.934000015258789</v>
      </c>
      <c r="X10" s="9">
        <v>1.8730000257492065</v>
      </c>
      <c r="Y10" s="9">
        <v>2.0789999961853027</v>
      </c>
      <c r="Z10" s="44">
        <f t="shared" si="0"/>
        <v>2.283208340406418</v>
      </c>
      <c r="AA10" s="115" t="s">
        <v>58</v>
      </c>
      <c r="AB10" s="9">
        <v>5.318999767303467</v>
      </c>
      <c r="AC10" s="122" t="s">
        <v>196</v>
      </c>
      <c r="AD10" s="28">
        <v>7</v>
      </c>
      <c r="AE10" s="115"/>
      <c r="AF10" s="9"/>
      <c r="AG10" s="125"/>
    </row>
    <row r="11" spans="1:33" ht="14.25" customHeight="1">
      <c r="A11" s="111">
        <v>8</v>
      </c>
      <c r="B11" s="12">
        <v>1.8930000066757202</v>
      </c>
      <c r="C11" s="9">
        <v>1.6990000009536743</v>
      </c>
      <c r="D11" s="9">
        <v>1.340999960899353</v>
      </c>
      <c r="E11" s="9">
        <v>1.2799999713897705</v>
      </c>
      <c r="F11" s="9">
        <v>1.534999966621399</v>
      </c>
      <c r="G11" s="9">
        <v>1.7450000047683716</v>
      </c>
      <c r="H11" s="9">
        <v>2.503999948501587</v>
      </c>
      <c r="I11" s="9">
        <v>1.6119999885559082</v>
      </c>
      <c r="J11" s="9">
        <v>1.9459999799728394</v>
      </c>
      <c r="K11" s="9">
        <v>2.1070001125335693</v>
      </c>
      <c r="L11" s="9">
        <v>1.5700000524520874</v>
      </c>
      <c r="M11" s="9">
        <v>1.5839999914169312</v>
      </c>
      <c r="N11" s="9">
        <v>2.371000051498413</v>
      </c>
      <c r="O11" s="9">
        <v>1.7319999933242798</v>
      </c>
      <c r="P11" s="9">
        <v>2.252000093460083</v>
      </c>
      <c r="Q11" s="9">
        <v>2.23799991607666</v>
      </c>
      <c r="R11" s="9">
        <v>2.819000005722046</v>
      </c>
      <c r="S11" s="9">
        <v>2.2249999046325684</v>
      </c>
      <c r="T11" s="9">
        <v>1.4989999532699585</v>
      </c>
      <c r="U11" s="9">
        <v>1.281999945640564</v>
      </c>
      <c r="V11" s="9">
        <v>2.4760000705718994</v>
      </c>
      <c r="W11" s="9">
        <v>1.8380000591278076</v>
      </c>
      <c r="X11" s="9">
        <v>1.4950000047683716</v>
      </c>
      <c r="Y11" s="9">
        <v>1.3600000143051147</v>
      </c>
      <c r="Z11" s="44">
        <f t="shared" si="0"/>
        <v>1.8501249998807907</v>
      </c>
      <c r="AA11" s="115" t="s">
        <v>21</v>
      </c>
      <c r="AB11" s="9">
        <v>4.22599983215332</v>
      </c>
      <c r="AC11" s="122" t="s">
        <v>216</v>
      </c>
      <c r="AD11" s="28">
        <v>8</v>
      </c>
      <c r="AE11" s="115"/>
      <c r="AF11" s="9"/>
      <c r="AG11" s="125"/>
    </row>
    <row r="12" spans="1:33" ht="14.25" customHeight="1">
      <c r="A12" s="111">
        <v>9</v>
      </c>
      <c r="B12" s="12">
        <v>1.9190000295639038</v>
      </c>
      <c r="C12" s="9">
        <v>2.4040000438690186</v>
      </c>
      <c r="D12" s="9">
        <v>1.6519999504089355</v>
      </c>
      <c r="E12" s="9">
        <v>2.1010000705718994</v>
      </c>
      <c r="F12" s="9">
        <v>1.6549999713897705</v>
      </c>
      <c r="G12" s="9">
        <v>2.8329999446868896</v>
      </c>
      <c r="H12" s="9">
        <v>2.436000108718872</v>
      </c>
      <c r="I12" s="9">
        <v>1.809000015258789</v>
      </c>
      <c r="J12" s="9">
        <v>2.138000011444092</v>
      </c>
      <c r="K12" s="9">
        <v>2.2780001163482666</v>
      </c>
      <c r="L12" s="9">
        <v>3.2850000858306885</v>
      </c>
      <c r="M12" s="9">
        <v>3.1630001068115234</v>
      </c>
      <c r="N12" s="9">
        <v>4.072000026702881</v>
      </c>
      <c r="O12" s="9">
        <v>3.0420000553131104</v>
      </c>
      <c r="P12" s="9">
        <v>2.7780001163482666</v>
      </c>
      <c r="Q12" s="9">
        <v>3.0239999294281006</v>
      </c>
      <c r="R12" s="9">
        <v>2.4159998893737793</v>
      </c>
      <c r="S12" s="9">
        <v>2.374000072479248</v>
      </c>
      <c r="T12" s="9">
        <v>2.3980000019073486</v>
      </c>
      <c r="U12" s="9">
        <v>2.374000072479248</v>
      </c>
      <c r="V12" s="9">
        <v>1.3940000534057617</v>
      </c>
      <c r="W12" s="9">
        <v>1.5740000009536743</v>
      </c>
      <c r="X12" s="9">
        <v>2.0320000648498535</v>
      </c>
      <c r="Y12" s="9">
        <v>2.375</v>
      </c>
      <c r="Z12" s="44">
        <f t="shared" si="0"/>
        <v>2.3969166974226632</v>
      </c>
      <c r="AA12" s="115" t="s">
        <v>30</v>
      </c>
      <c r="AB12" s="9">
        <v>5.083000183105469</v>
      </c>
      <c r="AC12" s="122" t="s">
        <v>217</v>
      </c>
      <c r="AD12" s="28">
        <v>9</v>
      </c>
      <c r="AE12" s="115"/>
      <c r="AF12" s="9"/>
      <c r="AG12" s="125"/>
    </row>
    <row r="13" spans="1:33" ht="14.25" customHeight="1">
      <c r="A13" s="111">
        <v>10</v>
      </c>
      <c r="B13" s="12">
        <v>1.8960000276565552</v>
      </c>
      <c r="C13" s="9">
        <v>1.7719999551773071</v>
      </c>
      <c r="D13" s="9">
        <v>2.000999927520752</v>
      </c>
      <c r="E13" s="9">
        <v>1.9570000171661377</v>
      </c>
      <c r="F13" s="9">
        <v>1.8359999656677246</v>
      </c>
      <c r="G13" s="9">
        <v>1.590000033378601</v>
      </c>
      <c r="H13" s="9">
        <v>1.5549999475479126</v>
      </c>
      <c r="I13" s="9">
        <v>2.2829999923706055</v>
      </c>
      <c r="J13" s="9">
        <v>2.490999937057495</v>
      </c>
      <c r="K13" s="9">
        <v>1.6699999570846558</v>
      </c>
      <c r="L13" s="9">
        <v>2.194999933242798</v>
      </c>
      <c r="M13" s="9">
        <v>2.4639999866485596</v>
      </c>
      <c r="N13" s="9">
        <v>3.1640000343322754</v>
      </c>
      <c r="O13" s="9">
        <v>3.23799991607666</v>
      </c>
      <c r="P13" s="9">
        <v>2.9779999256134033</v>
      </c>
      <c r="Q13" s="9">
        <v>2.6489999294281006</v>
      </c>
      <c r="R13" s="9">
        <v>2.2309999465942383</v>
      </c>
      <c r="S13" s="9">
        <v>1.5180000066757202</v>
      </c>
      <c r="T13" s="9">
        <v>1.9179999828338623</v>
      </c>
      <c r="U13" s="9">
        <v>1.3680000305175781</v>
      </c>
      <c r="V13" s="9">
        <v>1.940000057220459</v>
      </c>
      <c r="W13" s="9">
        <v>1.50600004196167</v>
      </c>
      <c r="X13" s="9">
        <v>2.1559998989105225</v>
      </c>
      <c r="Y13" s="9">
        <v>2.562000036239624</v>
      </c>
      <c r="Z13" s="44">
        <f t="shared" si="0"/>
        <v>2.1224166452884674</v>
      </c>
      <c r="AA13" s="115" t="s">
        <v>62</v>
      </c>
      <c r="AB13" s="9">
        <v>3.8570001125335693</v>
      </c>
      <c r="AC13" s="122" t="s">
        <v>183</v>
      </c>
      <c r="AD13" s="28">
        <v>10</v>
      </c>
      <c r="AE13" s="115"/>
      <c r="AF13" s="9"/>
      <c r="AG13" s="125"/>
    </row>
    <row r="14" spans="1:33" ht="14.25" customHeight="1">
      <c r="A14" s="112">
        <v>11</v>
      </c>
      <c r="B14" s="18">
        <v>1.7039999961853027</v>
      </c>
      <c r="C14" s="19">
        <v>1.8200000524520874</v>
      </c>
      <c r="D14" s="19">
        <v>2.2100000381469727</v>
      </c>
      <c r="E14" s="19">
        <v>1.9110000133514404</v>
      </c>
      <c r="F14" s="19">
        <v>1.7330000400543213</v>
      </c>
      <c r="G14" s="19">
        <v>2.631999969482422</v>
      </c>
      <c r="H14" s="19">
        <v>1.437999963760376</v>
      </c>
      <c r="I14" s="19">
        <v>2.3450000286102295</v>
      </c>
      <c r="J14" s="19">
        <v>3.421999931335449</v>
      </c>
      <c r="K14" s="19">
        <v>3.239000082015991</v>
      </c>
      <c r="L14" s="19">
        <v>1.5829999446868896</v>
      </c>
      <c r="M14" s="19">
        <v>3.1050000190734863</v>
      </c>
      <c r="N14" s="19">
        <v>2.5989999771118164</v>
      </c>
      <c r="O14" s="19">
        <v>1.6519999504089355</v>
      </c>
      <c r="P14" s="19">
        <v>1.7879999876022339</v>
      </c>
      <c r="Q14" s="19">
        <v>1.9709999561309814</v>
      </c>
      <c r="R14" s="19">
        <v>1.9270000457763672</v>
      </c>
      <c r="S14" s="19">
        <v>1.5429999828338623</v>
      </c>
      <c r="T14" s="19">
        <v>1.8990000486373901</v>
      </c>
      <c r="U14" s="19">
        <v>1.4950000047683716</v>
      </c>
      <c r="V14" s="19">
        <v>1.3819999694824219</v>
      </c>
      <c r="W14" s="19">
        <v>1.8530000448226929</v>
      </c>
      <c r="X14" s="19">
        <v>2.111999988555908</v>
      </c>
      <c r="Y14" s="19">
        <v>2.490999937057495</v>
      </c>
      <c r="Z14" s="45">
        <f t="shared" si="0"/>
        <v>2.0772499988476434</v>
      </c>
      <c r="AA14" s="116" t="s">
        <v>27</v>
      </c>
      <c r="AB14" s="19">
        <v>4.380000114440918</v>
      </c>
      <c r="AC14" s="123" t="s">
        <v>218</v>
      </c>
      <c r="AD14" s="30">
        <v>11</v>
      </c>
      <c r="AE14" s="116"/>
      <c r="AF14" s="19"/>
      <c r="AG14" s="126"/>
    </row>
    <row r="15" spans="1:33" ht="14.25" customHeight="1">
      <c r="A15" s="111">
        <v>12</v>
      </c>
      <c r="B15" s="12">
        <v>3.2200000286102295</v>
      </c>
      <c r="C15" s="9">
        <v>3.0239999294281006</v>
      </c>
      <c r="D15" s="9">
        <v>3.365000009536743</v>
      </c>
      <c r="E15" s="9">
        <v>3.5999999046325684</v>
      </c>
      <c r="F15" s="9">
        <v>3.125999927520752</v>
      </c>
      <c r="G15" s="9">
        <v>3.4110000133514404</v>
      </c>
      <c r="H15" s="9">
        <v>3.0399999618530273</v>
      </c>
      <c r="I15" s="9">
        <v>2.627000093460083</v>
      </c>
      <c r="J15" s="9">
        <v>2.375999927520752</v>
      </c>
      <c r="K15" s="9">
        <v>2.2090001106262207</v>
      </c>
      <c r="L15" s="9">
        <v>2.4719998836517334</v>
      </c>
      <c r="M15" s="9">
        <v>2.7929999828338623</v>
      </c>
      <c r="N15" s="9">
        <v>2.8410000801086426</v>
      </c>
      <c r="O15" s="9">
        <v>2.8410000801086426</v>
      </c>
      <c r="P15" s="9">
        <v>3.869999885559082</v>
      </c>
      <c r="Q15" s="9">
        <v>2.878999948501587</v>
      </c>
      <c r="R15" s="9">
        <v>2.313999891281128</v>
      </c>
      <c r="S15" s="9">
        <v>2.9119999408721924</v>
      </c>
      <c r="T15" s="9">
        <v>1.3339999914169312</v>
      </c>
      <c r="U15" s="9">
        <v>1.534999966621399</v>
      </c>
      <c r="V15" s="9">
        <v>1.4889999628067017</v>
      </c>
      <c r="W15" s="9">
        <v>1.7669999599456787</v>
      </c>
      <c r="X15" s="9">
        <v>1.6360000371932983</v>
      </c>
      <c r="Y15" s="9">
        <v>1.3489999771118164</v>
      </c>
      <c r="Z15" s="44">
        <f t="shared" si="0"/>
        <v>2.5845833122730255</v>
      </c>
      <c r="AA15" s="115" t="s">
        <v>58</v>
      </c>
      <c r="AB15" s="9">
        <v>4.294000148773193</v>
      </c>
      <c r="AC15" s="122" t="s">
        <v>219</v>
      </c>
      <c r="AD15" s="28">
        <v>12</v>
      </c>
      <c r="AE15" s="115"/>
      <c r="AF15" s="9"/>
      <c r="AG15" s="125"/>
    </row>
    <row r="16" spans="1:33" ht="14.25" customHeight="1">
      <c r="A16" s="111">
        <v>13</v>
      </c>
      <c r="B16" s="12">
        <v>1.8389999866485596</v>
      </c>
      <c r="C16" s="9">
        <v>2.2300000190734863</v>
      </c>
      <c r="D16" s="9">
        <v>2.3459999561309814</v>
      </c>
      <c r="E16" s="9">
        <v>3.1070001125335693</v>
      </c>
      <c r="F16" s="9">
        <v>3.242000102996826</v>
      </c>
      <c r="G16" s="9">
        <v>4.375999927520752</v>
      </c>
      <c r="H16" s="9">
        <v>3.822000026702881</v>
      </c>
      <c r="I16" s="9">
        <v>4.741000175476074</v>
      </c>
      <c r="J16" s="9">
        <v>2.8429999351501465</v>
      </c>
      <c r="K16" s="9">
        <v>2.996999979019165</v>
      </c>
      <c r="L16" s="9">
        <v>2.694000005722046</v>
      </c>
      <c r="M16" s="9">
        <v>2.130000114440918</v>
      </c>
      <c r="N16" s="9">
        <v>2.1480000019073486</v>
      </c>
      <c r="O16" s="9">
        <v>2.7209999561309814</v>
      </c>
      <c r="P16" s="9">
        <v>2.311000108718872</v>
      </c>
      <c r="Q16" s="9">
        <v>2.61299991607666</v>
      </c>
      <c r="R16" s="9">
        <v>3.7019999027252197</v>
      </c>
      <c r="S16" s="9">
        <v>3.617000102996826</v>
      </c>
      <c r="T16" s="9">
        <v>2.9570000171661377</v>
      </c>
      <c r="U16" s="9">
        <v>2.802999973297119</v>
      </c>
      <c r="V16" s="9">
        <v>2.122999906539917</v>
      </c>
      <c r="W16" s="9">
        <v>1.777999997138977</v>
      </c>
      <c r="X16" s="9">
        <v>1.8819999694824219</v>
      </c>
      <c r="Y16" s="9">
        <v>1.2510000467300415</v>
      </c>
      <c r="Z16" s="44">
        <f t="shared" si="0"/>
        <v>2.7613750100135803</v>
      </c>
      <c r="AA16" s="115" t="s">
        <v>28</v>
      </c>
      <c r="AB16" s="9">
        <v>5.554999828338623</v>
      </c>
      <c r="AC16" s="122" t="s">
        <v>220</v>
      </c>
      <c r="AD16" s="28">
        <v>13</v>
      </c>
      <c r="AE16" s="115"/>
      <c r="AF16" s="9"/>
      <c r="AG16" s="125"/>
    </row>
    <row r="17" spans="1:33" ht="14.25" customHeight="1">
      <c r="A17" s="111">
        <v>14</v>
      </c>
      <c r="B17" s="12">
        <v>1.6430000066757202</v>
      </c>
      <c r="C17" s="9">
        <v>2.240999937057495</v>
      </c>
      <c r="D17" s="9">
        <v>1.4129999876022339</v>
      </c>
      <c r="E17" s="9">
        <v>2.7090001106262207</v>
      </c>
      <c r="F17" s="9">
        <v>2.200000047683716</v>
      </c>
      <c r="G17" s="9">
        <v>1.9800000190734863</v>
      </c>
      <c r="H17" s="9">
        <v>1.8980000019073486</v>
      </c>
      <c r="I17" s="9">
        <v>1.9889999628067017</v>
      </c>
      <c r="J17" s="9">
        <v>2.0230000019073486</v>
      </c>
      <c r="K17" s="9">
        <v>1.9479999542236328</v>
      </c>
      <c r="L17" s="9">
        <v>2.5190000534057617</v>
      </c>
      <c r="M17" s="9">
        <v>2.121000051498413</v>
      </c>
      <c r="N17" s="9">
        <v>1.99399995803833</v>
      </c>
      <c r="O17" s="9">
        <v>2.361999988555908</v>
      </c>
      <c r="P17" s="9">
        <v>2.3399999141693115</v>
      </c>
      <c r="Q17" s="9">
        <v>2.752000093460083</v>
      </c>
      <c r="R17" s="9">
        <v>2.5390000343322754</v>
      </c>
      <c r="S17" s="9">
        <v>1.659999966621399</v>
      </c>
      <c r="T17" s="9">
        <v>1.343999981880188</v>
      </c>
      <c r="U17" s="9">
        <v>1.3990000486373901</v>
      </c>
      <c r="V17" s="9">
        <v>1.6959999799728394</v>
      </c>
      <c r="W17" s="9">
        <v>1.6160000562667847</v>
      </c>
      <c r="X17" s="9">
        <v>1.694000005722046</v>
      </c>
      <c r="Y17" s="9">
        <v>2.558000087738037</v>
      </c>
      <c r="Z17" s="44">
        <f t="shared" si="0"/>
        <v>2.026583343744278</v>
      </c>
      <c r="AA17" s="115" t="s">
        <v>27</v>
      </c>
      <c r="AB17" s="9">
        <v>4.11299991607666</v>
      </c>
      <c r="AC17" s="122" t="s">
        <v>123</v>
      </c>
      <c r="AD17" s="28">
        <v>14</v>
      </c>
      <c r="AE17" s="115"/>
      <c r="AF17" s="9"/>
      <c r="AG17" s="125"/>
    </row>
    <row r="18" spans="1:33" ht="14.25" customHeight="1">
      <c r="A18" s="111">
        <v>15</v>
      </c>
      <c r="B18" s="12">
        <v>1.9589999914169312</v>
      </c>
      <c r="C18" s="9">
        <v>2.255000114440918</v>
      </c>
      <c r="D18" s="9">
        <v>2.0910000801086426</v>
      </c>
      <c r="E18" s="9">
        <v>2.178999900817871</v>
      </c>
      <c r="F18" s="9">
        <v>2.63100004196167</v>
      </c>
      <c r="G18" s="9">
        <v>1.7599999904632568</v>
      </c>
      <c r="H18" s="9">
        <v>2.322000026702881</v>
      </c>
      <c r="I18" s="9">
        <v>2.6579999923706055</v>
      </c>
      <c r="J18" s="9">
        <v>1.968000054359436</v>
      </c>
      <c r="K18" s="9">
        <v>1.7599999904632568</v>
      </c>
      <c r="L18" s="9">
        <v>2.006999969482422</v>
      </c>
      <c r="M18" s="9">
        <v>2.5989999771118164</v>
      </c>
      <c r="N18" s="9">
        <v>2.815000057220459</v>
      </c>
      <c r="O18" s="9">
        <v>3.00600004196167</v>
      </c>
      <c r="P18" s="9">
        <v>2.753999948501587</v>
      </c>
      <c r="Q18" s="9">
        <v>3.0169999599456787</v>
      </c>
      <c r="R18" s="9">
        <v>2.0350000858306885</v>
      </c>
      <c r="S18" s="9">
        <v>2.303999900817871</v>
      </c>
      <c r="T18" s="9">
        <v>1.7380000352859497</v>
      </c>
      <c r="U18" s="9">
        <v>1.3420000076293945</v>
      </c>
      <c r="V18" s="9">
        <v>5.021999835968018</v>
      </c>
      <c r="W18" s="9">
        <v>1.6399999856948853</v>
      </c>
      <c r="X18" s="9">
        <v>1.402999997138977</v>
      </c>
      <c r="Y18" s="9">
        <v>2.2850000858306885</v>
      </c>
      <c r="Z18" s="44">
        <f t="shared" si="0"/>
        <v>2.3145833363135657</v>
      </c>
      <c r="AA18" s="115" t="s">
        <v>66</v>
      </c>
      <c r="AB18" s="9">
        <v>5.275000095367432</v>
      </c>
      <c r="AC18" s="122" t="s">
        <v>78</v>
      </c>
      <c r="AD18" s="28">
        <v>15</v>
      </c>
      <c r="AE18" s="115"/>
      <c r="AF18" s="9"/>
      <c r="AG18" s="125"/>
    </row>
    <row r="19" spans="1:33" ht="14.25" customHeight="1">
      <c r="A19" s="111">
        <v>16</v>
      </c>
      <c r="B19" s="12">
        <v>1.4249999523162842</v>
      </c>
      <c r="C19" s="9">
        <v>1.2000000476837158</v>
      </c>
      <c r="D19" s="9" t="s">
        <v>293</v>
      </c>
      <c r="E19" s="9">
        <v>1.625</v>
      </c>
      <c r="F19" s="9">
        <v>1.2130000591278076</v>
      </c>
      <c r="G19" s="9">
        <v>1.25</v>
      </c>
      <c r="H19" s="9">
        <v>1.437999963760376</v>
      </c>
      <c r="I19" s="9">
        <v>2.1519999504089355</v>
      </c>
      <c r="J19" s="9">
        <v>1.5880000591278076</v>
      </c>
      <c r="K19" s="9">
        <v>1.6549999713897705</v>
      </c>
      <c r="L19" s="9">
        <v>1.9550000429153442</v>
      </c>
      <c r="M19" s="9">
        <v>2.0820000171661377</v>
      </c>
      <c r="N19" s="9">
        <v>2.687000036239624</v>
      </c>
      <c r="O19" s="9">
        <v>2.61899995803833</v>
      </c>
      <c r="P19" s="9">
        <v>2.5250000953674316</v>
      </c>
      <c r="Q19" s="9">
        <v>2.2790000438690186</v>
      </c>
      <c r="R19" s="9">
        <v>2.3499999046325684</v>
      </c>
      <c r="S19" s="9">
        <v>2.311000108718872</v>
      </c>
      <c r="T19" s="9">
        <v>2.0889999866485596</v>
      </c>
      <c r="U19" s="9">
        <v>1.7330000400543213</v>
      </c>
      <c r="V19" s="9">
        <v>2.5980000495910645</v>
      </c>
      <c r="W19" s="9">
        <v>2.4010000228881836</v>
      </c>
      <c r="X19" s="9">
        <v>2.492000102996826</v>
      </c>
      <c r="Y19" s="9">
        <v>1.3650000095367432</v>
      </c>
      <c r="Z19" s="44">
        <f t="shared" si="0"/>
        <v>1.9579130618468574</v>
      </c>
      <c r="AA19" s="115" t="s">
        <v>298</v>
      </c>
      <c r="AB19" s="9" t="s">
        <v>293</v>
      </c>
      <c r="AC19" s="122" t="s">
        <v>297</v>
      </c>
      <c r="AD19" s="28">
        <v>16</v>
      </c>
      <c r="AE19" s="115"/>
      <c r="AF19" s="9"/>
      <c r="AG19" s="125"/>
    </row>
    <row r="20" spans="1:33" ht="14.25" customHeight="1">
      <c r="A20" s="111">
        <v>17</v>
      </c>
      <c r="B20" s="12">
        <v>1.3309999704360962</v>
      </c>
      <c r="C20" s="9">
        <v>3.8450000286102295</v>
      </c>
      <c r="D20" s="9">
        <v>1.878000020980835</v>
      </c>
      <c r="E20" s="9">
        <v>2.1440000534057617</v>
      </c>
      <c r="F20" s="9">
        <v>3.571000099182129</v>
      </c>
      <c r="G20" s="9">
        <v>3.131999969482422</v>
      </c>
      <c r="H20" s="9">
        <v>3.265000104904175</v>
      </c>
      <c r="I20" s="9">
        <v>3.5320000648498535</v>
      </c>
      <c r="J20" s="9">
        <v>3.8919999599456787</v>
      </c>
      <c r="K20" s="9">
        <v>2.9670000076293945</v>
      </c>
      <c r="L20" s="9">
        <v>3.325000047683716</v>
      </c>
      <c r="M20" s="9">
        <v>4.166999816894531</v>
      </c>
      <c r="N20" s="9">
        <v>3.9019999504089355</v>
      </c>
      <c r="O20" s="9">
        <v>3.385999917984009</v>
      </c>
      <c r="P20" s="9">
        <v>4.616000175476074</v>
      </c>
      <c r="Q20" s="9">
        <v>4.251999855041504</v>
      </c>
      <c r="R20" s="9">
        <v>4.459000110626221</v>
      </c>
      <c r="S20" s="9">
        <v>3.7190001010894775</v>
      </c>
      <c r="T20" s="9">
        <v>3.6649999618530273</v>
      </c>
      <c r="U20" s="9">
        <v>3.753999948501587</v>
      </c>
      <c r="V20" s="9">
        <v>3.812000036239624</v>
      </c>
      <c r="W20" s="9">
        <v>2.6419999599456787</v>
      </c>
      <c r="X20" s="9">
        <v>2.489000082015991</v>
      </c>
      <c r="Y20" s="9">
        <v>1.4450000524520874</v>
      </c>
      <c r="Z20" s="44">
        <f t="shared" si="0"/>
        <v>3.2995833456516266</v>
      </c>
      <c r="AA20" s="115" t="s">
        <v>28</v>
      </c>
      <c r="AB20" s="9">
        <v>5.311999797821045</v>
      </c>
      <c r="AC20" s="122" t="s">
        <v>124</v>
      </c>
      <c r="AD20" s="28">
        <v>17</v>
      </c>
      <c r="AE20" s="115"/>
      <c r="AF20" s="9"/>
      <c r="AG20" s="125"/>
    </row>
    <row r="21" spans="1:33" ht="14.25" customHeight="1">
      <c r="A21" s="111">
        <v>18</v>
      </c>
      <c r="B21" s="12">
        <v>1.4600000381469727</v>
      </c>
      <c r="C21" s="9">
        <v>1.2519999742507935</v>
      </c>
      <c r="D21" s="9">
        <v>1.312999963760376</v>
      </c>
      <c r="E21" s="9">
        <v>1.2669999599456787</v>
      </c>
      <c r="F21" s="9">
        <v>1.4049999713897705</v>
      </c>
      <c r="G21" s="9">
        <v>2.7109999656677246</v>
      </c>
      <c r="H21" s="9">
        <v>1.5460000038146973</v>
      </c>
      <c r="I21" s="9">
        <v>1.7890000343322754</v>
      </c>
      <c r="J21" s="9">
        <v>1.8329999446868896</v>
      </c>
      <c r="K21" s="9">
        <v>1.5959999561309814</v>
      </c>
      <c r="L21" s="9">
        <v>1.9980000257492065</v>
      </c>
      <c r="M21" s="9">
        <v>1.6979999542236328</v>
      </c>
      <c r="N21" s="9">
        <v>2.25</v>
      </c>
      <c r="O21" s="9">
        <v>1.5809999704360962</v>
      </c>
      <c r="P21" s="9">
        <v>1.4639999866485596</v>
      </c>
      <c r="Q21" s="9">
        <v>1.4229999780654907</v>
      </c>
      <c r="R21" s="9">
        <v>1.4739999771118164</v>
      </c>
      <c r="S21" s="9">
        <v>3.4019999504089355</v>
      </c>
      <c r="T21" s="9">
        <v>3.2079999446868896</v>
      </c>
      <c r="U21" s="9">
        <v>1.4529999494552612</v>
      </c>
      <c r="V21" s="9">
        <v>2.0510001182556152</v>
      </c>
      <c r="W21" s="9">
        <v>3.125</v>
      </c>
      <c r="X21" s="9">
        <v>3.440000057220459</v>
      </c>
      <c r="Y21" s="9">
        <v>1.4620000123977661</v>
      </c>
      <c r="Z21" s="44">
        <f t="shared" si="0"/>
        <v>1.925041655699412</v>
      </c>
      <c r="AA21" s="115" t="s">
        <v>62</v>
      </c>
      <c r="AB21" s="9">
        <v>5.2779998779296875</v>
      </c>
      <c r="AC21" s="122" t="s">
        <v>221</v>
      </c>
      <c r="AD21" s="28">
        <v>18</v>
      </c>
      <c r="AE21" s="115"/>
      <c r="AF21" s="9"/>
      <c r="AG21" s="125"/>
    </row>
    <row r="22" spans="1:33" ht="14.25" customHeight="1">
      <c r="A22" s="111">
        <v>19</v>
      </c>
      <c r="B22" s="12">
        <v>1.4509999752044678</v>
      </c>
      <c r="C22" s="9">
        <v>1.2829999923706055</v>
      </c>
      <c r="D22" s="9">
        <v>1.7580000162124634</v>
      </c>
      <c r="E22" s="9">
        <v>3.0850000381469727</v>
      </c>
      <c r="F22" s="9">
        <v>1.562000036239624</v>
      </c>
      <c r="G22" s="9">
        <v>2.9860000610351562</v>
      </c>
      <c r="H22" s="9">
        <v>1.2710000276565552</v>
      </c>
      <c r="I22" s="9">
        <v>1.600000023841858</v>
      </c>
      <c r="J22" s="9">
        <v>1.6929999589920044</v>
      </c>
      <c r="K22" s="9">
        <v>1.8209999799728394</v>
      </c>
      <c r="L22" s="9">
        <v>2.11899995803833</v>
      </c>
      <c r="M22" s="9">
        <v>2.0439999103546143</v>
      </c>
      <c r="N22" s="9">
        <v>2.2869999408721924</v>
      </c>
      <c r="O22" s="9">
        <v>2.2890000343322754</v>
      </c>
      <c r="P22" s="9">
        <v>2.0260000228881836</v>
      </c>
      <c r="Q22" s="9">
        <v>2.0829999446868896</v>
      </c>
      <c r="R22" s="9">
        <v>1.9819999933242798</v>
      </c>
      <c r="S22" s="9">
        <v>1.6030000448226929</v>
      </c>
      <c r="T22" s="9">
        <v>1.7979999780654907</v>
      </c>
      <c r="U22" s="9">
        <v>1.3869999647140503</v>
      </c>
      <c r="V22" s="9">
        <v>2.2839999198913574</v>
      </c>
      <c r="W22" s="9">
        <v>1.652999997138977</v>
      </c>
      <c r="X22" s="9">
        <v>2.2950000762939453</v>
      </c>
      <c r="Y22" s="9">
        <v>3.1510000228881836</v>
      </c>
      <c r="Z22" s="44">
        <f t="shared" si="0"/>
        <v>1.979624996582667</v>
      </c>
      <c r="AA22" s="115" t="s">
        <v>23</v>
      </c>
      <c r="AB22" s="9">
        <v>4.4679999351501465</v>
      </c>
      <c r="AC22" s="122" t="s">
        <v>222</v>
      </c>
      <c r="AD22" s="28">
        <v>19</v>
      </c>
      <c r="AE22" s="115"/>
      <c r="AF22" s="9"/>
      <c r="AG22" s="125"/>
    </row>
    <row r="23" spans="1:33" ht="14.25" customHeight="1">
      <c r="A23" s="111">
        <v>20</v>
      </c>
      <c r="B23" s="12">
        <v>2.7079999446868896</v>
      </c>
      <c r="C23" s="9">
        <v>2.177999973297119</v>
      </c>
      <c r="D23" s="9">
        <v>2.681999921798706</v>
      </c>
      <c r="E23" s="9">
        <v>2.36899995803833</v>
      </c>
      <c r="F23" s="9">
        <v>2.622999906539917</v>
      </c>
      <c r="G23" s="9">
        <v>2.6530001163482666</v>
      </c>
      <c r="H23" s="9">
        <v>2.369999885559082</v>
      </c>
      <c r="I23" s="9">
        <v>1.7869999408721924</v>
      </c>
      <c r="J23" s="9">
        <v>2.546999931335449</v>
      </c>
      <c r="K23" s="9">
        <v>2.677999973297119</v>
      </c>
      <c r="L23" s="9">
        <v>2.7249999046325684</v>
      </c>
      <c r="M23" s="9">
        <v>3.444000005722046</v>
      </c>
      <c r="N23" s="9">
        <v>3.1600000858306885</v>
      </c>
      <c r="O23" s="9">
        <v>3.0969998836517334</v>
      </c>
      <c r="P23" s="9">
        <v>3.7929999828338623</v>
      </c>
      <c r="Q23" s="9">
        <v>3.174999952316284</v>
      </c>
      <c r="R23" s="9">
        <v>3.447000026702881</v>
      </c>
      <c r="S23" s="9">
        <v>1.5230000019073486</v>
      </c>
      <c r="T23" s="9">
        <v>1.6990000009536743</v>
      </c>
      <c r="U23" s="9">
        <v>1.690999984741211</v>
      </c>
      <c r="V23" s="9">
        <v>1.3650000095367432</v>
      </c>
      <c r="W23" s="9">
        <v>2.061000108718872</v>
      </c>
      <c r="X23" s="9">
        <v>1.3910000324249268</v>
      </c>
      <c r="Y23" s="9">
        <v>1.5299999713897705</v>
      </c>
      <c r="Z23" s="44">
        <f t="shared" si="0"/>
        <v>2.445666645963987</v>
      </c>
      <c r="AA23" s="115" t="s">
        <v>83</v>
      </c>
      <c r="AB23" s="9">
        <v>4.204999923706055</v>
      </c>
      <c r="AC23" s="122" t="s">
        <v>172</v>
      </c>
      <c r="AD23" s="28">
        <v>20</v>
      </c>
      <c r="AE23" s="115"/>
      <c r="AF23" s="9"/>
      <c r="AG23" s="125"/>
    </row>
    <row r="24" spans="1:33" ht="14.25" customHeight="1">
      <c r="A24" s="112">
        <v>21</v>
      </c>
      <c r="B24" s="18">
        <v>2.315000057220459</v>
      </c>
      <c r="C24" s="19">
        <v>2.4579999446868896</v>
      </c>
      <c r="D24" s="19">
        <v>3.822000026702881</v>
      </c>
      <c r="E24" s="19">
        <v>3.9619998931884766</v>
      </c>
      <c r="F24" s="19">
        <v>3.4019999504089355</v>
      </c>
      <c r="G24" s="19">
        <v>3.381999969482422</v>
      </c>
      <c r="H24" s="19">
        <v>3.5</v>
      </c>
      <c r="I24" s="19">
        <v>3.563999891281128</v>
      </c>
      <c r="J24" s="19">
        <v>2.4709999561309814</v>
      </c>
      <c r="K24" s="19">
        <v>4.0329999923706055</v>
      </c>
      <c r="L24" s="19">
        <v>3.23799991607666</v>
      </c>
      <c r="M24" s="19">
        <v>3.0209999084472656</v>
      </c>
      <c r="N24" s="19">
        <v>3.11899995803833</v>
      </c>
      <c r="O24" s="19">
        <v>2.869999885559082</v>
      </c>
      <c r="P24" s="19">
        <v>3.3340001106262207</v>
      </c>
      <c r="Q24" s="19">
        <v>3.874000072479248</v>
      </c>
      <c r="R24" s="19">
        <v>4.216000080108643</v>
      </c>
      <c r="S24" s="19">
        <v>2.86299991607666</v>
      </c>
      <c r="T24" s="19">
        <v>3.2049999237060547</v>
      </c>
      <c r="U24" s="19">
        <v>2.0350000858306885</v>
      </c>
      <c r="V24" s="19">
        <v>2.193000078201294</v>
      </c>
      <c r="W24" s="19">
        <v>1.465000033378601</v>
      </c>
      <c r="X24" s="19">
        <v>2.500999927520752</v>
      </c>
      <c r="Y24" s="19">
        <v>4.697000026702881</v>
      </c>
      <c r="Z24" s="45">
        <f t="shared" si="0"/>
        <v>3.1474999835093818</v>
      </c>
      <c r="AA24" s="116" t="s">
        <v>27</v>
      </c>
      <c r="AB24" s="19">
        <v>5.574999809265137</v>
      </c>
      <c r="AC24" s="123" t="s">
        <v>223</v>
      </c>
      <c r="AD24" s="30">
        <v>21</v>
      </c>
      <c r="AE24" s="116"/>
      <c r="AF24" s="19"/>
      <c r="AG24" s="126"/>
    </row>
    <row r="25" spans="1:33" ht="14.25" customHeight="1">
      <c r="A25" s="111">
        <v>22</v>
      </c>
      <c r="B25" s="12">
        <v>4.051000118255615</v>
      </c>
      <c r="C25" s="9">
        <v>4.041999816894531</v>
      </c>
      <c r="D25" s="9">
        <v>2.742000102996826</v>
      </c>
      <c r="E25" s="9">
        <v>2.7360000610351562</v>
      </c>
      <c r="F25" s="9">
        <v>3.8540000915527344</v>
      </c>
      <c r="G25" s="9">
        <v>2.3940000534057617</v>
      </c>
      <c r="H25" s="9">
        <v>3.7269999980926514</v>
      </c>
      <c r="I25" s="9">
        <v>4.10099983215332</v>
      </c>
      <c r="J25" s="9">
        <v>3.5480000972747803</v>
      </c>
      <c r="K25" s="9">
        <v>3.128999948501587</v>
      </c>
      <c r="L25" s="9">
        <v>2.1700000762939453</v>
      </c>
      <c r="M25" s="9">
        <v>3.2790000438690186</v>
      </c>
      <c r="N25" s="9">
        <v>3.121999979019165</v>
      </c>
      <c r="O25" s="9">
        <v>4.046999931335449</v>
      </c>
      <c r="P25" s="9">
        <v>2.9860000610351562</v>
      </c>
      <c r="Q25" s="9">
        <v>2.687999963760376</v>
      </c>
      <c r="R25" s="9">
        <v>2.196000099182129</v>
      </c>
      <c r="S25" s="9">
        <v>1.7799999713897705</v>
      </c>
      <c r="T25" s="9">
        <v>1.8049999475479126</v>
      </c>
      <c r="U25" s="9">
        <v>1.9249999523162842</v>
      </c>
      <c r="V25" s="9">
        <v>2.171999931335449</v>
      </c>
      <c r="W25" s="9">
        <v>3.197999954223633</v>
      </c>
      <c r="X25" s="9">
        <v>2.188999891281128</v>
      </c>
      <c r="Y25" s="9">
        <v>1.687000036239624</v>
      </c>
      <c r="Z25" s="44">
        <f t="shared" si="0"/>
        <v>2.898666664958</v>
      </c>
      <c r="AA25" s="115" t="s">
        <v>31</v>
      </c>
      <c r="AB25" s="9">
        <v>5.104000091552734</v>
      </c>
      <c r="AC25" s="122" t="s">
        <v>224</v>
      </c>
      <c r="AD25" s="28">
        <v>22</v>
      </c>
      <c r="AE25" s="115"/>
      <c r="AF25" s="9"/>
      <c r="AG25" s="125"/>
    </row>
    <row r="26" spans="1:33" ht="14.25" customHeight="1">
      <c r="A26" s="111">
        <v>23</v>
      </c>
      <c r="B26" s="12">
        <v>3.2079999446868896</v>
      </c>
      <c r="C26" s="9">
        <v>2.3940000534057617</v>
      </c>
      <c r="D26" s="9">
        <v>2.5</v>
      </c>
      <c r="E26" s="9">
        <v>2.8429999351501465</v>
      </c>
      <c r="F26" s="9">
        <v>3.309000015258789</v>
      </c>
      <c r="G26" s="9">
        <v>3.2739999294281006</v>
      </c>
      <c r="H26" s="9">
        <v>3.5810000896453857</v>
      </c>
      <c r="I26" s="9">
        <v>3.625</v>
      </c>
      <c r="J26" s="9">
        <v>2.990000009536743</v>
      </c>
      <c r="K26" s="9">
        <v>3.265000104904175</v>
      </c>
      <c r="L26" s="9">
        <v>2.681999921798706</v>
      </c>
      <c r="M26" s="9">
        <v>3.2300000190734863</v>
      </c>
      <c r="N26" s="9">
        <v>4.064000129699707</v>
      </c>
      <c r="O26" s="9">
        <v>3.4539999961853027</v>
      </c>
      <c r="P26" s="9">
        <v>3.3340001106262207</v>
      </c>
      <c r="Q26" s="9">
        <v>3.6600000858306885</v>
      </c>
      <c r="R26" s="9">
        <v>3.4210000038146973</v>
      </c>
      <c r="S26" s="9">
        <v>2.5320000648498535</v>
      </c>
      <c r="T26" s="9">
        <v>2.421999931335449</v>
      </c>
      <c r="U26" s="9">
        <v>2.5139999389648438</v>
      </c>
      <c r="V26" s="9">
        <v>2.743000030517578</v>
      </c>
      <c r="W26" s="9">
        <v>3.6549999713897705</v>
      </c>
      <c r="X26" s="9">
        <v>3.502000093460083</v>
      </c>
      <c r="Y26" s="9">
        <v>3.680000066757202</v>
      </c>
      <c r="Z26" s="44">
        <f t="shared" si="0"/>
        <v>3.161750018596649</v>
      </c>
      <c r="AA26" s="115" t="s">
        <v>24</v>
      </c>
      <c r="AB26" s="9">
        <v>4.835999965667725</v>
      </c>
      <c r="AC26" s="122" t="s">
        <v>225</v>
      </c>
      <c r="AD26" s="28">
        <v>23</v>
      </c>
      <c r="AE26" s="115"/>
      <c r="AF26" s="9"/>
      <c r="AG26" s="125"/>
    </row>
    <row r="27" spans="1:33" ht="14.25" customHeight="1">
      <c r="A27" s="111">
        <v>24</v>
      </c>
      <c r="B27" s="12">
        <v>3.6080000400543213</v>
      </c>
      <c r="C27" s="9">
        <v>3.0220000743865967</v>
      </c>
      <c r="D27" s="9">
        <v>4.142000198364258</v>
      </c>
      <c r="E27" s="9">
        <v>4.139999866485596</v>
      </c>
      <c r="F27" s="9">
        <v>4.1539998054504395</v>
      </c>
      <c r="G27" s="9">
        <v>4.330999851226807</v>
      </c>
      <c r="H27" s="9">
        <v>4.567999839782715</v>
      </c>
      <c r="I27" s="9">
        <v>5.422999858856201</v>
      </c>
      <c r="J27" s="9">
        <v>5.736000061035156</v>
      </c>
      <c r="K27" s="9">
        <v>5.790999889373779</v>
      </c>
      <c r="L27" s="9">
        <v>5.764999866485596</v>
      </c>
      <c r="M27" s="9">
        <v>5.239999771118164</v>
      </c>
      <c r="N27" s="9">
        <v>5.526000022888184</v>
      </c>
      <c r="O27" s="9">
        <v>5.589000225067139</v>
      </c>
      <c r="P27" s="9">
        <v>5.982999801635742</v>
      </c>
      <c r="Q27" s="9">
        <v>6.718999862670898</v>
      </c>
      <c r="R27" s="9">
        <v>4.263000011444092</v>
      </c>
      <c r="S27" s="9">
        <v>3.0439999103546143</v>
      </c>
      <c r="T27" s="9">
        <v>3.684000015258789</v>
      </c>
      <c r="U27" s="9">
        <v>2.742000102996826</v>
      </c>
      <c r="V27" s="9">
        <v>2.046999931335449</v>
      </c>
      <c r="W27" s="9">
        <v>4.0329999923706055</v>
      </c>
      <c r="X27" s="9">
        <v>5.724999904632568</v>
      </c>
      <c r="Y27" s="9">
        <v>6.201000213623047</v>
      </c>
      <c r="Z27" s="44">
        <f t="shared" si="0"/>
        <v>4.644833296537399</v>
      </c>
      <c r="AA27" s="115" t="s">
        <v>66</v>
      </c>
      <c r="AB27" s="9">
        <v>7.239999771118164</v>
      </c>
      <c r="AC27" s="122" t="s">
        <v>116</v>
      </c>
      <c r="AD27" s="28">
        <v>24</v>
      </c>
      <c r="AE27" s="115"/>
      <c r="AF27" s="9"/>
      <c r="AG27" s="125"/>
    </row>
    <row r="28" spans="1:33" ht="14.25" customHeight="1">
      <c r="A28" s="111">
        <v>25</v>
      </c>
      <c r="B28" s="12">
        <v>5.355000019073486</v>
      </c>
      <c r="C28" s="9">
        <v>5.031000137329102</v>
      </c>
      <c r="D28" s="9">
        <v>5.026000022888184</v>
      </c>
      <c r="E28" s="9">
        <v>5.002999782562256</v>
      </c>
      <c r="F28" s="9">
        <v>5.729000091552734</v>
      </c>
      <c r="G28" s="9">
        <v>6.916999816894531</v>
      </c>
      <c r="H28" s="9">
        <v>6.0269999504089355</v>
      </c>
      <c r="I28" s="9">
        <v>6.375</v>
      </c>
      <c r="J28" s="9">
        <v>6.489999771118164</v>
      </c>
      <c r="K28" s="9">
        <v>5.368000030517578</v>
      </c>
      <c r="L28" s="9">
        <v>4.758999824523926</v>
      </c>
      <c r="M28" s="9">
        <v>4.632999897003174</v>
      </c>
      <c r="N28" s="9">
        <v>4.914000034332275</v>
      </c>
      <c r="O28" s="9">
        <v>3.7109999656677246</v>
      </c>
      <c r="P28" s="9">
        <v>4.605999946594238</v>
      </c>
      <c r="Q28" s="9">
        <v>3.430000066757202</v>
      </c>
      <c r="R28" s="9">
        <v>4.084000110626221</v>
      </c>
      <c r="S28" s="9">
        <v>4.453999996185303</v>
      </c>
      <c r="T28" s="9">
        <v>3.0810000896453857</v>
      </c>
      <c r="U28" s="9">
        <v>2.7850000858306885</v>
      </c>
      <c r="V28" s="9">
        <v>4.26800012588501</v>
      </c>
      <c r="W28" s="9">
        <v>2.311000108718872</v>
      </c>
      <c r="X28" s="9">
        <v>2.371000051498413</v>
      </c>
      <c r="Y28" s="9">
        <v>2.0480000972747803</v>
      </c>
      <c r="Z28" s="44">
        <f t="shared" si="0"/>
        <v>4.532333334287007</v>
      </c>
      <c r="AA28" s="115" t="s">
        <v>27</v>
      </c>
      <c r="AB28" s="9">
        <v>7.639999866485596</v>
      </c>
      <c r="AC28" s="122" t="s">
        <v>181</v>
      </c>
      <c r="AD28" s="28">
        <v>25</v>
      </c>
      <c r="AE28" s="115"/>
      <c r="AF28" s="9"/>
      <c r="AG28" s="125"/>
    </row>
    <row r="29" spans="1:33" ht="14.25" customHeight="1">
      <c r="A29" s="111">
        <v>26</v>
      </c>
      <c r="B29" s="12">
        <v>1.6759999990463257</v>
      </c>
      <c r="C29" s="9">
        <v>1.253000020980835</v>
      </c>
      <c r="D29" s="9">
        <v>1.2649999856948853</v>
      </c>
      <c r="E29" s="9">
        <v>2.5439999103546143</v>
      </c>
      <c r="F29" s="9">
        <v>2.890000104904175</v>
      </c>
      <c r="G29" s="9">
        <v>1.4249999523162842</v>
      </c>
      <c r="H29" s="9">
        <v>1.809000015258789</v>
      </c>
      <c r="I29" s="9">
        <v>1.8229999542236328</v>
      </c>
      <c r="J29" s="9">
        <v>2.428999900817871</v>
      </c>
      <c r="K29" s="9">
        <v>3.9230000972747803</v>
      </c>
      <c r="L29" s="9">
        <v>3.9769999980926514</v>
      </c>
      <c r="M29" s="9">
        <v>4.51200008392334</v>
      </c>
      <c r="N29" s="9">
        <v>4.191999912261963</v>
      </c>
      <c r="O29" s="9">
        <v>3.9719998836517334</v>
      </c>
      <c r="P29" s="9">
        <v>4.666999816894531</v>
      </c>
      <c r="Q29" s="9">
        <v>4.230000019073486</v>
      </c>
      <c r="R29" s="9">
        <v>4.610000133514404</v>
      </c>
      <c r="S29" s="9">
        <v>4.173999786376953</v>
      </c>
      <c r="T29" s="9">
        <v>4.459000110626221</v>
      </c>
      <c r="U29" s="9">
        <v>5.25600004196167</v>
      </c>
      <c r="V29" s="9">
        <v>4.396999835968018</v>
      </c>
      <c r="W29" s="9">
        <v>3.2239999771118164</v>
      </c>
      <c r="X29" s="9">
        <v>3.0190000534057617</v>
      </c>
      <c r="Y29" s="9">
        <v>1.5809999704360962</v>
      </c>
      <c r="Z29" s="44">
        <f t="shared" si="0"/>
        <v>3.2211249818404517</v>
      </c>
      <c r="AA29" s="115" t="s">
        <v>28</v>
      </c>
      <c r="AB29" s="9">
        <v>5.318999767303467</v>
      </c>
      <c r="AC29" s="122" t="s">
        <v>208</v>
      </c>
      <c r="AD29" s="28">
        <v>26</v>
      </c>
      <c r="AE29" s="115"/>
      <c r="AF29" s="9"/>
      <c r="AG29" s="125"/>
    </row>
    <row r="30" spans="1:33" ht="14.25" customHeight="1">
      <c r="A30" s="111">
        <v>27</v>
      </c>
      <c r="B30" s="12">
        <v>2.443000078201294</v>
      </c>
      <c r="C30" s="9">
        <v>1.1549999713897705</v>
      </c>
      <c r="D30" s="9">
        <v>3.813999891281128</v>
      </c>
      <c r="E30" s="9">
        <v>2.134000062942505</v>
      </c>
      <c r="F30" s="9">
        <v>3.6010000705718994</v>
      </c>
      <c r="G30" s="9">
        <v>3.9049999713897705</v>
      </c>
      <c r="H30" s="9">
        <v>3.515000104904175</v>
      </c>
      <c r="I30" s="9">
        <v>3.555000066757202</v>
      </c>
      <c r="J30" s="9">
        <v>3.009000062942505</v>
      </c>
      <c r="K30" s="9">
        <v>2.140000104904175</v>
      </c>
      <c r="L30" s="9">
        <v>2.253999948501587</v>
      </c>
      <c r="M30" s="9">
        <v>2.0829999446868896</v>
      </c>
      <c r="N30" s="9">
        <v>1.7059999704360962</v>
      </c>
      <c r="O30" s="9">
        <v>1.8509999513626099</v>
      </c>
      <c r="P30" s="9">
        <v>2.007999897003174</v>
      </c>
      <c r="Q30" s="9">
        <v>2.4719998836517334</v>
      </c>
      <c r="R30" s="9">
        <v>2.818000078201294</v>
      </c>
      <c r="S30" s="9">
        <v>2.565000057220459</v>
      </c>
      <c r="T30" s="9">
        <v>2.875</v>
      </c>
      <c r="U30" s="9">
        <v>3.819999933242798</v>
      </c>
      <c r="V30" s="9">
        <v>2.2019999027252197</v>
      </c>
      <c r="W30" s="9">
        <v>3.1530001163482666</v>
      </c>
      <c r="X30" s="9">
        <v>3.6530001163482666</v>
      </c>
      <c r="Y30" s="9">
        <v>4.03000020980835</v>
      </c>
      <c r="Z30" s="44">
        <f t="shared" si="0"/>
        <v>2.7817083497842154</v>
      </c>
      <c r="AA30" s="115" t="s">
        <v>21</v>
      </c>
      <c r="AB30" s="9">
        <v>4.813000202178955</v>
      </c>
      <c r="AC30" s="122" t="s">
        <v>226</v>
      </c>
      <c r="AD30" s="28">
        <v>27</v>
      </c>
      <c r="AE30" s="115"/>
      <c r="AF30" s="9"/>
      <c r="AG30" s="125"/>
    </row>
    <row r="31" spans="1:33" ht="14.25" customHeight="1">
      <c r="A31" s="111">
        <v>28</v>
      </c>
      <c r="B31" s="12">
        <v>4.263000011444092</v>
      </c>
      <c r="C31" s="9">
        <v>5.263000011444092</v>
      </c>
      <c r="D31" s="9">
        <v>5.000999927520752</v>
      </c>
      <c r="E31" s="9">
        <v>4.9079999923706055</v>
      </c>
      <c r="F31" s="9">
        <v>3.7170000076293945</v>
      </c>
      <c r="G31" s="9">
        <v>1.2890000343322754</v>
      </c>
      <c r="H31" s="9">
        <v>2.2639999389648438</v>
      </c>
      <c r="I31" s="9">
        <v>3.3350000381469727</v>
      </c>
      <c r="J31" s="9">
        <v>3.3940000534057617</v>
      </c>
      <c r="K31" s="9">
        <v>1.9179999828338623</v>
      </c>
      <c r="L31" s="9">
        <v>2.6630001068115234</v>
      </c>
      <c r="M31" s="9">
        <v>2.4240000247955322</v>
      </c>
      <c r="N31" s="9">
        <v>2.486999988555908</v>
      </c>
      <c r="O31" s="9">
        <v>2.5230000019073486</v>
      </c>
      <c r="P31" s="9">
        <v>3.069999933242798</v>
      </c>
      <c r="Q31" s="9">
        <v>2.496999979019165</v>
      </c>
      <c r="R31" s="9">
        <v>2.257999897003174</v>
      </c>
      <c r="S31" s="9">
        <v>2.0490000247955322</v>
      </c>
      <c r="T31" s="9">
        <v>2.0450000762939453</v>
      </c>
      <c r="U31" s="9">
        <v>1.3730000257492065</v>
      </c>
      <c r="V31" s="9">
        <v>1.3739999532699585</v>
      </c>
      <c r="W31" s="9">
        <v>1.534000039100647</v>
      </c>
      <c r="X31" s="9">
        <v>4.239999771118164</v>
      </c>
      <c r="Y31" s="9">
        <v>1.3459999561309814</v>
      </c>
      <c r="Z31" s="44">
        <f t="shared" si="0"/>
        <v>2.801458323995272</v>
      </c>
      <c r="AA31" s="115" t="s">
        <v>24</v>
      </c>
      <c r="AB31" s="9">
        <v>5.669000148773193</v>
      </c>
      <c r="AC31" s="122" t="s">
        <v>227</v>
      </c>
      <c r="AD31" s="28">
        <v>28</v>
      </c>
      <c r="AE31" s="115"/>
      <c r="AF31" s="9"/>
      <c r="AG31" s="125"/>
    </row>
    <row r="32" spans="1:33" ht="14.25" customHeight="1">
      <c r="A32" s="111">
        <v>29</v>
      </c>
      <c r="B32" s="12">
        <v>1.8259999752044678</v>
      </c>
      <c r="C32" s="9">
        <v>3.999000072479248</v>
      </c>
      <c r="D32" s="9">
        <v>1.5889999866485596</v>
      </c>
      <c r="E32" s="9">
        <v>2.447999954223633</v>
      </c>
      <c r="F32" s="9">
        <v>2.450000047683716</v>
      </c>
      <c r="G32" s="9">
        <v>2.565000057220459</v>
      </c>
      <c r="H32" s="9">
        <v>2.0199999809265137</v>
      </c>
      <c r="I32" s="9">
        <v>2.075000047683716</v>
      </c>
      <c r="J32" s="9">
        <v>2.9539999961853027</v>
      </c>
      <c r="K32" s="9">
        <v>2.438999891281128</v>
      </c>
      <c r="L32" s="9">
        <v>3.3359999656677246</v>
      </c>
      <c r="M32" s="9">
        <v>2.7809998989105225</v>
      </c>
      <c r="N32" s="9">
        <v>3.4079999923706055</v>
      </c>
      <c r="O32" s="9">
        <v>4.326000213623047</v>
      </c>
      <c r="P32" s="9">
        <v>2.3970000743865967</v>
      </c>
      <c r="Q32" s="9">
        <v>2.322000026702881</v>
      </c>
      <c r="R32" s="9">
        <v>1.6990000009536743</v>
      </c>
      <c r="S32" s="9">
        <v>1.6829999685287476</v>
      </c>
      <c r="T32" s="9">
        <v>1.4279999732971191</v>
      </c>
      <c r="U32" s="9">
        <v>1.6139999628067017</v>
      </c>
      <c r="V32" s="9">
        <v>1.6610000133514404</v>
      </c>
      <c r="W32" s="9">
        <v>2.615000009536743</v>
      </c>
      <c r="X32" s="9">
        <v>2.1630001068115234</v>
      </c>
      <c r="Y32" s="9">
        <v>2.2170000076293945</v>
      </c>
      <c r="Z32" s="44">
        <f t="shared" si="0"/>
        <v>2.417291676004728</v>
      </c>
      <c r="AA32" s="115" t="s">
        <v>66</v>
      </c>
      <c r="AB32" s="9">
        <v>5.2779998779296875</v>
      </c>
      <c r="AC32" s="122" t="s">
        <v>228</v>
      </c>
      <c r="AD32" s="28">
        <v>29</v>
      </c>
      <c r="AE32" s="115"/>
      <c r="AF32" s="9"/>
      <c r="AG32" s="125"/>
    </row>
    <row r="33" spans="1:33" ht="14.25" customHeight="1">
      <c r="A33" s="111">
        <v>30</v>
      </c>
      <c r="B33" s="12">
        <v>2.2880001068115234</v>
      </c>
      <c r="C33" s="9">
        <v>2.263000011444092</v>
      </c>
      <c r="D33" s="9">
        <v>2.546999931335449</v>
      </c>
      <c r="E33" s="9">
        <v>2.4549999237060547</v>
      </c>
      <c r="F33" s="9">
        <v>2.6619999408721924</v>
      </c>
      <c r="G33" s="9">
        <v>2.9079999923706055</v>
      </c>
      <c r="H33" s="9">
        <v>3.066999912261963</v>
      </c>
      <c r="I33" s="9">
        <v>3.371000051498413</v>
      </c>
      <c r="J33" s="9">
        <v>4.033999919891357</v>
      </c>
      <c r="K33" s="9">
        <v>4.076000213623047</v>
      </c>
      <c r="L33" s="9">
        <v>4.2820000648498535</v>
      </c>
      <c r="M33" s="9">
        <v>3.0889999866485596</v>
      </c>
      <c r="N33" s="9">
        <v>3.5360000133514404</v>
      </c>
      <c r="O33" s="9">
        <v>3.4800000190734863</v>
      </c>
      <c r="P33" s="9">
        <v>1.6089999675750732</v>
      </c>
      <c r="Q33" s="9">
        <v>2.61299991607666</v>
      </c>
      <c r="R33" s="9">
        <v>1.8609999418258667</v>
      </c>
      <c r="S33" s="9">
        <v>2.5899999141693115</v>
      </c>
      <c r="T33" s="9">
        <v>2.4010000228881836</v>
      </c>
      <c r="U33" s="9">
        <v>2.4100000858306885</v>
      </c>
      <c r="V33" s="9">
        <v>2.1419999599456787</v>
      </c>
      <c r="W33" s="9">
        <v>2.5399999618530273</v>
      </c>
      <c r="X33" s="9">
        <v>2.571000099182129</v>
      </c>
      <c r="Y33" s="9">
        <v>2.1740000247955322</v>
      </c>
      <c r="Z33" s="44">
        <f t="shared" si="0"/>
        <v>2.790374999245008</v>
      </c>
      <c r="AA33" s="115" t="s">
        <v>27</v>
      </c>
      <c r="AB33" s="9">
        <v>4.9039998054504395</v>
      </c>
      <c r="AC33" s="122" t="s">
        <v>229</v>
      </c>
      <c r="AD33" s="28">
        <v>30</v>
      </c>
      <c r="AE33" s="115"/>
      <c r="AF33" s="9"/>
      <c r="AG33" s="125"/>
    </row>
    <row r="34" spans="1:33" ht="14.25" customHeight="1">
      <c r="A34" s="111">
        <v>31</v>
      </c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4"/>
      <c r="AA34" s="115"/>
      <c r="AB34" s="9"/>
      <c r="AC34" s="122"/>
      <c r="AD34" s="28">
        <v>31</v>
      </c>
      <c r="AE34" s="115"/>
      <c r="AF34" s="9"/>
      <c r="AG34" s="125"/>
    </row>
    <row r="35" spans="1:33" ht="14.25" customHeight="1">
      <c r="A35" s="113" t="s">
        <v>15</v>
      </c>
      <c r="B35" s="25">
        <f aca="true" t="shared" si="1" ref="B35:K35">AVERAGE(B4:B34)</f>
        <v>2.2830000122388205</v>
      </c>
      <c r="C35" s="26">
        <f t="shared" si="1"/>
        <v>2.3856666684150696</v>
      </c>
      <c r="D35" s="26">
        <f t="shared" si="1"/>
        <v>2.3898965449168763</v>
      </c>
      <c r="E35" s="26">
        <f t="shared" si="1"/>
        <v>2.6685999830563865</v>
      </c>
      <c r="F35" s="26">
        <f t="shared" si="1"/>
        <v>2.6478333433469134</v>
      </c>
      <c r="G35" s="26">
        <f t="shared" si="1"/>
        <v>2.7695666432380674</v>
      </c>
      <c r="H35" s="26">
        <f t="shared" si="1"/>
        <v>2.6866333285967507</v>
      </c>
      <c r="I35" s="26">
        <f t="shared" si="1"/>
        <v>2.8916666666666666</v>
      </c>
      <c r="J35" s="26">
        <f t="shared" si="1"/>
        <v>2.830566636721293</v>
      </c>
      <c r="K35" s="26">
        <f t="shared" si="1"/>
        <v>2.719033348560333</v>
      </c>
      <c r="L35" s="26">
        <f aca="true" t="shared" si="2" ref="L35:Z35">AVERAGE(L4:L34)</f>
        <v>2.794833322366079</v>
      </c>
      <c r="M35" s="26">
        <f t="shared" si="2"/>
        <v>2.8995999733606976</v>
      </c>
      <c r="N35" s="26">
        <f t="shared" si="2"/>
        <v>3.198966681957245</v>
      </c>
      <c r="O35" s="26">
        <f t="shared" si="2"/>
        <v>3.061566658814748</v>
      </c>
      <c r="P35" s="26">
        <f t="shared" si="2"/>
        <v>2.946133335431417</v>
      </c>
      <c r="Q35" s="26">
        <f t="shared" si="2"/>
        <v>2.86633331378301</v>
      </c>
      <c r="R35" s="26">
        <f t="shared" si="2"/>
        <v>2.7440333286921184</v>
      </c>
      <c r="S35" s="26">
        <f t="shared" si="2"/>
        <v>2.4969666560490924</v>
      </c>
      <c r="T35" s="26">
        <f t="shared" si="2"/>
        <v>2.309499994913737</v>
      </c>
      <c r="U35" s="26">
        <f t="shared" si="2"/>
        <v>2.1332666714986166</v>
      </c>
      <c r="V35" s="26">
        <f t="shared" si="2"/>
        <v>2.243899993101756</v>
      </c>
      <c r="W35" s="26">
        <f t="shared" si="2"/>
        <v>2.2617000142733255</v>
      </c>
      <c r="X35" s="26">
        <f t="shared" si="2"/>
        <v>2.458666678269704</v>
      </c>
      <c r="Y35" s="26">
        <f t="shared" si="2"/>
        <v>2.3979000290234884</v>
      </c>
      <c r="Z35" s="46">
        <f t="shared" si="2"/>
        <v>2.6279762657440227</v>
      </c>
      <c r="AA35" s="117"/>
      <c r="AB35" s="26">
        <f>AVERAGE(AB4:AB34)</f>
        <v>5.0570689152026995</v>
      </c>
      <c r="AC35" s="41"/>
      <c r="AD35" s="41"/>
      <c r="AE35" s="117"/>
      <c r="AF35" s="26"/>
      <c r="AG35" s="42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4" t="s">
        <v>19</v>
      </c>
      <c r="J37" s="5"/>
      <c r="K37" s="32">
        <f>COUNTIF(風速1,"&gt;=10")</f>
        <v>0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20</v>
      </c>
      <c r="J38" s="21"/>
      <c r="K38" s="33">
        <f>COUNTIF(風速1,"&gt;=15")</f>
        <v>0</v>
      </c>
      <c r="L38" s="8"/>
      <c r="N38" s="18">
        <f>MAX(風速1)</f>
        <v>7.639999866485596</v>
      </c>
      <c r="O38" s="118" t="s">
        <v>27</v>
      </c>
      <c r="P38" s="29">
        <v>25</v>
      </c>
      <c r="Q38" s="119" t="s">
        <v>181</v>
      </c>
      <c r="T38" s="18" t="s">
        <v>299</v>
      </c>
      <c r="U38" s="118" t="s">
        <v>300</v>
      </c>
      <c r="V38" s="29" t="s">
        <v>300</v>
      </c>
      <c r="W38" s="119" t="s">
        <v>301</v>
      </c>
    </row>
    <row r="39" spans="9:23" ht="14.25" customHeight="1">
      <c r="I39" s="22" t="s">
        <v>22</v>
      </c>
      <c r="J39" s="23"/>
      <c r="K39" s="34">
        <f>COUNTIF(風速1,"&gt;=30")</f>
        <v>0</v>
      </c>
      <c r="L39" s="8"/>
      <c r="N39" s="39"/>
      <c r="O39" s="35"/>
      <c r="P39" s="35"/>
      <c r="Q39" s="36"/>
      <c r="T39" s="39"/>
      <c r="U39" s="118"/>
      <c r="V39" s="29"/>
      <c r="W39" s="119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f>'1月'!Z1</f>
        <v>2011</v>
      </c>
      <c r="AA1" s="2" t="s">
        <v>2</v>
      </c>
      <c r="AB1" s="120">
        <v>7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2.4570000171661377</v>
      </c>
      <c r="C4" s="10">
        <v>2.196000099182129</v>
      </c>
      <c r="D4" s="10">
        <v>2.2119998931884766</v>
      </c>
      <c r="E4" s="10">
        <v>2.2939999103546143</v>
      </c>
      <c r="F4" s="10">
        <v>2.0869998931884766</v>
      </c>
      <c r="G4" s="10">
        <v>2.500999927520752</v>
      </c>
      <c r="H4" s="10">
        <v>1.9179999828338623</v>
      </c>
      <c r="I4" s="10">
        <v>2.246000051498413</v>
      </c>
      <c r="J4" s="10">
        <v>3.4230000972747803</v>
      </c>
      <c r="K4" s="10">
        <v>2.635999917984009</v>
      </c>
      <c r="L4" s="10">
        <v>2.5290000438690186</v>
      </c>
      <c r="M4" s="10">
        <v>3.055999994277954</v>
      </c>
      <c r="N4" s="10">
        <v>2.5409998893737793</v>
      </c>
      <c r="O4" s="10">
        <v>3.3410000801086426</v>
      </c>
      <c r="P4" s="10">
        <v>1.9479999542236328</v>
      </c>
      <c r="Q4" s="10">
        <v>2.5339999198913574</v>
      </c>
      <c r="R4" s="10">
        <v>2.240999937057495</v>
      </c>
      <c r="S4" s="10">
        <v>2.316999912261963</v>
      </c>
      <c r="T4" s="10">
        <v>2.5160000324249268</v>
      </c>
      <c r="U4" s="10">
        <v>2.2260000705718994</v>
      </c>
      <c r="V4" s="10">
        <v>2.6549999713897705</v>
      </c>
      <c r="W4" s="10">
        <v>2.7309999465942383</v>
      </c>
      <c r="X4" s="10">
        <v>2.26200008392334</v>
      </c>
      <c r="Y4" s="10">
        <v>4.021999835968018</v>
      </c>
      <c r="Z4" s="43">
        <f aca="true" t="shared" si="0" ref="Z4:Z34">AVERAGE(B4:Y4)</f>
        <v>2.53704164425532</v>
      </c>
      <c r="AA4" s="114" t="s">
        <v>27</v>
      </c>
      <c r="AB4" s="10">
        <v>4.22599983215332</v>
      </c>
      <c r="AC4" s="121" t="s">
        <v>231</v>
      </c>
      <c r="AD4" s="27">
        <v>1</v>
      </c>
      <c r="AE4" s="114"/>
      <c r="AF4" s="10"/>
      <c r="AG4" s="124"/>
    </row>
    <row r="5" spans="1:33" ht="14.25" customHeight="1">
      <c r="A5" s="111">
        <v>2</v>
      </c>
      <c r="B5" s="12">
        <v>3.450000047683716</v>
      </c>
      <c r="C5" s="9">
        <v>1.8109999895095825</v>
      </c>
      <c r="D5" s="9">
        <v>2.7219998836517334</v>
      </c>
      <c r="E5" s="9">
        <v>2.2820000648498535</v>
      </c>
      <c r="F5" s="9">
        <v>1.7960000038146973</v>
      </c>
      <c r="G5" s="9">
        <v>3.2980000972747803</v>
      </c>
      <c r="H5" s="9">
        <v>3.115999937057495</v>
      </c>
      <c r="I5" s="9">
        <v>2.940999984741211</v>
      </c>
      <c r="J5" s="9">
        <v>3.196000099182129</v>
      </c>
      <c r="K5" s="9">
        <v>3.071000099182129</v>
      </c>
      <c r="L5" s="9">
        <v>3.381999969482422</v>
      </c>
      <c r="M5" s="9">
        <v>3.427999973297119</v>
      </c>
      <c r="N5" s="9">
        <v>2.859999895095825</v>
      </c>
      <c r="O5" s="9">
        <v>2.694999933242798</v>
      </c>
      <c r="P5" s="9">
        <v>3.0739998817443848</v>
      </c>
      <c r="Q5" s="9">
        <v>2.381999969482422</v>
      </c>
      <c r="R5" s="9">
        <v>3.0999999046325684</v>
      </c>
      <c r="S5" s="9">
        <v>3.11299991607666</v>
      </c>
      <c r="T5" s="9">
        <v>2.5869998931884766</v>
      </c>
      <c r="U5" s="9">
        <v>2.9790000915527344</v>
      </c>
      <c r="V5" s="9">
        <v>2.5399999618530273</v>
      </c>
      <c r="W5" s="9">
        <v>2.63100004196167</v>
      </c>
      <c r="X5" s="9">
        <v>3.052999973297119</v>
      </c>
      <c r="Y5" s="9">
        <v>2.5950000286102295</v>
      </c>
      <c r="Z5" s="44">
        <f t="shared" si="0"/>
        <v>2.8375833183526993</v>
      </c>
      <c r="AA5" s="115" t="s">
        <v>31</v>
      </c>
      <c r="AB5" s="9">
        <v>4.318999767303467</v>
      </c>
      <c r="AC5" s="122" t="s">
        <v>129</v>
      </c>
      <c r="AD5" s="28">
        <v>2</v>
      </c>
      <c r="AE5" s="115"/>
      <c r="AF5" s="9"/>
      <c r="AG5" s="125"/>
    </row>
    <row r="6" spans="1:33" ht="14.25" customHeight="1">
      <c r="A6" s="111">
        <v>3</v>
      </c>
      <c r="B6" s="12">
        <v>2.0989999771118164</v>
      </c>
      <c r="C6" s="9">
        <v>1.9010000228881836</v>
      </c>
      <c r="D6" s="9">
        <v>2.0190000534057617</v>
      </c>
      <c r="E6" s="9">
        <v>1.8320000171661377</v>
      </c>
      <c r="F6" s="9">
        <v>2.549999952316284</v>
      </c>
      <c r="G6" s="9">
        <v>1.9299999475479126</v>
      </c>
      <c r="H6" s="9">
        <v>3.799999952316284</v>
      </c>
      <c r="I6" s="9">
        <v>2.0179998874664307</v>
      </c>
      <c r="J6" s="9">
        <v>2.13100004196167</v>
      </c>
      <c r="K6" s="9">
        <v>2.627000093460083</v>
      </c>
      <c r="L6" s="9">
        <v>3.122999906539917</v>
      </c>
      <c r="M6" s="9">
        <v>2.505000114440918</v>
      </c>
      <c r="N6" s="9">
        <v>2.259000062942505</v>
      </c>
      <c r="O6" s="9">
        <v>2.3269999027252197</v>
      </c>
      <c r="P6" s="9">
        <v>1.9839999675750732</v>
      </c>
      <c r="Q6" s="9">
        <v>2.200000047683716</v>
      </c>
      <c r="R6" s="9">
        <v>1.8580000400543213</v>
      </c>
      <c r="S6" s="9">
        <v>1.7280000448226929</v>
      </c>
      <c r="T6" s="9">
        <v>2.0230000019073486</v>
      </c>
      <c r="U6" s="9">
        <v>2.263000011444092</v>
      </c>
      <c r="V6" s="9">
        <v>2.3389999866485596</v>
      </c>
      <c r="W6" s="9">
        <v>3.2139999866485596</v>
      </c>
      <c r="X6" s="9">
        <v>2.928999900817871</v>
      </c>
      <c r="Y6" s="9">
        <v>2.125</v>
      </c>
      <c r="Z6" s="44">
        <f t="shared" si="0"/>
        <v>2.3243333299954734</v>
      </c>
      <c r="AA6" s="115" t="s">
        <v>21</v>
      </c>
      <c r="AB6" s="9">
        <v>4.021999835968018</v>
      </c>
      <c r="AC6" s="122" t="s">
        <v>232</v>
      </c>
      <c r="AD6" s="28">
        <v>3</v>
      </c>
      <c r="AE6" s="115"/>
      <c r="AF6" s="9"/>
      <c r="AG6" s="125"/>
    </row>
    <row r="7" spans="1:33" ht="14.25" customHeight="1">
      <c r="A7" s="111">
        <v>4</v>
      </c>
      <c r="B7" s="12">
        <v>1.6399999856948853</v>
      </c>
      <c r="C7" s="9">
        <v>2.9860000610351562</v>
      </c>
      <c r="D7" s="9">
        <v>1.9559999704360962</v>
      </c>
      <c r="E7" s="9">
        <v>1.475000023841858</v>
      </c>
      <c r="F7" s="9">
        <v>1.5169999599456787</v>
      </c>
      <c r="G7" s="9">
        <v>3.046999931335449</v>
      </c>
      <c r="H7" s="9">
        <v>4.0279998779296875</v>
      </c>
      <c r="I7" s="9">
        <v>4.75600004196167</v>
      </c>
      <c r="J7" s="9">
        <v>3.8450000286102295</v>
      </c>
      <c r="K7" s="9">
        <v>4.958000183105469</v>
      </c>
      <c r="L7" s="9">
        <v>4.265999794006348</v>
      </c>
      <c r="M7" s="9">
        <v>5.804999828338623</v>
      </c>
      <c r="N7" s="9">
        <v>5.110000133514404</v>
      </c>
      <c r="O7" s="9">
        <v>4.984000205993652</v>
      </c>
      <c r="P7" s="9">
        <v>5.322000026702881</v>
      </c>
      <c r="Q7" s="9">
        <v>6.8460001945495605</v>
      </c>
      <c r="R7" s="9">
        <v>6.223999977111816</v>
      </c>
      <c r="S7" s="9">
        <v>5.388999938964844</v>
      </c>
      <c r="T7" s="9">
        <v>5.419000148773193</v>
      </c>
      <c r="U7" s="9">
        <v>4.708000183105469</v>
      </c>
      <c r="V7" s="9">
        <v>4.7230000495910645</v>
      </c>
      <c r="W7" s="9">
        <v>3.6670000553131104</v>
      </c>
      <c r="X7" s="9">
        <v>2.9779999256134033</v>
      </c>
      <c r="Y7" s="9">
        <v>2.6679999828338623</v>
      </c>
      <c r="Z7" s="44">
        <f t="shared" si="0"/>
        <v>4.096541687846184</v>
      </c>
      <c r="AA7" s="115" t="s">
        <v>92</v>
      </c>
      <c r="AB7" s="9">
        <v>7.619999885559082</v>
      </c>
      <c r="AC7" s="122" t="s">
        <v>85</v>
      </c>
      <c r="AD7" s="28">
        <v>4</v>
      </c>
      <c r="AE7" s="115"/>
      <c r="AF7" s="9"/>
      <c r="AG7" s="125"/>
    </row>
    <row r="8" spans="1:33" ht="14.25" customHeight="1">
      <c r="A8" s="111">
        <v>5</v>
      </c>
      <c r="B8" s="12">
        <v>2.257999897003174</v>
      </c>
      <c r="C8" s="9">
        <v>1.975000023841858</v>
      </c>
      <c r="D8" s="9">
        <v>2.0480000972747803</v>
      </c>
      <c r="E8" s="9">
        <v>1.5570000410079956</v>
      </c>
      <c r="F8" s="9">
        <v>1.4889999628067017</v>
      </c>
      <c r="G8" s="9">
        <v>1.3240000009536743</v>
      </c>
      <c r="H8" s="9">
        <v>2.0179998874664307</v>
      </c>
      <c r="I8" s="9">
        <v>3.119999885559082</v>
      </c>
      <c r="J8" s="9">
        <v>4.855999946594238</v>
      </c>
      <c r="K8" s="9">
        <v>2.88700008392334</v>
      </c>
      <c r="L8" s="9">
        <v>2.565999984741211</v>
      </c>
      <c r="M8" s="9">
        <v>2.6500000953674316</v>
      </c>
      <c r="N8" s="9">
        <v>3.0739998817443848</v>
      </c>
      <c r="O8" s="9">
        <v>2.997999906539917</v>
      </c>
      <c r="P8" s="9">
        <v>3.555999994277954</v>
      </c>
      <c r="Q8" s="9">
        <v>1.9509999752044678</v>
      </c>
      <c r="R8" s="9">
        <v>2.311000108718872</v>
      </c>
      <c r="S8" s="9">
        <v>2.36899995803833</v>
      </c>
      <c r="T8" s="9">
        <v>2.5789999961853027</v>
      </c>
      <c r="U8" s="9">
        <v>1.8919999599456787</v>
      </c>
      <c r="V8" s="9">
        <v>4.291999816894531</v>
      </c>
      <c r="W8" s="9">
        <v>3.930999994277954</v>
      </c>
      <c r="X8" s="9">
        <v>3.234999895095825</v>
      </c>
      <c r="Y8" s="9">
        <v>1.8179999589920044</v>
      </c>
      <c r="Z8" s="44">
        <f t="shared" si="0"/>
        <v>2.6147499730189643</v>
      </c>
      <c r="AA8" s="115" t="s">
        <v>28</v>
      </c>
      <c r="AB8" s="9">
        <v>5.232999801635742</v>
      </c>
      <c r="AC8" s="122" t="s">
        <v>233</v>
      </c>
      <c r="AD8" s="28">
        <v>5</v>
      </c>
      <c r="AE8" s="115"/>
      <c r="AF8" s="9"/>
      <c r="AG8" s="125"/>
    </row>
    <row r="9" spans="1:33" ht="14.25" customHeight="1">
      <c r="A9" s="111">
        <v>6</v>
      </c>
      <c r="B9" s="12">
        <v>1.968000054359436</v>
      </c>
      <c r="C9" s="9">
        <v>1.9270000457763672</v>
      </c>
      <c r="D9" s="9">
        <v>1.7860000133514404</v>
      </c>
      <c r="E9" s="9">
        <v>1.784000039100647</v>
      </c>
      <c r="F9" s="9">
        <v>1.8389999866485596</v>
      </c>
      <c r="G9" s="9">
        <v>2.859999895095825</v>
      </c>
      <c r="H9" s="9">
        <v>1.7109999656677246</v>
      </c>
      <c r="I9" s="9">
        <v>2.003999948501587</v>
      </c>
      <c r="J9" s="9">
        <v>2.4010000228881836</v>
      </c>
      <c r="K9" s="9">
        <v>2.747999906539917</v>
      </c>
      <c r="L9" s="9">
        <v>2.433000087738037</v>
      </c>
      <c r="M9" s="9">
        <v>2.7769999504089355</v>
      </c>
      <c r="N9" s="9">
        <v>3.4709999561309814</v>
      </c>
      <c r="O9" s="9">
        <v>3.7290000915527344</v>
      </c>
      <c r="P9" s="9">
        <v>2.7139999866485596</v>
      </c>
      <c r="Q9" s="9">
        <v>2.9030001163482666</v>
      </c>
      <c r="R9" s="9">
        <v>2.1760001182556152</v>
      </c>
      <c r="S9" s="9">
        <v>1.9459999799728394</v>
      </c>
      <c r="T9" s="9">
        <v>2.447000026702881</v>
      </c>
      <c r="U9" s="9">
        <v>2.263000011444092</v>
      </c>
      <c r="V9" s="9">
        <v>3.249000072479248</v>
      </c>
      <c r="W9" s="9">
        <v>1.7589999437332153</v>
      </c>
      <c r="X9" s="9">
        <v>1.7280000448226929</v>
      </c>
      <c r="Y9" s="9">
        <v>1.5679999589920044</v>
      </c>
      <c r="Z9" s="44">
        <f t="shared" si="0"/>
        <v>2.341291675964991</v>
      </c>
      <c r="AA9" s="115" t="s">
        <v>23</v>
      </c>
      <c r="AB9" s="9">
        <v>4.456999778747559</v>
      </c>
      <c r="AC9" s="122" t="s">
        <v>230</v>
      </c>
      <c r="AD9" s="28">
        <v>6</v>
      </c>
      <c r="AE9" s="115"/>
      <c r="AF9" s="9"/>
      <c r="AG9" s="125"/>
    </row>
    <row r="10" spans="1:33" ht="14.25" customHeight="1">
      <c r="A10" s="111">
        <v>7</v>
      </c>
      <c r="B10" s="12">
        <v>1.875</v>
      </c>
      <c r="C10" s="9">
        <v>1.5800000429153442</v>
      </c>
      <c r="D10" s="9">
        <v>1.5470000505447388</v>
      </c>
      <c r="E10" s="9">
        <v>1.9520000219345093</v>
      </c>
      <c r="F10" s="9">
        <v>2.174999952316284</v>
      </c>
      <c r="G10" s="9">
        <v>2.0769999027252197</v>
      </c>
      <c r="H10" s="9">
        <v>1.7330000400543213</v>
      </c>
      <c r="I10" s="9">
        <v>1.4299999475479126</v>
      </c>
      <c r="J10" s="9">
        <v>1.4989999532699585</v>
      </c>
      <c r="K10" s="9">
        <v>2.1670000553131104</v>
      </c>
      <c r="L10" s="9">
        <v>2.0399999618530273</v>
      </c>
      <c r="M10" s="9">
        <v>1.718000054359436</v>
      </c>
      <c r="N10" s="9">
        <v>1.6009999513626099</v>
      </c>
      <c r="O10" s="9">
        <v>2.061000108718872</v>
      </c>
      <c r="P10" s="9">
        <v>1.8969999551773071</v>
      </c>
      <c r="Q10" s="9">
        <v>1.6339999437332153</v>
      </c>
      <c r="R10" s="9">
        <v>1.7400000095367432</v>
      </c>
      <c r="S10" s="9">
        <v>2.4489998817443848</v>
      </c>
      <c r="T10" s="9">
        <v>2.635999917984009</v>
      </c>
      <c r="U10" s="9">
        <v>2.61299991607666</v>
      </c>
      <c r="V10" s="9">
        <v>2.138000011444092</v>
      </c>
      <c r="W10" s="9">
        <v>2.3410000801086426</v>
      </c>
      <c r="X10" s="9">
        <v>2.5989999771118164</v>
      </c>
      <c r="Y10" s="9">
        <v>2.3329999446868896</v>
      </c>
      <c r="Z10" s="44">
        <f t="shared" si="0"/>
        <v>1.993124986688296</v>
      </c>
      <c r="AA10" s="115" t="s">
        <v>127</v>
      </c>
      <c r="AB10" s="9">
        <v>3.561000108718872</v>
      </c>
      <c r="AC10" s="122" t="s">
        <v>234</v>
      </c>
      <c r="AD10" s="28">
        <v>7</v>
      </c>
      <c r="AE10" s="115"/>
      <c r="AF10" s="9"/>
      <c r="AG10" s="125"/>
    </row>
    <row r="11" spans="1:33" ht="14.25" customHeight="1">
      <c r="A11" s="111">
        <v>8</v>
      </c>
      <c r="B11" s="12">
        <v>2.5299999713897705</v>
      </c>
      <c r="C11" s="9">
        <v>2.5409998893737793</v>
      </c>
      <c r="D11" s="9">
        <v>2.3369998931884766</v>
      </c>
      <c r="E11" s="9">
        <v>2.0250000953674316</v>
      </c>
      <c r="F11" s="9">
        <v>2.072000026702881</v>
      </c>
      <c r="G11" s="9">
        <v>3.1440000534057617</v>
      </c>
      <c r="H11" s="9">
        <v>2.4809999465942383</v>
      </c>
      <c r="I11" s="9">
        <v>2.492000102996826</v>
      </c>
      <c r="J11" s="9">
        <v>1.4390000104904175</v>
      </c>
      <c r="K11" s="9">
        <v>2.0380001068115234</v>
      </c>
      <c r="L11" s="9">
        <v>2.3299999237060547</v>
      </c>
      <c r="M11" s="9">
        <v>3.2049999237060547</v>
      </c>
      <c r="N11" s="9">
        <v>2.739000082015991</v>
      </c>
      <c r="O11" s="9">
        <v>3.0950000286102295</v>
      </c>
      <c r="P11" s="9">
        <v>2.1710000038146973</v>
      </c>
      <c r="Q11" s="9">
        <v>1.7999999523162842</v>
      </c>
      <c r="R11" s="9">
        <v>2.0899999141693115</v>
      </c>
      <c r="S11" s="9">
        <v>2.0309998989105225</v>
      </c>
      <c r="T11" s="9">
        <v>2.117000102996826</v>
      </c>
      <c r="U11" s="9">
        <v>1.6100000143051147</v>
      </c>
      <c r="V11" s="9">
        <v>5.366000175476074</v>
      </c>
      <c r="W11" s="9">
        <v>2.552999973297119</v>
      </c>
      <c r="X11" s="9">
        <v>1.694000005722046</v>
      </c>
      <c r="Y11" s="9">
        <v>1.6019999980926514</v>
      </c>
      <c r="Z11" s="44">
        <f t="shared" si="0"/>
        <v>2.395916670560837</v>
      </c>
      <c r="AA11" s="115" t="s">
        <v>24</v>
      </c>
      <c r="AB11" s="9">
        <v>5.421999931335449</v>
      </c>
      <c r="AC11" s="122" t="s">
        <v>89</v>
      </c>
      <c r="AD11" s="28">
        <v>8</v>
      </c>
      <c r="AE11" s="115"/>
      <c r="AF11" s="9"/>
      <c r="AG11" s="125"/>
    </row>
    <row r="12" spans="1:33" ht="14.25" customHeight="1">
      <c r="A12" s="111">
        <v>9</v>
      </c>
      <c r="B12" s="12">
        <v>1.5199999809265137</v>
      </c>
      <c r="C12" s="9">
        <v>2.7920000553131104</v>
      </c>
      <c r="D12" s="9">
        <v>3.3399999141693115</v>
      </c>
      <c r="E12" s="9">
        <v>2.371000051498413</v>
      </c>
      <c r="F12" s="9">
        <v>2.9260001182556152</v>
      </c>
      <c r="G12" s="9">
        <v>1.5579999685287476</v>
      </c>
      <c r="H12" s="9">
        <v>5.144999980926514</v>
      </c>
      <c r="I12" s="9">
        <v>2.0260000228881836</v>
      </c>
      <c r="J12" s="9">
        <v>1.9819999933242798</v>
      </c>
      <c r="K12" s="9">
        <v>2.013000011444092</v>
      </c>
      <c r="L12" s="9">
        <v>2.3529999256134033</v>
      </c>
      <c r="M12" s="9">
        <v>2.4079999923706055</v>
      </c>
      <c r="N12" s="9">
        <v>2.5309998989105225</v>
      </c>
      <c r="O12" s="9">
        <v>2.6500000953674316</v>
      </c>
      <c r="P12" s="9">
        <v>2.736999988555908</v>
      </c>
      <c r="Q12" s="9">
        <v>2.2790000438690186</v>
      </c>
      <c r="R12" s="9">
        <v>1.8819999694824219</v>
      </c>
      <c r="S12" s="9">
        <v>2.0850000381469727</v>
      </c>
      <c r="T12" s="9">
        <v>2.3559999465942383</v>
      </c>
      <c r="U12" s="9">
        <v>2.0850000381469727</v>
      </c>
      <c r="V12" s="9">
        <v>1.9919999837875366</v>
      </c>
      <c r="W12" s="9">
        <v>1.7710000276565552</v>
      </c>
      <c r="X12" s="9">
        <v>2.4730000495910645</v>
      </c>
      <c r="Y12" s="9">
        <v>1.8459999561309814</v>
      </c>
      <c r="Z12" s="44">
        <f t="shared" si="0"/>
        <v>2.3800416688124337</v>
      </c>
      <c r="AA12" s="115" t="s">
        <v>28</v>
      </c>
      <c r="AB12" s="9">
        <v>5.26800012588501</v>
      </c>
      <c r="AC12" s="122" t="s">
        <v>235</v>
      </c>
      <c r="AD12" s="28">
        <v>9</v>
      </c>
      <c r="AE12" s="115"/>
      <c r="AF12" s="9"/>
      <c r="AG12" s="125"/>
    </row>
    <row r="13" spans="1:33" ht="14.25" customHeight="1">
      <c r="A13" s="111">
        <v>10</v>
      </c>
      <c r="B13" s="12">
        <v>2.313999891281128</v>
      </c>
      <c r="C13" s="9">
        <v>2.1579999923706055</v>
      </c>
      <c r="D13" s="9">
        <v>2.9130001068115234</v>
      </c>
      <c r="E13" s="9">
        <v>3.1649999618530273</v>
      </c>
      <c r="F13" s="9">
        <v>2.9709999561309814</v>
      </c>
      <c r="G13" s="9">
        <v>3.1600000858306885</v>
      </c>
      <c r="H13" s="9">
        <v>4.506999969482422</v>
      </c>
      <c r="I13" s="9">
        <v>4.045000076293945</v>
      </c>
      <c r="J13" s="9">
        <v>3.819999933242798</v>
      </c>
      <c r="K13" s="9">
        <v>3.74399995803833</v>
      </c>
      <c r="L13" s="9">
        <v>2.8480000495910645</v>
      </c>
      <c r="M13" s="9">
        <v>4.104000091552734</v>
      </c>
      <c r="N13" s="9">
        <v>4.02400016784668</v>
      </c>
      <c r="O13" s="9">
        <v>4.703000068664551</v>
      </c>
      <c r="P13" s="9">
        <v>5.223999977111816</v>
      </c>
      <c r="Q13" s="9">
        <v>2.99399995803833</v>
      </c>
      <c r="R13" s="9">
        <v>1.6039999723434448</v>
      </c>
      <c r="S13" s="9">
        <v>1.8969999551773071</v>
      </c>
      <c r="T13" s="9">
        <v>1.9079999923706055</v>
      </c>
      <c r="U13" s="9">
        <v>2.740999937057495</v>
      </c>
      <c r="V13" s="9">
        <v>2.4709999561309814</v>
      </c>
      <c r="W13" s="9">
        <v>2.559999942779541</v>
      </c>
      <c r="X13" s="9">
        <v>2.938999891281128</v>
      </c>
      <c r="Y13" s="9">
        <v>2.9639999866485596</v>
      </c>
      <c r="Z13" s="44">
        <f t="shared" si="0"/>
        <v>3.157416661580404</v>
      </c>
      <c r="AA13" s="115" t="s">
        <v>62</v>
      </c>
      <c r="AB13" s="9">
        <v>5.414000034332275</v>
      </c>
      <c r="AC13" s="122" t="s">
        <v>236</v>
      </c>
      <c r="AD13" s="28">
        <v>10</v>
      </c>
      <c r="AE13" s="115"/>
      <c r="AF13" s="9"/>
      <c r="AG13" s="125"/>
    </row>
    <row r="14" spans="1:33" ht="14.25" customHeight="1">
      <c r="A14" s="112">
        <v>11</v>
      </c>
      <c r="B14" s="18">
        <v>3.0329999923706055</v>
      </c>
      <c r="C14" s="19">
        <v>3.8980000019073486</v>
      </c>
      <c r="D14" s="19">
        <v>3.5380001068115234</v>
      </c>
      <c r="E14" s="19">
        <v>3.24399995803833</v>
      </c>
      <c r="F14" s="19">
        <v>2.622999906539917</v>
      </c>
      <c r="G14" s="19">
        <v>1.7719999551773071</v>
      </c>
      <c r="H14" s="19">
        <v>3.5880000591278076</v>
      </c>
      <c r="I14" s="19">
        <v>1.8259999752044678</v>
      </c>
      <c r="J14" s="19">
        <v>2.246999979019165</v>
      </c>
      <c r="K14" s="19">
        <v>2.2809998989105225</v>
      </c>
      <c r="L14" s="19">
        <v>3.3459999561309814</v>
      </c>
      <c r="M14" s="19">
        <v>3.9509999752044678</v>
      </c>
      <c r="N14" s="19">
        <v>2.197999954223633</v>
      </c>
      <c r="O14" s="19">
        <v>3.0950000286102295</v>
      </c>
      <c r="P14" s="19">
        <v>3.190999984741211</v>
      </c>
      <c r="Q14" s="19">
        <v>2.0309998989105225</v>
      </c>
      <c r="R14" s="19">
        <v>2.0999999046325684</v>
      </c>
      <c r="S14" s="19">
        <v>2.2699999809265137</v>
      </c>
      <c r="T14" s="19">
        <v>3.0190000534057617</v>
      </c>
      <c r="U14" s="19">
        <v>2.765000104904175</v>
      </c>
      <c r="V14" s="19">
        <v>2.194000005722046</v>
      </c>
      <c r="W14" s="19">
        <v>2.193000078201294</v>
      </c>
      <c r="X14" s="19">
        <v>1.9819999933242798</v>
      </c>
      <c r="Y14" s="19">
        <v>1.9639999866485596</v>
      </c>
      <c r="Z14" s="45">
        <f t="shared" si="0"/>
        <v>2.6812083224455514</v>
      </c>
      <c r="AA14" s="116" t="s">
        <v>27</v>
      </c>
      <c r="AB14" s="19">
        <v>5.304999828338623</v>
      </c>
      <c r="AC14" s="123" t="s">
        <v>237</v>
      </c>
      <c r="AD14" s="30">
        <v>11</v>
      </c>
      <c r="AE14" s="116"/>
      <c r="AF14" s="19"/>
      <c r="AG14" s="126"/>
    </row>
    <row r="15" spans="1:33" ht="14.25" customHeight="1">
      <c r="A15" s="111">
        <v>12</v>
      </c>
      <c r="B15" s="12">
        <v>1.6260000467300415</v>
      </c>
      <c r="C15" s="9">
        <v>2.0269999504089355</v>
      </c>
      <c r="D15" s="9">
        <v>1.7979999780654907</v>
      </c>
      <c r="E15" s="9">
        <v>1.4980000257492065</v>
      </c>
      <c r="F15" s="9">
        <v>1.371999979019165</v>
      </c>
      <c r="G15" s="9">
        <v>1.7400000095367432</v>
      </c>
      <c r="H15" s="9">
        <v>1.6950000524520874</v>
      </c>
      <c r="I15" s="9">
        <v>2.171999931335449</v>
      </c>
      <c r="J15" s="9">
        <v>2.9679999351501465</v>
      </c>
      <c r="K15" s="9">
        <v>2.806999921798706</v>
      </c>
      <c r="L15" s="9">
        <v>3.7060000896453857</v>
      </c>
      <c r="M15" s="9">
        <v>4.86899995803833</v>
      </c>
      <c r="N15" s="9">
        <v>4.074999809265137</v>
      </c>
      <c r="O15" s="9">
        <v>5.343999862670898</v>
      </c>
      <c r="P15" s="9">
        <v>5.488999843597412</v>
      </c>
      <c r="Q15" s="9">
        <v>5.25</v>
      </c>
      <c r="R15" s="9">
        <v>4.039999961853027</v>
      </c>
      <c r="S15" s="9">
        <v>2.752000093460083</v>
      </c>
      <c r="T15" s="9">
        <v>2.2300000190734863</v>
      </c>
      <c r="U15" s="9">
        <v>2.312000036239624</v>
      </c>
      <c r="V15" s="9">
        <v>1.9459999799728394</v>
      </c>
      <c r="W15" s="9">
        <v>2.5910000801086426</v>
      </c>
      <c r="X15" s="9">
        <v>2.7809998989105225</v>
      </c>
      <c r="Y15" s="9">
        <v>3.434000015258789</v>
      </c>
      <c r="Z15" s="44">
        <f t="shared" si="0"/>
        <v>2.9384166449308395</v>
      </c>
      <c r="AA15" s="115" t="s">
        <v>62</v>
      </c>
      <c r="AB15" s="9">
        <v>6.357999801635742</v>
      </c>
      <c r="AC15" s="122" t="s">
        <v>238</v>
      </c>
      <c r="AD15" s="28">
        <v>12</v>
      </c>
      <c r="AE15" s="115"/>
      <c r="AF15" s="9"/>
      <c r="AG15" s="125"/>
    </row>
    <row r="16" spans="1:33" ht="14.25" customHeight="1">
      <c r="A16" s="111">
        <v>13</v>
      </c>
      <c r="B16" s="12">
        <v>2.446000099182129</v>
      </c>
      <c r="C16" s="9">
        <v>2.0239999294281006</v>
      </c>
      <c r="D16" s="9">
        <v>1.8370000123977661</v>
      </c>
      <c r="E16" s="9">
        <v>2.11299991607666</v>
      </c>
      <c r="F16" s="9">
        <v>1.9259999990463257</v>
      </c>
      <c r="G16" s="9">
        <v>1.8489999771118164</v>
      </c>
      <c r="H16" s="9">
        <v>3.0139999389648438</v>
      </c>
      <c r="I16" s="9">
        <v>2.492000102996826</v>
      </c>
      <c r="J16" s="9">
        <v>2.2880001068115234</v>
      </c>
      <c r="K16" s="9">
        <v>3.2209999561309814</v>
      </c>
      <c r="L16" s="9">
        <v>3.749000072479248</v>
      </c>
      <c r="M16" s="9">
        <v>3.6419999599456787</v>
      </c>
      <c r="N16" s="9">
        <v>4.771999835968018</v>
      </c>
      <c r="O16" s="9">
        <v>4.572000026702881</v>
      </c>
      <c r="P16" s="9">
        <v>3.5220000743865967</v>
      </c>
      <c r="Q16" s="9">
        <v>2.9679999351501465</v>
      </c>
      <c r="R16" s="9">
        <v>3.1389999389648438</v>
      </c>
      <c r="S16" s="9">
        <v>2.809999942779541</v>
      </c>
      <c r="T16" s="9">
        <v>1.7139999866485596</v>
      </c>
      <c r="U16" s="9">
        <v>3.131999969482422</v>
      </c>
      <c r="V16" s="9">
        <v>1.7710000276565552</v>
      </c>
      <c r="W16" s="9">
        <v>2.3289999961853027</v>
      </c>
      <c r="X16" s="9">
        <v>1.8220000267028809</v>
      </c>
      <c r="Y16" s="9">
        <v>1.6019999980926514</v>
      </c>
      <c r="Z16" s="44">
        <f t="shared" si="0"/>
        <v>2.6980833262205124</v>
      </c>
      <c r="AA16" s="115" t="s">
        <v>83</v>
      </c>
      <c r="AB16" s="9">
        <v>5.185999870300293</v>
      </c>
      <c r="AC16" s="122" t="s">
        <v>239</v>
      </c>
      <c r="AD16" s="28">
        <v>13</v>
      </c>
      <c r="AE16" s="115"/>
      <c r="AF16" s="9"/>
      <c r="AG16" s="125"/>
    </row>
    <row r="17" spans="1:33" ht="14.25" customHeight="1">
      <c r="A17" s="111">
        <v>14</v>
      </c>
      <c r="B17" s="12">
        <v>1.6399999856948853</v>
      </c>
      <c r="C17" s="9">
        <v>2.115999937057495</v>
      </c>
      <c r="D17" s="9">
        <v>2.484999895095825</v>
      </c>
      <c r="E17" s="9">
        <v>3.0260000228881836</v>
      </c>
      <c r="F17" s="9">
        <v>3.1540000438690186</v>
      </c>
      <c r="G17" s="9">
        <v>3.13100004196167</v>
      </c>
      <c r="H17" s="9">
        <v>3.130000114440918</v>
      </c>
      <c r="I17" s="9">
        <v>3.193000078201294</v>
      </c>
      <c r="J17" s="9">
        <v>2.197000026702881</v>
      </c>
      <c r="K17" s="9">
        <v>2.9189999103546143</v>
      </c>
      <c r="L17" s="9">
        <v>3.624000072479248</v>
      </c>
      <c r="M17" s="9">
        <v>3.4820001125335693</v>
      </c>
      <c r="N17" s="9">
        <v>3.994999885559082</v>
      </c>
      <c r="O17" s="9">
        <v>4.105000019073486</v>
      </c>
      <c r="P17" s="9">
        <v>4.293000221252441</v>
      </c>
      <c r="Q17" s="9">
        <v>3.6710000038146973</v>
      </c>
      <c r="R17" s="9">
        <v>2.3420000076293945</v>
      </c>
      <c r="S17" s="9">
        <v>1.9170000553131104</v>
      </c>
      <c r="T17" s="9">
        <v>2.931999921798706</v>
      </c>
      <c r="U17" s="9">
        <v>3.859999895095825</v>
      </c>
      <c r="V17" s="9">
        <v>1.9390000104904175</v>
      </c>
      <c r="W17" s="9">
        <v>3.003000020980835</v>
      </c>
      <c r="X17" s="9">
        <v>2.8910000324249268</v>
      </c>
      <c r="Y17" s="9">
        <v>3.072999954223633</v>
      </c>
      <c r="Z17" s="44">
        <f t="shared" si="0"/>
        <v>3.0049166778723397</v>
      </c>
      <c r="AA17" s="115" t="s">
        <v>58</v>
      </c>
      <c r="AB17" s="9">
        <v>5.129000186920166</v>
      </c>
      <c r="AC17" s="122" t="s">
        <v>179</v>
      </c>
      <c r="AD17" s="28">
        <v>14</v>
      </c>
      <c r="AE17" s="115"/>
      <c r="AF17" s="9"/>
      <c r="AG17" s="125"/>
    </row>
    <row r="18" spans="1:33" ht="14.25" customHeight="1">
      <c r="A18" s="111">
        <v>15</v>
      </c>
      <c r="B18" s="12">
        <v>3.1480000019073486</v>
      </c>
      <c r="C18" s="9">
        <v>2.7279999256134033</v>
      </c>
      <c r="D18" s="9">
        <v>2.812000036239624</v>
      </c>
      <c r="E18" s="9">
        <v>3.5329999923706055</v>
      </c>
      <c r="F18" s="9">
        <v>3.453000068664551</v>
      </c>
      <c r="G18" s="9">
        <v>2.990999937057495</v>
      </c>
      <c r="H18" s="9">
        <v>4.064000129699707</v>
      </c>
      <c r="I18" s="9">
        <v>3.9660000801086426</v>
      </c>
      <c r="J18" s="9">
        <v>2.5850000381469727</v>
      </c>
      <c r="K18" s="9">
        <v>2.822999954223633</v>
      </c>
      <c r="L18" s="9">
        <v>2.5269999504089355</v>
      </c>
      <c r="M18" s="9">
        <v>3.299999952316284</v>
      </c>
      <c r="N18" s="9">
        <v>3.871999979019165</v>
      </c>
      <c r="O18" s="9">
        <v>3.3889999389648438</v>
      </c>
      <c r="P18" s="9">
        <v>2.940000057220459</v>
      </c>
      <c r="Q18" s="9">
        <v>1.8619999885559082</v>
      </c>
      <c r="R18" s="9">
        <v>1.8179999589920044</v>
      </c>
      <c r="S18" s="9">
        <v>2.052000045776367</v>
      </c>
      <c r="T18" s="9">
        <v>2.069999933242798</v>
      </c>
      <c r="U18" s="9">
        <v>2.1519999504089355</v>
      </c>
      <c r="V18" s="9">
        <v>2.005000114440918</v>
      </c>
      <c r="W18" s="9">
        <v>1.534999966621399</v>
      </c>
      <c r="X18" s="9">
        <v>1.8619999885559082</v>
      </c>
      <c r="Y18" s="9">
        <v>1.7009999752044678</v>
      </c>
      <c r="Z18" s="44">
        <f t="shared" si="0"/>
        <v>2.7161666651566825</v>
      </c>
      <c r="AA18" s="115" t="s">
        <v>23</v>
      </c>
      <c r="AB18" s="9">
        <v>4.538000106811523</v>
      </c>
      <c r="AC18" s="122" t="s">
        <v>240</v>
      </c>
      <c r="AD18" s="28">
        <v>15</v>
      </c>
      <c r="AE18" s="115"/>
      <c r="AF18" s="9"/>
      <c r="AG18" s="125"/>
    </row>
    <row r="19" spans="1:33" ht="14.25" customHeight="1">
      <c r="A19" s="111">
        <v>16</v>
      </c>
      <c r="B19" s="12">
        <v>2.8450000286102295</v>
      </c>
      <c r="C19" s="9">
        <v>3.2300000190734863</v>
      </c>
      <c r="D19" s="9">
        <v>5.245999813079834</v>
      </c>
      <c r="E19" s="9">
        <v>1.7710000276565552</v>
      </c>
      <c r="F19" s="9">
        <v>2.1419999599456787</v>
      </c>
      <c r="G19" s="9">
        <v>2.374000072479248</v>
      </c>
      <c r="H19" s="9">
        <v>3.503000020980835</v>
      </c>
      <c r="I19" s="9">
        <v>3.2139999866485596</v>
      </c>
      <c r="J19" s="9">
        <v>2.986999988555908</v>
      </c>
      <c r="K19" s="9">
        <v>2.5139999389648438</v>
      </c>
      <c r="L19" s="9">
        <v>3.114000082015991</v>
      </c>
      <c r="M19" s="9">
        <v>4.533999919891357</v>
      </c>
      <c r="N19" s="9">
        <v>4.1020002365112305</v>
      </c>
      <c r="O19" s="9">
        <v>4.90500020980835</v>
      </c>
      <c r="P19" s="9">
        <v>4.8429999351501465</v>
      </c>
      <c r="Q19" s="9">
        <v>4.3480000495910645</v>
      </c>
      <c r="R19" s="9">
        <v>2.759999990463257</v>
      </c>
      <c r="S19" s="9">
        <v>2.437000036239624</v>
      </c>
      <c r="T19" s="9">
        <v>1.590999960899353</v>
      </c>
      <c r="U19" s="9">
        <v>1.9140000343322754</v>
      </c>
      <c r="V19" s="9">
        <v>1.565999984741211</v>
      </c>
      <c r="W19" s="9">
        <v>3.2209999561309814</v>
      </c>
      <c r="X19" s="9">
        <v>2.9860000610351562</v>
      </c>
      <c r="Y19" s="9">
        <v>2.882999897003174</v>
      </c>
      <c r="Z19" s="44">
        <f t="shared" si="0"/>
        <v>3.1262500087420144</v>
      </c>
      <c r="AA19" s="115" t="s">
        <v>58</v>
      </c>
      <c r="AB19" s="9">
        <v>6.484000205993652</v>
      </c>
      <c r="AC19" s="122" t="s">
        <v>241</v>
      </c>
      <c r="AD19" s="28">
        <v>16</v>
      </c>
      <c r="AE19" s="115"/>
      <c r="AF19" s="9"/>
      <c r="AG19" s="125"/>
    </row>
    <row r="20" spans="1:33" ht="14.25" customHeight="1">
      <c r="A20" s="111">
        <v>17</v>
      </c>
      <c r="B20" s="12">
        <v>2.5929999351501465</v>
      </c>
      <c r="C20" s="9">
        <v>3.066999912261963</v>
      </c>
      <c r="D20" s="9">
        <v>1.6950000524520874</v>
      </c>
      <c r="E20" s="9">
        <v>1.781000018119812</v>
      </c>
      <c r="F20" s="9">
        <v>1.7400000095367432</v>
      </c>
      <c r="G20" s="9">
        <v>2.1459999084472656</v>
      </c>
      <c r="H20" s="9">
        <v>2.694999933242798</v>
      </c>
      <c r="I20" s="9">
        <v>3.8889999389648438</v>
      </c>
      <c r="J20" s="9">
        <v>3.934999942779541</v>
      </c>
      <c r="K20" s="9">
        <v>3.9230000972747803</v>
      </c>
      <c r="L20" s="9">
        <v>2.51200008392334</v>
      </c>
      <c r="M20" s="9">
        <v>2.421999931335449</v>
      </c>
      <c r="N20" s="9">
        <v>2.63100004196167</v>
      </c>
      <c r="O20" s="9">
        <v>2.885999917984009</v>
      </c>
      <c r="P20" s="9">
        <v>4.685999870300293</v>
      </c>
      <c r="Q20" s="9">
        <v>4.86299991607666</v>
      </c>
      <c r="R20" s="9">
        <v>3.871999979019165</v>
      </c>
      <c r="S20" s="9">
        <v>2.3340001106262207</v>
      </c>
      <c r="T20" s="9">
        <v>1.878999948501587</v>
      </c>
      <c r="U20" s="9">
        <v>1.8860000371932983</v>
      </c>
      <c r="V20" s="9">
        <v>2.953000068664551</v>
      </c>
      <c r="W20" s="9">
        <v>3.5409998893737793</v>
      </c>
      <c r="X20" s="9">
        <v>3.3940000534057617</v>
      </c>
      <c r="Y20" s="9">
        <v>3.128000020980835</v>
      </c>
      <c r="Z20" s="44">
        <f t="shared" si="0"/>
        <v>2.935458317399025</v>
      </c>
      <c r="AA20" s="115" t="s">
        <v>31</v>
      </c>
      <c r="AB20" s="9">
        <v>5.040999889373779</v>
      </c>
      <c r="AC20" s="122" t="s">
        <v>167</v>
      </c>
      <c r="AD20" s="28">
        <v>17</v>
      </c>
      <c r="AE20" s="115"/>
      <c r="AF20" s="9"/>
      <c r="AG20" s="125"/>
    </row>
    <row r="21" spans="1:33" ht="14.25" customHeight="1">
      <c r="A21" s="111">
        <v>18</v>
      </c>
      <c r="B21" s="12">
        <v>2.382999897003174</v>
      </c>
      <c r="C21" s="9">
        <v>1.8009999990463257</v>
      </c>
      <c r="D21" s="9">
        <v>2.5969998836517334</v>
      </c>
      <c r="E21" s="9">
        <v>2.5490000247955322</v>
      </c>
      <c r="F21" s="9">
        <v>2.828000068664551</v>
      </c>
      <c r="G21" s="9">
        <v>3.3259999752044678</v>
      </c>
      <c r="H21" s="9">
        <v>3.6480000019073486</v>
      </c>
      <c r="I21" s="9">
        <v>4.611000061035156</v>
      </c>
      <c r="J21" s="9">
        <v>4.440000057220459</v>
      </c>
      <c r="K21" s="9">
        <v>3.3980000019073486</v>
      </c>
      <c r="L21" s="9">
        <v>3.611999988555908</v>
      </c>
      <c r="M21" s="9">
        <v>3.371999979019165</v>
      </c>
      <c r="N21" s="9">
        <v>3.374000072479248</v>
      </c>
      <c r="O21" s="9">
        <v>2.930999994277954</v>
      </c>
      <c r="P21" s="9">
        <v>1.9739999771118164</v>
      </c>
      <c r="Q21" s="9">
        <v>2.190000057220459</v>
      </c>
      <c r="R21" s="9">
        <v>1.5980000495910645</v>
      </c>
      <c r="S21" s="9">
        <v>2.2269999980926514</v>
      </c>
      <c r="T21" s="9">
        <v>3.8919999599456787</v>
      </c>
      <c r="U21" s="9">
        <v>3.4059998989105225</v>
      </c>
      <c r="V21" s="9">
        <v>3.5899999141693115</v>
      </c>
      <c r="W21" s="9">
        <v>2.6710000038146973</v>
      </c>
      <c r="X21" s="9">
        <v>2.614000082015991</v>
      </c>
      <c r="Y21" s="9">
        <v>2.427999973297119</v>
      </c>
      <c r="Z21" s="44">
        <f t="shared" si="0"/>
        <v>2.9774999966224036</v>
      </c>
      <c r="AA21" s="115" t="s">
        <v>92</v>
      </c>
      <c r="AB21" s="9">
        <v>5.276000022888184</v>
      </c>
      <c r="AC21" s="122" t="s">
        <v>242</v>
      </c>
      <c r="AD21" s="28">
        <v>18</v>
      </c>
      <c r="AE21" s="115"/>
      <c r="AF21" s="9"/>
      <c r="AG21" s="125"/>
    </row>
    <row r="22" spans="1:33" ht="14.25" customHeight="1">
      <c r="A22" s="111">
        <v>19</v>
      </c>
      <c r="B22" s="12">
        <v>2.4830000400543213</v>
      </c>
      <c r="C22" s="9">
        <v>1.815999984741211</v>
      </c>
      <c r="D22" s="9">
        <v>2.3310000896453857</v>
      </c>
      <c r="E22" s="9">
        <v>2.9790000915527344</v>
      </c>
      <c r="F22" s="9">
        <v>2.9070000648498535</v>
      </c>
      <c r="G22" s="9">
        <v>2.7690000534057617</v>
      </c>
      <c r="H22" s="9">
        <v>2.2330000400543213</v>
      </c>
      <c r="I22" s="9">
        <v>3.2109999656677246</v>
      </c>
      <c r="J22" s="9">
        <v>2.305999994277954</v>
      </c>
      <c r="K22" s="9">
        <v>3.818000078201294</v>
      </c>
      <c r="L22" s="9">
        <v>3.197000026702881</v>
      </c>
      <c r="M22" s="9">
        <v>3.5239999294281006</v>
      </c>
      <c r="N22" s="9">
        <v>2.368000030517578</v>
      </c>
      <c r="O22" s="9">
        <v>1.972000002861023</v>
      </c>
      <c r="P22" s="9">
        <v>2.9590001106262207</v>
      </c>
      <c r="Q22" s="9">
        <v>2.5360000133514404</v>
      </c>
      <c r="R22" s="9">
        <v>2.4649999141693115</v>
      </c>
      <c r="S22" s="9">
        <v>2.319000005722046</v>
      </c>
      <c r="T22" s="9">
        <v>5.915999889373779</v>
      </c>
      <c r="U22" s="9">
        <v>3.628000020980835</v>
      </c>
      <c r="V22" s="9">
        <v>3.5179998874664307</v>
      </c>
      <c r="W22" s="9">
        <v>4.156000137329102</v>
      </c>
      <c r="X22" s="9">
        <v>3.2869999408721924</v>
      </c>
      <c r="Y22" s="9">
        <v>3.184999942779541</v>
      </c>
      <c r="Z22" s="44">
        <f t="shared" si="0"/>
        <v>2.9951250106096268</v>
      </c>
      <c r="AA22" s="115" t="s">
        <v>21</v>
      </c>
      <c r="AB22" s="9">
        <v>9.399999618530273</v>
      </c>
      <c r="AC22" s="122" t="s">
        <v>103</v>
      </c>
      <c r="AD22" s="28">
        <v>19</v>
      </c>
      <c r="AE22" s="115"/>
      <c r="AF22" s="9"/>
      <c r="AG22" s="125"/>
    </row>
    <row r="23" spans="1:33" ht="14.25" customHeight="1">
      <c r="A23" s="111">
        <v>20</v>
      </c>
      <c r="B23" s="12">
        <v>1.7269999980926514</v>
      </c>
      <c r="C23" s="9">
        <v>2.2660000324249268</v>
      </c>
      <c r="D23" s="9">
        <v>3.750999927520752</v>
      </c>
      <c r="E23" s="9">
        <v>2.996000051498413</v>
      </c>
      <c r="F23" s="9">
        <v>2.2160000801086426</v>
      </c>
      <c r="G23" s="9">
        <v>2.3510000705718994</v>
      </c>
      <c r="H23" s="9">
        <v>1.6430000066757202</v>
      </c>
      <c r="I23" s="9">
        <v>1.8309999704360962</v>
      </c>
      <c r="J23" s="9">
        <v>1.7419999837875366</v>
      </c>
      <c r="K23" s="9">
        <v>2.1530001163482666</v>
      </c>
      <c r="L23" s="9">
        <v>2.3540000915527344</v>
      </c>
      <c r="M23" s="9">
        <v>2.302999973297119</v>
      </c>
      <c r="N23" s="9">
        <v>2.7219998836517334</v>
      </c>
      <c r="O23" s="9">
        <v>5.1479997634887695</v>
      </c>
      <c r="P23" s="9">
        <v>6.039000034332275</v>
      </c>
      <c r="Q23" s="9">
        <v>6.107999801635742</v>
      </c>
      <c r="R23" s="9">
        <v>5.9120001792907715</v>
      </c>
      <c r="S23" s="9">
        <v>6.501999855041504</v>
      </c>
      <c r="T23" s="9">
        <v>6.413000106811523</v>
      </c>
      <c r="U23" s="9">
        <v>6.0879998207092285</v>
      </c>
      <c r="V23" s="9">
        <v>6.211999893188477</v>
      </c>
      <c r="W23" s="9">
        <v>6.688000202178955</v>
      </c>
      <c r="X23" s="9">
        <v>8.199999809265137</v>
      </c>
      <c r="Y23" s="9">
        <v>8.5</v>
      </c>
      <c r="Z23" s="44">
        <f t="shared" si="0"/>
        <v>4.244374985496203</v>
      </c>
      <c r="AA23" s="115" t="s">
        <v>298</v>
      </c>
      <c r="AB23" s="9" t="s">
        <v>293</v>
      </c>
      <c r="AC23" s="122" t="s">
        <v>297</v>
      </c>
      <c r="AD23" s="28">
        <v>20</v>
      </c>
      <c r="AE23" s="115"/>
      <c r="AF23" s="9"/>
      <c r="AG23" s="125"/>
    </row>
    <row r="24" spans="1:33" ht="14.25" customHeight="1">
      <c r="A24" s="112">
        <v>21</v>
      </c>
      <c r="B24" s="18">
        <v>7.699999809265137</v>
      </c>
      <c r="C24" s="19">
        <v>6.956999778747559</v>
      </c>
      <c r="D24" s="19">
        <v>8.210000038146973</v>
      </c>
      <c r="E24" s="19">
        <v>6.486000061035156</v>
      </c>
      <c r="F24" s="19">
        <v>6.828000068664551</v>
      </c>
      <c r="G24" s="19">
        <v>7.760000228881836</v>
      </c>
      <c r="H24" s="19">
        <v>6.6539998054504395</v>
      </c>
      <c r="I24" s="19">
        <v>6.622000217437744</v>
      </c>
      <c r="J24" s="19">
        <v>5.9629998207092285</v>
      </c>
      <c r="K24" s="19">
        <v>8.15999984741211</v>
      </c>
      <c r="L24" s="19">
        <v>8.140000343322754</v>
      </c>
      <c r="M24" s="19">
        <v>6.947000026702881</v>
      </c>
      <c r="N24" s="19">
        <v>6.927000045776367</v>
      </c>
      <c r="O24" s="19">
        <v>6.377999782562256</v>
      </c>
      <c r="P24" s="19">
        <v>5.7170000076293945</v>
      </c>
      <c r="Q24" s="19">
        <v>5.419000148773193</v>
      </c>
      <c r="R24" s="19">
        <v>4.942999839782715</v>
      </c>
      <c r="S24" s="19">
        <v>5.125999927520752</v>
      </c>
      <c r="T24" s="19">
        <v>3.5840001106262207</v>
      </c>
      <c r="U24" s="19">
        <v>4.156000137329102</v>
      </c>
      <c r="V24" s="19">
        <v>3.51200008392334</v>
      </c>
      <c r="W24" s="19">
        <v>3.763000011444092</v>
      </c>
      <c r="X24" s="19">
        <v>3.3359999656677246</v>
      </c>
      <c r="Y24" s="19">
        <v>2.7990000247955322</v>
      </c>
      <c r="Z24" s="45">
        <f t="shared" si="0"/>
        <v>5.920291672150294</v>
      </c>
      <c r="AA24" s="116" t="s">
        <v>27</v>
      </c>
      <c r="AB24" s="19">
        <v>9.149999618530273</v>
      </c>
      <c r="AC24" s="123" t="s">
        <v>243</v>
      </c>
      <c r="AD24" s="30">
        <v>21</v>
      </c>
      <c r="AE24" s="116"/>
      <c r="AF24" s="19"/>
      <c r="AG24" s="126"/>
    </row>
    <row r="25" spans="1:33" ht="14.25" customHeight="1">
      <c r="A25" s="111">
        <v>22</v>
      </c>
      <c r="B25" s="12">
        <v>2.7990000247955322</v>
      </c>
      <c r="C25" s="9">
        <v>3.1559998989105225</v>
      </c>
      <c r="D25" s="9">
        <v>2.953000068664551</v>
      </c>
      <c r="E25" s="9">
        <v>3.1700000762939453</v>
      </c>
      <c r="F25" s="9">
        <v>3.4619998931884766</v>
      </c>
      <c r="G25" s="9">
        <v>4.197000026702881</v>
      </c>
      <c r="H25" s="9">
        <v>2.9639999866485596</v>
      </c>
      <c r="I25" s="9">
        <v>2.1610000133514404</v>
      </c>
      <c r="J25" s="9">
        <v>2.993000030517578</v>
      </c>
      <c r="K25" s="9">
        <v>4.238999843597412</v>
      </c>
      <c r="L25" s="9">
        <v>2.7769999504089355</v>
      </c>
      <c r="M25" s="9">
        <v>3.736999988555908</v>
      </c>
      <c r="N25" s="9">
        <v>3.51200008392334</v>
      </c>
      <c r="O25" s="9">
        <v>3.437000036239624</v>
      </c>
      <c r="P25" s="9">
        <v>4.072000026702881</v>
      </c>
      <c r="Q25" s="9">
        <v>3.7699999809265137</v>
      </c>
      <c r="R25" s="9">
        <v>3.5329999923706055</v>
      </c>
      <c r="S25" s="9">
        <v>4.375</v>
      </c>
      <c r="T25" s="9">
        <v>3.299999952316284</v>
      </c>
      <c r="U25" s="9">
        <v>2.997999906539917</v>
      </c>
      <c r="V25" s="9">
        <v>2.740000009536743</v>
      </c>
      <c r="W25" s="9">
        <v>2.7760000228881836</v>
      </c>
      <c r="X25" s="9">
        <v>2.063999891281128</v>
      </c>
      <c r="Y25" s="9">
        <v>1.5809999704360962</v>
      </c>
      <c r="Z25" s="44">
        <f t="shared" si="0"/>
        <v>3.1985833197832108</v>
      </c>
      <c r="AA25" s="115" t="s">
        <v>28</v>
      </c>
      <c r="AB25" s="9">
        <v>4.776000022888184</v>
      </c>
      <c r="AC25" s="122" t="s">
        <v>244</v>
      </c>
      <c r="AD25" s="28">
        <v>22</v>
      </c>
      <c r="AE25" s="115"/>
      <c r="AF25" s="9"/>
      <c r="AG25" s="125"/>
    </row>
    <row r="26" spans="1:33" ht="14.25" customHeight="1">
      <c r="A26" s="111">
        <v>23</v>
      </c>
      <c r="B26" s="12">
        <v>1.4819999933242798</v>
      </c>
      <c r="C26" s="9">
        <v>1.9119999408721924</v>
      </c>
      <c r="D26" s="9">
        <v>2.1040000915527344</v>
      </c>
      <c r="E26" s="9">
        <v>2.7760000228881836</v>
      </c>
      <c r="F26" s="9">
        <v>2.2899999618530273</v>
      </c>
      <c r="G26" s="9">
        <v>3.753000020980835</v>
      </c>
      <c r="H26" s="9">
        <v>4.046000003814697</v>
      </c>
      <c r="I26" s="9">
        <v>2.7929999828338623</v>
      </c>
      <c r="J26" s="9">
        <v>4.2870001792907715</v>
      </c>
      <c r="K26" s="9">
        <v>4.454999923706055</v>
      </c>
      <c r="L26" s="9">
        <v>3.493000030517578</v>
      </c>
      <c r="M26" s="9">
        <v>3.427999973297119</v>
      </c>
      <c r="N26" s="9">
        <v>3.444000005722046</v>
      </c>
      <c r="O26" s="9">
        <v>4.376999855041504</v>
      </c>
      <c r="P26" s="9">
        <v>5.410999774932861</v>
      </c>
      <c r="Q26" s="9">
        <v>4.090000152587891</v>
      </c>
      <c r="R26" s="9">
        <v>4.914999961853027</v>
      </c>
      <c r="S26" s="9">
        <v>4.124000072479248</v>
      </c>
      <c r="T26" s="9">
        <v>5.118000030517578</v>
      </c>
      <c r="U26" s="9">
        <v>3.684999942779541</v>
      </c>
      <c r="V26" s="9">
        <v>1.9490000009536743</v>
      </c>
      <c r="W26" s="9">
        <v>1.4700000286102295</v>
      </c>
      <c r="X26" s="9">
        <v>1.9299999475479126</v>
      </c>
      <c r="Y26" s="9">
        <v>1.5199999809265137</v>
      </c>
      <c r="Z26" s="44">
        <f t="shared" si="0"/>
        <v>3.2854999949534736</v>
      </c>
      <c r="AA26" s="115" t="s">
        <v>28</v>
      </c>
      <c r="AB26" s="9">
        <v>6.373000144958496</v>
      </c>
      <c r="AC26" s="122" t="s">
        <v>245</v>
      </c>
      <c r="AD26" s="28">
        <v>23</v>
      </c>
      <c r="AE26" s="115"/>
      <c r="AF26" s="9"/>
      <c r="AG26" s="125"/>
    </row>
    <row r="27" spans="1:33" ht="14.25" customHeight="1">
      <c r="A27" s="111">
        <v>24</v>
      </c>
      <c r="B27" s="12">
        <v>1.4880000352859497</v>
      </c>
      <c r="C27" s="9">
        <v>2.382999897003174</v>
      </c>
      <c r="D27" s="9">
        <v>1.4630000591278076</v>
      </c>
      <c r="E27" s="9">
        <v>1.7760000228881836</v>
      </c>
      <c r="F27" s="9">
        <v>1.5069999694824219</v>
      </c>
      <c r="G27" s="9">
        <v>1.5520000457763672</v>
      </c>
      <c r="H27" s="9">
        <v>1.8459999561309814</v>
      </c>
      <c r="I27" s="9">
        <v>1.6410000324249268</v>
      </c>
      <c r="J27" s="9">
        <v>1.6150000095367432</v>
      </c>
      <c r="K27" s="9">
        <v>2.8910000324249268</v>
      </c>
      <c r="L27" s="9">
        <v>2.9159998893737793</v>
      </c>
      <c r="M27" s="9">
        <v>2.4140000343322754</v>
      </c>
      <c r="N27" s="9">
        <v>3.6570000648498535</v>
      </c>
      <c r="O27" s="9">
        <v>2.7839999198913574</v>
      </c>
      <c r="P27" s="9">
        <v>2.7890000343322754</v>
      </c>
      <c r="Q27" s="9">
        <v>3.24399995803833</v>
      </c>
      <c r="R27" s="9">
        <v>2.312999963760376</v>
      </c>
      <c r="S27" s="9">
        <v>1.625</v>
      </c>
      <c r="T27" s="9">
        <v>2.002000093460083</v>
      </c>
      <c r="U27" s="9">
        <v>1.4769999980926514</v>
      </c>
      <c r="V27" s="9">
        <v>1.4700000286102295</v>
      </c>
      <c r="W27" s="9">
        <v>2.7070000171661377</v>
      </c>
      <c r="X27" s="9">
        <v>2.6700000762939453</v>
      </c>
      <c r="Y27" s="9">
        <v>4.789999961853027</v>
      </c>
      <c r="Z27" s="44">
        <f t="shared" si="0"/>
        <v>2.292500004172325</v>
      </c>
      <c r="AA27" s="115" t="s">
        <v>27</v>
      </c>
      <c r="AB27" s="9">
        <v>5.252999782562256</v>
      </c>
      <c r="AC27" s="122" t="s">
        <v>246</v>
      </c>
      <c r="AD27" s="28">
        <v>24</v>
      </c>
      <c r="AE27" s="115"/>
      <c r="AF27" s="9"/>
      <c r="AG27" s="125"/>
    </row>
    <row r="28" spans="1:33" ht="14.25" customHeight="1">
      <c r="A28" s="111">
        <v>25</v>
      </c>
      <c r="B28" s="12">
        <v>1.9639999866485596</v>
      </c>
      <c r="C28" s="9">
        <v>1.7400000095367432</v>
      </c>
      <c r="D28" s="9">
        <v>1.5839999914169312</v>
      </c>
      <c r="E28" s="9">
        <v>1.4270000457763672</v>
      </c>
      <c r="F28" s="9">
        <v>1.7799999713897705</v>
      </c>
      <c r="G28" s="9">
        <v>1.5479999780654907</v>
      </c>
      <c r="H28" s="9">
        <v>1.725000023841858</v>
      </c>
      <c r="I28" s="9">
        <v>2.177999973297119</v>
      </c>
      <c r="J28" s="9">
        <v>1.9670000076293945</v>
      </c>
      <c r="K28" s="9">
        <v>2.489000082015991</v>
      </c>
      <c r="L28" s="9">
        <v>3.1610000133514404</v>
      </c>
      <c r="M28" s="9">
        <v>3.5290000438690186</v>
      </c>
      <c r="N28" s="9">
        <v>3.8320000171661377</v>
      </c>
      <c r="O28" s="9">
        <v>3.6619999408721924</v>
      </c>
      <c r="P28" s="9">
        <v>2.6389999389648438</v>
      </c>
      <c r="Q28" s="9">
        <v>2.744999885559082</v>
      </c>
      <c r="R28" s="9">
        <v>2.818000078201294</v>
      </c>
      <c r="S28" s="9">
        <v>2.0920000076293945</v>
      </c>
      <c r="T28" s="9">
        <v>2.125999927520752</v>
      </c>
      <c r="U28" s="9">
        <v>2.009999990463257</v>
      </c>
      <c r="V28" s="9">
        <v>1.8600000143051147</v>
      </c>
      <c r="W28" s="9">
        <v>1.8329999446868896</v>
      </c>
      <c r="X28" s="9">
        <v>1.6519999504089355</v>
      </c>
      <c r="Y28" s="9">
        <v>1.4880000352859497</v>
      </c>
      <c r="Z28" s="44">
        <f t="shared" si="0"/>
        <v>2.2437083274126053</v>
      </c>
      <c r="AA28" s="115" t="s">
        <v>83</v>
      </c>
      <c r="AB28" s="9">
        <v>5.552999973297119</v>
      </c>
      <c r="AC28" s="122" t="s">
        <v>229</v>
      </c>
      <c r="AD28" s="28">
        <v>25</v>
      </c>
      <c r="AE28" s="115"/>
      <c r="AF28" s="9"/>
      <c r="AG28" s="125"/>
    </row>
    <row r="29" spans="1:33" ht="14.25" customHeight="1">
      <c r="A29" s="111">
        <v>26</v>
      </c>
      <c r="B29" s="12">
        <v>1.628999948501587</v>
      </c>
      <c r="C29" s="9">
        <v>1.5490000247955322</v>
      </c>
      <c r="D29" s="9">
        <v>1.6829999685287476</v>
      </c>
      <c r="E29" s="9">
        <v>2.2809998989105225</v>
      </c>
      <c r="F29" s="9">
        <v>1.9900000095367432</v>
      </c>
      <c r="G29" s="9">
        <v>3.2639999389648438</v>
      </c>
      <c r="H29" s="9">
        <v>2.4609999656677246</v>
      </c>
      <c r="I29" s="9">
        <v>2.503999948501587</v>
      </c>
      <c r="J29" s="9">
        <v>1.9329999685287476</v>
      </c>
      <c r="K29" s="9">
        <v>2.627000093460083</v>
      </c>
      <c r="L29" s="9">
        <v>1.934000015258789</v>
      </c>
      <c r="M29" s="9">
        <v>2.2760000228881836</v>
      </c>
      <c r="N29" s="9">
        <v>3.3889999389648438</v>
      </c>
      <c r="O29" s="9">
        <v>3.615999937057495</v>
      </c>
      <c r="P29" s="9">
        <v>4.172999858856201</v>
      </c>
      <c r="Q29" s="9">
        <v>3.3359999656677246</v>
      </c>
      <c r="R29" s="9">
        <v>3.0209999084472656</v>
      </c>
      <c r="S29" s="9">
        <v>2.128999948501587</v>
      </c>
      <c r="T29" s="9">
        <v>1.9279999732971191</v>
      </c>
      <c r="U29" s="9">
        <v>3.693000078201294</v>
      </c>
      <c r="V29" s="9">
        <v>1.8070000410079956</v>
      </c>
      <c r="W29" s="9">
        <v>1.9190000295639038</v>
      </c>
      <c r="X29" s="9">
        <v>1.9579999446868896</v>
      </c>
      <c r="Y29" s="9">
        <v>2.121000051498413</v>
      </c>
      <c r="Z29" s="44">
        <f t="shared" si="0"/>
        <v>2.467541644970576</v>
      </c>
      <c r="AA29" s="115" t="s">
        <v>66</v>
      </c>
      <c r="AB29" s="9">
        <v>4.630000114440918</v>
      </c>
      <c r="AC29" s="122" t="s">
        <v>247</v>
      </c>
      <c r="AD29" s="28">
        <v>26</v>
      </c>
      <c r="AE29" s="115"/>
      <c r="AF29" s="9"/>
      <c r="AG29" s="125"/>
    </row>
    <row r="30" spans="1:33" ht="14.25" customHeight="1">
      <c r="A30" s="111">
        <v>27</v>
      </c>
      <c r="B30" s="12">
        <v>1.784999966621399</v>
      </c>
      <c r="C30" s="9">
        <v>2.1510000228881836</v>
      </c>
      <c r="D30" s="9">
        <v>4.068999767303467</v>
      </c>
      <c r="E30" s="9">
        <v>2.3480000495910645</v>
      </c>
      <c r="F30" s="9">
        <v>1.8070000410079956</v>
      </c>
      <c r="G30" s="9">
        <v>3.7109999656677246</v>
      </c>
      <c r="H30" s="9">
        <v>3.2360000610351562</v>
      </c>
      <c r="I30" s="9">
        <v>3.200000047683716</v>
      </c>
      <c r="J30" s="9">
        <v>3.5309998989105225</v>
      </c>
      <c r="K30" s="9">
        <v>2.181999921798706</v>
      </c>
      <c r="L30" s="9">
        <v>1.718000054359436</v>
      </c>
      <c r="M30" s="9">
        <v>2.9639999866485596</v>
      </c>
      <c r="N30" s="9">
        <v>2.867000102996826</v>
      </c>
      <c r="O30" s="9">
        <v>2.2709999084472656</v>
      </c>
      <c r="P30" s="9">
        <v>2.628999948501587</v>
      </c>
      <c r="Q30" s="9">
        <v>2.2920000553131104</v>
      </c>
      <c r="R30" s="9">
        <v>2.061000108718872</v>
      </c>
      <c r="S30" s="9">
        <v>2.6710000038146973</v>
      </c>
      <c r="T30" s="9">
        <v>4.401000022888184</v>
      </c>
      <c r="U30" s="9">
        <v>1.746000051498413</v>
      </c>
      <c r="V30" s="9">
        <v>2.196000099182129</v>
      </c>
      <c r="W30" s="9">
        <v>2.4260001182556152</v>
      </c>
      <c r="X30" s="9">
        <v>2.9240000247955322</v>
      </c>
      <c r="Y30" s="9">
        <v>1.6330000162124634</v>
      </c>
      <c r="Z30" s="44">
        <f t="shared" si="0"/>
        <v>2.6174583435058594</v>
      </c>
      <c r="AA30" s="115" t="s">
        <v>25</v>
      </c>
      <c r="AB30" s="9">
        <v>6.171000003814697</v>
      </c>
      <c r="AC30" s="122" t="s">
        <v>218</v>
      </c>
      <c r="AD30" s="28">
        <v>27</v>
      </c>
      <c r="AE30" s="115"/>
      <c r="AF30" s="9"/>
      <c r="AG30" s="125"/>
    </row>
    <row r="31" spans="1:33" ht="14.25" customHeight="1">
      <c r="A31" s="111">
        <v>28</v>
      </c>
      <c r="B31" s="12">
        <v>2.4830000400543213</v>
      </c>
      <c r="C31" s="9">
        <v>3.247999906539917</v>
      </c>
      <c r="D31" s="9">
        <v>1.809000015258789</v>
      </c>
      <c r="E31" s="9">
        <v>1.5670000314712524</v>
      </c>
      <c r="F31" s="9">
        <v>2.628000020980835</v>
      </c>
      <c r="G31" s="9">
        <v>3.13100004196167</v>
      </c>
      <c r="H31" s="9">
        <v>2.5199999809265137</v>
      </c>
      <c r="I31" s="9">
        <v>2.9189999103546143</v>
      </c>
      <c r="J31" s="9">
        <v>2.0390000343322754</v>
      </c>
      <c r="K31" s="9">
        <v>2.803999900817871</v>
      </c>
      <c r="L31" s="9">
        <v>4.38700008392334</v>
      </c>
      <c r="M31" s="9">
        <v>4.0329999923706055</v>
      </c>
      <c r="N31" s="9">
        <v>3.2960000038146973</v>
      </c>
      <c r="O31" s="9">
        <v>2.066999912261963</v>
      </c>
      <c r="P31" s="9">
        <v>2.322000026702881</v>
      </c>
      <c r="Q31" s="9">
        <v>2.318000078201294</v>
      </c>
      <c r="R31" s="9">
        <v>3.688999891281128</v>
      </c>
      <c r="S31" s="9">
        <v>3.127000093460083</v>
      </c>
      <c r="T31" s="9">
        <v>3.8610000610351562</v>
      </c>
      <c r="U31" s="9">
        <v>3.2730000019073486</v>
      </c>
      <c r="V31" s="9">
        <v>3.1670000553131104</v>
      </c>
      <c r="W31" s="9">
        <v>3.1659998893737793</v>
      </c>
      <c r="X31" s="9">
        <v>4.7820000648498535</v>
      </c>
      <c r="Y31" s="9">
        <v>4.230000019073486</v>
      </c>
      <c r="Z31" s="44">
        <f t="shared" si="0"/>
        <v>3.0360833356777825</v>
      </c>
      <c r="AA31" s="115" t="s">
        <v>66</v>
      </c>
      <c r="AB31" s="9">
        <v>7.119999885559082</v>
      </c>
      <c r="AC31" s="122" t="s">
        <v>180</v>
      </c>
      <c r="AD31" s="28">
        <v>28</v>
      </c>
      <c r="AE31" s="115"/>
      <c r="AF31" s="9"/>
      <c r="AG31" s="125"/>
    </row>
    <row r="32" spans="1:33" ht="14.25" customHeight="1">
      <c r="A32" s="111">
        <v>29</v>
      </c>
      <c r="B32" s="12">
        <v>4.88100004196167</v>
      </c>
      <c r="C32" s="9">
        <v>5.243000030517578</v>
      </c>
      <c r="D32" s="9">
        <v>3.63700008392334</v>
      </c>
      <c r="E32" s="9">
        <v>3.2980000972747803</v>
      </c>
      <c r="F32" s="9">
        <v>6.993000030517578</v>
      </c>
      <c r="G32" s="9">
        <v>5.315000057220459</v>
      </c>
      <c r="H32" s="9">
        <v>7.139999866485596</v>
      </c>
      <c r="I32" s="9">
        <v>3.9820001125335693</v>
      </c>
      <c r="J32" s="9">
        <v>2.134000062942505</v>
      </c>
      <c r="K32" s="9">
        <v>2.4200000762939453</v>
      </c>
      <c r="L32" s="9">
        <v>2.5190000534057617</v>
      </c>
      <c r="M32" s="9">
        <v>2.3399999141693115</v>
      </c>
      <c r="N32" s="9">
        <v>2.2230000495910645</v>
      </c>
      <c r="O32" s="9">
        <v>1.9789999723434448</v>
      </c>
      <c r="P32" s="9">
        <v>3.4769999980926514</v>
      </c>
      <c r="Q32" s="9">
        <v>3.243000030517578</v>
      </c>
      <c r="R32" s="9">
        <v>2.506999969482422</v>
      </c>
      <c r="S32" s="9">
        <v>4.1620001792907715</v>
      </c>
      <c r="T32" s="9">
        <v>6.065000057220459</v>
      </c>
      <c r="U32" s="9">
        <v>4.988999843597412</v>
      </c>
      <c r="V32" s="9">
        <v>5.067999839782715</v>
      </c>
      <c r="W32" s="9">
        <v>5.008999824523926</v>
      </c>
      <c r="X32" s="9">
        <v>4.216000080108643</v>
      </c>
      <c r="Y32" s="9">
        <v>4.624000072479248</v>
      </c>
      <c r="Z32" s="44">
        <f t="shared" si="0"/>
        <v>4.0610000143448515</v>
      </c>
      <c r="AA32" s="115" t="s">
        <v>30</v>
      </c>
      <c r="AB32" s="9">
        <v>8.850000381469727</v>
      </c>
      <c r="AC32" s="122" t="s">
        <v>248</v>
      </c>
      <c r="AD32" s="28">
        <v>29</v>
      </c>
      <c r="AE32" s="115"/>
      <c r="AF32" s="9"/>
      <c r="AG32" s="125"/>
    </row>
    <row r="33" spans="1:33" ht="14.25" customHeight="1">
      <c r="A33" s="111">
        <v>30</v>
      </c>
      <c r="B33" s="12">
        <v>1.9889999628067017</v>
      </c>
      <c r="C33" s="9">
        <v>1.8890000581741333</v>
      </c>
      <c r="D33" s="9">
        <v>3.0199999809265137</v>
      </c>
      <c r="E33" s="9">
        <v>1.5640000104904175</v>
      </c>
      <c r="F33" s="9">
        <v>1.5379999876022339</v>
      </c>
      <c r="G33" s="9">
        <v>2.0329999923706055</v>
      </c>
      <c r="H33" s="9">
        <v>2.006999969482422</v>
      </c>
      <c r="I33" s="9">
        <v>1.6100000143051147</v>
      </c>
      <c r="J33" s="9">
        <v>2.3410000801086426</v>
      </c>
      <c r="K33" s="9">
        <v>1.715000033378601</v>
      </c>
      <c r="L33" s="9">
        <v>3.890000104904175</v>
      </c>
      <c r="M33" s="9">
        <v>3.509000062942505</v>
      </c>
      <c r="N33" s="9">
        <v>3.6600000858306885</v>
      </c>
      <c r="O33" s="9">
        <v>4.419000148773193</v>
      </c>
      <c r="P33" s="9">
        <v>5.160999774932861</v>
      </c>
      <c r="Q33" s="9">
        <v>5.388000011444092</v>
      </c>
      <c r="R33" s="9">
        <v>3.3450000286102295</v>
      </c>
      <c r="S33" s="9">
        <v>4.7220001220703125</v>
      </c>
      <c r="T33" s="9">
        <v>3.2179999351501465</v>
      </c>
      <c r="U33" s="9">
        <v>3.878000020980835</v>
      </c>
      <c r="V33" s="9">
        <v>4.855000019073486</v>
      </c>
      <c r="W33" s="9">
        <v>4.994999885559082</v>
      </c>
      <c r="X33" s="9">
        <v>5.335000038146973</v>
      </c>
      <c r="Y33" s="9">
        <v>4.324999809265137</v>
      </c>
      <c r="Z33" s="44">
        <f t="shared" si="0"/>
        <v>3.350250005722046</v>
      </c>
      <c r="AA33" s="115" t="s">
        <v>27</v>
      </c>
      <c r="AB33" s="9">
        <v>5.988999843597412</v>
      </c>
      <c r="AC33" s="122" t="s">
        <v>249</v>
      </c>
      <c r="AD33" s="28">
        <v>30</v>
      </c>
      <c r="AE33" s="115"/>
      <c r="AF33" s="9"/>
      <c r="AG33" s="125"/>
    </row>
    <row r="34" spans="1:33" ht="14.25" customHeight="1">
      <c r="A34" s="111">
        <v>31</v>
      </c>
      <c r="B34" s="12">
        <v>5.0320000648498535</v>
      </c>
      <c r="C34" s="9">
        <v>5.511000156402588</v>
      </c>
      <c r="D34" s="9">
        <v>4.460999965667725</v>
      </c>
      <c r="E34" s="9">
        <v>5.015999794006348</v>
      </c>
      <c r="F34" s="9">
        <v>4.74399995803833</v>
      </c>
      <c r="G34" s="9">
        <v>4.855999946594238</v>
      </c>
      <c r="H34" s="9">
        <v>4.372000217437744</v>
      </c>
      <c r="I34" s="9">
        <v>5.802000045776367</v>
      </c>
      <c r="J34" s="9">
        <v>4.495999813079834</v>
      </c>
      <c r="K34" s="9">
        <v>3.8540000915527344</v>
      </c>
      <c r="L34" s="9">
        <v>4.609000205993652</v>
      </c>
      <c r="M34" s="9">
        <v>3.996000051498413</v>
      </c>
      <c r="N34" s="9">
        <v>3.98799991607666</v>
      </c>
      <c r="O34" s="9">
        <v>3.5380001068115234</v>
      </c>
      <c r="P34" s="9">
        <v>3.1679999828338623</v>
      </c>
      <c r="Q34" s="9">
        <v>3.5910000801086426</v>
      </c>
      <c r="R34" s="9">
        <v>4.493000030517578</v>
      </c>
      <c r="S34" s="9">
        <v>3.7950000762939453</v>
      </c>
      <c r="T34" s="9">
        <v>3.881999969482422</v>
      </c>
      <c r="U34" s="9">
        <v>3.8380000591278076</v>
      </c>
      <c r="V34" s="9">
        <v>3.7290000915527344</v>
      </c>
      <c r="W34" s="9">
        <v>4.353000164031982</v>
      </c>
      <c r="X34" s="9">
        <v>4.703999996185303</v>
      </c>
      <c r="Y34" s="9">
        <v>4.3460001945495605</v>
      </c>
      <c r="Z34" s="44">
        <f t="shared" si="0"/>
        <v>4.34058337410291</v>
      </c>
      <c r="AA34" s="115" t="s">
        <v>26</v>
      </c>
      <c r="AB34" s="9">
        <v>5.908999919891357</v>
      </c>
      <c r="AC34" s="122" t="s">
        <v>250</v>
      </c>
      <c r="AD34" s="28">
        <v>31</v>
      </c>
      <c r="AE34" s="115"/>
      <c r="AF34" s="9"/>
      <c r="AG34" s="125"/>
    </row>
    <row r="35" spans="1:33" ht="14.25" customHeight="1">
      <c r="A35" s="113" t="s">
        <v>15</v>
      </c>
      <c r="B35" s="25">
        <f aca="true" t="shared" si="1" ref="B35:K35">AVERAGE(B4:B34)</f>
        <v>2.5569999910170034</v>
      </c>
      <c r="C35" s="26">
        <f t="shared" si="1"/>
        <v>2.663838698017982</v>
      </c>
      <c r="D35" s="26">
        <f t="shared" si="1"/>
        <v>2.7729999903709657</v>
      </c>
      <c r="E35" s="26">
        <f t="shared" si="1"/>
        <v>2.5140645311724756</v>
      </c>
      <c r="F35" s="26">
        <f t="shared" si="1"/>
        <v>2.624193545310728</v>
      </c>
      <c r="G35" s="26">
        <f t="shared" si="1"/>
        <v>2.9183225823986914</v>
      </c>
      <c r="H35" s="26">
        <f t="shared" si="1"/>
        <v>3.1819677314450665</v>
      </c>
      <c r="I35" s="26">
        <f t="shared" si="1"/>
        <v>2.9966129141469158</v>
      </c>
      <c r="J35" s="26">
        <f t="shared" si="1"/>
        <v>2.8898709704799037</v>
      </c>
      <c r="K35" s="26">
        <f t="shared" si="1"/>
        <v>3.1155483914959814</v>
      </c>
      <c r="L35" s="26">
        <f aca="true" t="shared" si="2" ref="L35:Z35">AVERAGE(L4:L34)</f>
        <v>3.19854841309209</v>
      </c>
      <c r="M35" s="26">
        <f t="shared" si="2"/>
        <v>3.426709671174326</v>
      </c>
      <c r="N35" s="26">
        <f t="shared" si="2"/>
        <v>3.3907741923486032</v>
      </c>
      <c r="O35" s="26">
        <f t="shared" si="2"/>
        <v>3.530903216331236</v>
      </c>
      <c r="P35" s="26">
        <f t="shared" si="2"/>
        <v>3.616806426355916</v>
      </c>
      <c r="Q35" s="26">
        <f t="shared" si="2"/>
        <v>3.315677423630991</v>
      </c>
      <c r="R35" s="26">
        <f t="shared" si="2"/>
        <v>2.9970967615804365</v>
      </c>
      <c r="S35" s="26">
        <f t="shared" si="2"/>
        <v>2.932000002553386</v>
      </c>
      <c r="T35" s="26">
        <f t="shared" si="2"/>
        <v>3.1525483862046273</v>
      </c>
      <c r="U35" s="26">
        <f t="shared" si="2"/>
        <v>2.9763225816911265</v>
      </c>
      <c r="V35" s="26">
        <f t="shared" si="2"/>
        <v>2.9616774243693196</v>
      </c>
      <c r="W35" s="26">
        <f t="shared" si="2"/>
        <v>3.016225814819336</v>
      </c>
      <c r="X35" s="26">
        <f t="shared" si="2"/>
        <v>3.0090322456052228</v>
      </c>
      <c r="Y35" s="26">
        <f t="shared" si="2"/>
        <v>2.8676128887361094</v>
      </c>
      <c r="Z35" s="46">
        <f t="shared" si="2"/>
        <v>3.026098116431185</v>
      </c>
      <c r="AA35" s="117"/>
      <c r="AB35" s="26">
        <f>AVERAGE(AB4:AB34)</f>
        <v>5.7344332774480185</v>
      </c>
      <c r="AC35" s="41"/>
      <c r="AD35" s="41"/>
      <c r="AE35" s="117"/>
      <c r="AF35" s="26"/>
      <c r="AG35" s="42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4" t="s">
        <v>19</v>
      </c>
      <c r="J37" s="5"/>
      <c r="K37" s="32">
        <f>COUNTIF(風速1,"&gt;=10")</f>
        <v>0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20</v>
      </c>
      <c r="J38" s="21"/>
      <c r="K38" s="33">
        <f>COUNTIF(風速1,"&gt;=15")</f>
        <v>0</v>
      </c>
      <c r="L38" s="8"/>
      <c r="N38" s="18">
        <f>MAX(風速1)</f>
        <v>9.399999618530273</v>
      </c>
      <c r="O38" s="118" t="s">
        <v>302</v>
      </c>
      <c r="P38" s="29">
        <v>19</v>
      </c>
      <c r="Q38" s="119">
        <v>0.78125</v>
      </c>
      <c r="T38" s="18" t="s">
        <v>299</v>
      </c>
      <c r="U38" s="118" t="s">
        <v>300</v>
      </c>
      <c r="V38" s="29" t="s">
        <v>300</v>
      </c>
      <c r="W38" s="119" t="s">
        <v>301</v>
      </c>
    </row>
    <row r="39" spans="9:23" ht="14.25" customHeight="1">
      <c r="I39" s="22" t="s">
        <v>22</v>
      </c>
      <c r="J39" s="23"/>
      <c r="K39" s="34">
        <f>COUNTIF(風速1,"&gt;=30")</f>
        <v>0</v>
      </c>
      <c r="L39" s="8"/>
      <c r="N39" s="39"/>
      <c r="O39" s="118"/>
      <c r="P39" s="29"/>
      <c r="Q39" s="119"/>
      <c r="T39" s="39"/>
      <c r="U39" s="35"/>
      <c r="V39" s="35"/>
      <c r="W39" s="36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f>'1月'!Z1</f>
        <v>2011</v>
      </c>
      <c r="AA1" s="2" t="s">
        <v>2</v>
      </c>
      <c r="AB1" s="120">
        <v>8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3.2230000495910645</v>
      </c>
      <c r="C4" s="10">
        <v>3.4730000495910645</v>
      </c>
      <c r="D4" s="10">
        <v>4.040999889373779</v>
      </c>
      <c r="E4" s="10">
        <v>3.428999900817871</v>
      </c>
      <c r="F4" s="10">
        <v>2.313999891281128</v>
      </c>
      <c r="G4" s="10">
        <v>3.446000099182129</v>
      </c>
      <c r="H4" s="10">
        <v>3.128999948501587</v>
      </c>
      <c r="I4" s="10">
        <v>2.4800000190734863</v>
      </c>
      <c r="J4" s="10">
        <v>3.3399999141693115</v>
      </c>
      <c r="K4" s="10">
        <v>3.4619998931884766</v>
      </c>
      <c r="L4" s="10">
        <v>3.433000087738037</v>
      </c>
      <c r="M4" s="10">
        <v>2.686000108718872</v>
      </c>
      <c r="N4" s="10">
        <v>3.6700000762939453</v>
      </c>
      <c r="O4" s="10">
        <v>2.865999937057495</v>
      </c>
      <c r="P4" s="10">
        <v>3.8299999237060547</v>
      </c>
      <c r="Q4" s="10">
        <v>3.690000057220459</v>
      </c>
      <c r="R4" s="10">
        <v>4.013000011444092</v>
      </c>
      <c r="S4" s="10">
        <v>4.670000076293945</v>
      </c>
      <c r="T4" s="10">
        <v>3.684999942779541</v>
      </c>
      <c r="U4" s="10">
        <v>3.8320000171661377</v>
      </c>
      <c r="V4" s="10">
        <v>3.2019999027252197</v>
      </c>
      <c r="W4" s="10">
        <v>2.7890000343322754</v>
      </c>
      <c r="X4" s="10">
        <v>2.828000068664551</v>
      </c>
      <c r="Y4" s="10">
        <v>2.069000005722046</v>
      </c>
      <c r="Z4" s="43">
        <f aca="true" t="shared" si="0" ref="Z4:Z34">AVERAGE(B4:Y4)</f>
        <v>3.3166666626930237</v>
      </c>
      <c r="AA4" s="114" t="s">
        <v>28</v>
      </c>
      <c r="AB4" s="10">
        <v>4.980000019073486</v>
      </c>
      <c r="AC4" s="121" t="s">
        <v>255</v>
      </c>
      <c r="AD4" s="27">
        <v>1</v>
      </c>
      <c r="AE4" s="114"/>
      <c r="AF4" s="10"/>
      <c r="AG4" s="124"/>
    </row>
    <row r="5" spans="1:33" ht="14.25" customHeight="1">
      <c r="A5" s="111">
        <v>2</v>
      </c>
      <c r="B5" s="12">
        <v>1.7000000476837158</v>
      </c>
      <c r="C5" s="9">
        <v>2.1610000133514404</v>
      </c>
      <c r="D5" s="9">
        <v>4.164000034332275</v>
      </c>
      <c r="E5" s="9">
        <v>2.203000068664551</v>
      </c>
      <c r="F5" s="9">
        <v>1.3980000019073486</v>
      </c>
      <c r="G5" s="9">
        <v>1.5889999866485596</v>
      </c>
      <c r="H5" s="9">
        <v>1.5429999828338623</v>
      </c>
      <c r="I5" s="9">
        <v>1.8860000371932983</v>
      </c>
      <c r="J5" s="9">
        <v>2.244999885559082</v>
      </c>
      <c r="K5" s="9">
        <v>2.115999937057495</v>
      </c>
      <c r="L5" s="9">
        <v>2.2279999256134033</v>
      </c>
      <c r="M5" s="9">
        <v>2.369999885559082</v>
      </c>
      <c r="N5" s="9">
        <v>2.5239999294281006</v>
      </c>
      <c r="O5" s="9">
        <v>3.2750000953674316</v>
      </c>
      <c r="P5" s="9">
        <v>1.9229999780654907</v>
      </c>
      <c r="Q5" s="9">
        <v>1.9639999866485596</v>
      </c>
      <c r="R5" s="9">
        <v>1.6319999694824219</v>
      </c>
      <c r="S5" s="9">
        <v>1.5759999752044678</v>
      </c>
      <c r="T5" s="9">
        <v>1.9819999933242798</v>
      </c>
      <c r="U5" s="9">
        <v>1.8200000524520874</v>
      </c>
      <c r="V5" s="9">
        <v>2.2039999961853027</v>
      </c>
      <c r="W5" s="9">
        <v>1.7489999532699585</v>
      </c>
      <c r="X5" s="9">
        <v>1.6009999513626099</v>
      </c>
      <c r="Y5" s="9">
        <v>1.7879999876022339</v>
      </c>
      <c r="Z5" s="44">
        <f t="shared" si="0"/>
        <v>2.0683749864498773</v>
      </c>
      <c r="AA5" s="115" t="s">
        <v>26</v>
      </c>
      <c r="AB5" s="9">
        <v>5.245999813079834</v>
      </c>
      <c r="AC5" s="122" t="s">
        <v>147</v>
      </c>
      <c r="AD5" s="28">
        <v>2</v>
      </c>
      <c r="AE5" s="115"/>
      <c r="AF5" s="9"/>
      <c r="AG5" s="125"/>
    </row>
    <row r="6" spans="1:33" ht="14.25" customHeight="1">
      <c r="A6" s="111">
        <v>3</v>
      </c>
      <c r="B6" s="12">
        <v>1.6629999876022339</v>
      </c>
      <c r="C6" s="9">
        <v>2.882999897003174</v>
      </c>
      <c r="D6" s="9">
        <v>1.659999966621399</v>
      </c>
      <c r="E6" s="9">
        <v>2.492000102996826</v>
      </c>
      <c r="F6" s="9">
        <v>1.6319999694824219</v>
      </c>
      <c r="G6" s="9">
        <v>1.694000005722046</v>
      </c>
      <c r="H6" s="9">
        <v>2.2880001068115234</v>
      </c>
      <c r="I6" s="9">
        <v>1.968000054359436</v>
      </c>
      <c r="J6" s="9">
        <v>2.134999990463257</v>
      </c>
      <c r="K6" s="9">
        <v>2.4140000343322754</v>
      </c>
      <c r="L6" s="9">
        <v>1.8539999723434448</v>
      </c>
      <c r="M6" s="9">
        <v>1.8630000352859497</v>
      </c>
      <c r="N6" s="9">
        <v>1.934000015258789</v>
      </c>
      <c r="O6" s="9">
        <v>2.299999952316284</v>
      </c>
      <c r="P6" s="9">
        <v>2.250999927520752</v>
      </c>
      <c r="Q6" s="9">
        <v>1.9889999628067017</v>
      </c>
      <c r="R6" s="9">
        <v>2.23799991607666</v>
      </c>
      <c r="S6" s="9">
        <v>2.677000045776367</v>
      </c>
      <c r="T6" s="9">
        <v>2.5829999446868896</v>
      </c>
      <c r="U6" s="9">
        <v>2.938999891281128</v>
      </c>
      <c r="V6" s="9">
        <v>2.2690000534057617</v>
      </c>
      <c r="W6" s="9">
        <v>2.3970000743865967</v>
      </c>
      <c r="X6" s="9">
        <v>2.640000104904175</v>
      </c>
      <c r="Y6" s="9">
        <v>2.378999948501587</v>
      </c>
      <c r="Z6" s="44">
        <f t="shared" si="0"/>
        <v>2.21424999833107</v>
      </c>
      <c r="AA6" s="115" t="s">
        <v>26</v>
      </c>
      <c r="AB6" s="9">
        <v>4.4710001945495605</v>
      </c>
      <c r="AC6" s="122" t="s">
        <v>256</v>
      </c>
      <c r="AD6" s="28">
        <v>3</v>
      </c>
      <c r="AE6" s="115"/>
      <c r="AF6" s="9"/>
      <c r="AG6" s="125"/>
    </row>
    <row r="7" spans="1:33" ht="14.25" customHeight="1">
      <c r="A7" s="111">
        <v>4</v>
      </c>
      <c r="B7" s="12">
        <v>1.4759999513626099</v>
      </c>
      <c r="C7" s="9">
        <v>1.6080000400543213</v>
      </c>
      <c r="D7" s="9">
        <v>2.7929999828338623</v>
      </c>
      <c r="E7" s="9">
        <v>2.5290000438690186</v>
      </c>
      <c r="F7" s="9">
        <v>1.7890000343322754</v>
      </c>
      <c r="G7" s="9">
        <v>1.628000020980835</v>
      </c>
      <c r="H7" s="9">
        <v>2.2019999027252197</v>
      </c>
      <c r="I7" s="9">
        <v>1.656000018119812</v>
      </c>
      <c r="J7" s="9">
        <v>2.3469998836517334</v>
      </c>
      <c r="K7" s="9">
        <v>1.9769999980926514</v>
      </c>
      <c r="L7" s="9">
        <v>2.2860000133514404</v>
      </c>
      <c r="M7" s="9">
        <v>2.444000005722046</v>
      </c>
      <c r="N7" s="9">
        <v>2.2070000171661377</v>
      </c>
      <c r="O7" s="9">
        <v>2.259999990463257</v>
      </c>
      <c r="P7" s="9">
        <v>2.3919999599456787</v>
      </c>
      <c r="Q7" s="9">
        <v>2.0980000495910645</v>
      </c>
      <c r="R7" s="9">
        <v>1.8969999551773071</v>
      </c>
      <c r="S7" s="9">
        <v>2.2929999828338623</v>
      </c>
      <c r="T7" s="9">
        <v>2.4040000438690186</v>
      </c>
      <c r="U7" s="9">
        <v>2.375999927520752</v>
      </c>
      <c r="V7" s="9">
        <v>2.5490000247955322</v>
      </c>
      <c r="W7" s="9">
        <v>2.5899999141693115</v>
      </c>
      <c r="X7" s="9">
        <v>2.740999937057495</v>
      </c>
      <c r="Y7" s="9">
        <v>1.8760000467300415</v>
      </c>
      <c r="Z7" s="44">
        <f t="shared" si="0"/>
        <v>2.18408332268397</v>
      </c>
      <c r="AA7" s="115" t="s">
        <v>21</v>
      </c>
      <c r="AB7" s="9">
        <v>3.1549999713897705</v>
      </c>
      <c r="AC7" s="122" t="s">
        <v>111</v>
      </c>
      <c r="AD7" s="28">
        <v>4</v>
      </c>
      <c r="AE7" s="115"/>
      <c r="AF7" s="9"/>
      <c r="AG7" s="125"/>
    </row>
    <row r="8" spans="1:33" ht="14.25" customHeight="1">
      <c r="A8" s="111">
        <v>5</v>
      </c>
      <c r="B8" s="12">
        <v>2.178999900817871</v>
      </c>
      <c r="C8" s="9">
        <v>2.240999937057495</v>
      </c>
      <c r="D8" s="9">
        <v>2.3469998836517334</v>
      </c>
      <c r="E8" s="9">
        <v>1.8589999675750732</v>
      </c>
      <c r="F8" s="9">
        <v>2.2799999713897705</v>
      </c>
      <c r="G8" s="9">
        <v>1.7029999494552612</v>
      </c>
      <c r="H8" s="9">
        <v>1.4889999628067017</v>
      </c>
      <c r="I8" s="9">
        <v>1.649999976158142</v>
      </c>
      <c r="J8" s="9">
        <v>2.059999942779541</v>
      </c>
      <c r="K8" s="9">
        <v>2.3989999294281006</v>
      </c>
      <c r="L8" s="9">
        <v>2.8499999046325684</v>
      </c>
      <c r="M8" s="9">
        <v>3.4030001163482666</v>
      </c>
      <c r="N8" s="9">
        <v>3.627000093460083</v>
      </c>
      <c r="O8" s="9">
        <v>4.10699987411499</v>
      </c>
      <c r="P8" s="9">
        <v>3.4700000286102295</v>
      </c>
      <c r="Q8" s="9">
        <v>2.877000093460083</v>
      </c>
      <c r="R8" s="9">
        <v>3.8450000286102295</v>
      </c>
      <c r="S8" s="9">
        <v>3.009000062942505</v>
      </c>
      <c r="T8" s="9">
        <v>2.3350000381469727</v>
      </c>
      <c r="U8" s="9">
        <v>3.865000009536743</v>
      </c>
      <c r="V8" s="9">
        <v>4.605999946594238</v>
      </c>
      <c r="W8" s="9">
        <v>2.1089999675750732</v>
      </c>
      <c r="X8" s="9">
        <v>1.9299999475479126</v>
      </c>
      <c r="Y8" s="9">
        <v>2.252000093460083</v>
      </c>
      <c r="Z8" s="44">
        <f t="shared" si="0"/>
        <v>2.6871666510899863</v>
      </c>
      <c r="AA8" s="115" t="s">
        <v>26</v>
      </c>
      <c r="AB8" s="9">
        <v>5.283999919891357</v>
      </c>
      <c r="AC8" s="122" t="s">
        <v>257</v>
      </c>
      <c r="AD8" s="28">
        <v>5</v>
      </c>
      <c r="AE8" s="115"/>
      <c r="AF8" s="9"/>
      <c r="AG8" s="125"/>
    </row>
    <row r="9" spans="1:33" ht="14.25" customHeight="1">
      <c r="A9" s="111">
        <v>6</v>
      </c>
      <c r="B9" s="12">
        <v>1.5839999914169312</v>
      </c>
      <c r="C9" s="9">
        <v>1.4670000076293945</v>
      </c>
      <c r="D9" s="9">
        <v>1.5269999504089355</v>
      </c>
      <c r="E9" s="9">
        <v>1.9140000343322754</v>
      </c>
      <c r="F9" s="9">
        <v>1.347000002861023</v>
      </c>
      <c r="G9" s="9">
        <v>1.7519999742507935</v>
      </c>
      <c r="H9" s="9">
        <v>1.5190000534057617</v>
      </c>
      <c r="I9" s="9">
        <v>1.6729999780654907</v>
      </c>
      <c r="J9" s="9">
        <v>2.2990000247955322</v>
      </c>
      <c r="K9" s="9">
        <v>2.4260001182556152</v>
      </c>
      <c r="L9" s="9">
        <v>2.5360000133514404</v>
      </c>
      <c r="M9" s="9">
        <v>3.0859999656677246</v>
      </c>
      <c r="N9" s="9">
        <v>3.4049999713897705</v>
      </c>
      <c r="O9" s="9">
        <v>2.9010000228881836</v>
      </c>
      <c r="P9" s="9">
        <v>1.9149999618530273</v>
      </c>
      <c r="Q9" s="9">
        <v>1.9789999723434448</v>
      </c>
      <c r="R9" s="9">
        <v>2.0940001010894775</v>
      </c>
      <c r="S9" s="9">
        <v>2.2920000553131104</v>
      </c>
      <c r="T9" s="9">
        <v>1.8890000581741333</v>
      </c>
      <c r="U9" s="9">
        <v>1.8980000019073486</v>
      </c>
      <c r="V9" s="9">
        <v>2.7320001125335693</v>
      </c>
      <c r="W9" s="9">
        <v>1.8660000562667847</v>
      </c>
      <c r="X9" s="9">
        <v>2.8510000705718994</v>
      </c>
      <c r="Y9" s="9">
        <v>2.559999942779541</v>
      </c>
      <c r="Z9" s="44">
        <f t="shared" si="0"/>
        <v>2.1463333517313004</v>
      </c>
      <c r="AA9" s="115" t="s">
        <v>23</v>
      </c>
      <c r="AB9" s="9">
        <v>5.300000190734863</v>
      </c>
      <c r="AC9" s="122" t="s">
        <v>258</v>
      </c>
      <c r="AD9" s="28">
        <v>6</v>
      </c>
      <c r="AE9" s="115"/>
      <c r="AF9" s="9"/>
      <c r="AG9" s="125"/>
    </row>
    <row r="10" spans="1:33" ht="14.25" customHeight="1">
      <c r="A10" s="111">
        <v>7</v>
      </c>
      <c r="B10" s="12">
        <v>2.9059998989105225</v>
      </c>
      <c r="C10" s="9">
        <v>1.9079999923706055</v>
      </c>
      <c r="D10" s="9">
        <v>1.7489999532699585</v>
      </c>
      <c r="E10" s="9">
        <v>1.8830000162124634</v>
      </c>
      <c r="F10" s="9">
        <v>3.122999906539917</v>
      </c>
      <c r="G10" s="9">
        <v>2.1619999408721924</v>
      </c>
      <c r="H10" s="9">
        <v>3.0859999656677246</v>
      </c>
      <c r="I10" s="9">
        <v>1.8910000324249268</v>
      </c>
      <c r="J10" s="9">
        <v>2.055999994277954</v>
      </c>
      <c r="K10" s="9">
        <v>2.2799999713897705</v>
      </c>
      <c r="L10" s="9">
        <v>2.328000068664551</v>
      </c>
      <c r="M10" s="9">
        <v>2.6019999980926514</v>
      </c>
      <c r="N10" s="9">
        <v>2.2339999675750732</v>
      </c>
      <c r="O10" s="9">
        <v>2.566999912261963</v>
      </c>
      <c r="P10" s="9">
        <v>2.7290000915527344</v>
      </c>
      <c r="Q10" s="9">
        <v>1.8910000324249268</v>
      </c>
      <c r="R10" s="9">
        <v>1.9249999523162842</v>
      </c>
      <c r="S10" s="9">
        <v>2.494999885559082</v>
      </c>
      <c r="T10" s="9">
        <v>1.9589999914169312</v>
      </c>
      <c r="U10" s="9">
        <v>1.809999942779541</v>
      </c>
      <c r="V10" s="9">
        <v>1.7790000438690186</v>
      </c>
      <c r="W10" s="9">
        <v>1.9019999504089355</v>
      </c>
      <c r="X10" s="9">
        <v>1.7760000228881836</v>
      </c>
      <c r="Y10" s="9">
        <v>1.7649999856948853</v>
      </c>
      <c r="Z10" s="44">
        <f t="shared" si="0"/>
        <v>2.2002499798933663</v>
      </c>
      <c r="AA10" s="115" t="s">
        <v>28</v>
      </c>
      <c r="AB10" s="9">
        <v>5.432000160217285</v>
      </c>
      <c r="AC10" s="122" t="s">
        <v>259</v>
      </c>
      <c r="AD10" s="28">
        <v>7</v>
      </c>
      <c r="AE10" s="115"/>
      <c r="AF10" s="9"/>
      <c r="AG10" s="125"/>
    </row>
    <row r="11" spans="1:33" ht="14.25" customHeight="1">
      <c r="A11" s="111">
        <v>8</v>
      </c>
      <c r="B11" s="12">
        <v>2.203000068664551</v>
      </c>
      <c r="C11" s="9">
        <v>2.688999891281128</v>
      </c>
      <c r="D11" s="9">
        <v>2.1089999675750732</v>
      </c>
      <c r="E11" s="9">
        <v>2.8589999675750732</v>
      </c>
      <c r="F11" s="9">
        <v>2.566999912261963</v>
      </c>
      <c r="G11" s="9">
        <v>2.2679998874664307</v>
      </c>
      <c r="H11" s="9">
        <v>1.9129999876022339</v>
      </c>
      <c r="I11" s="9">
        <v>2.1480000019073486</v>
      </c>
      <c r="J11" s="9">
        <v>1.8580000400543213</v>
      </c>
      <c r="K11" s="9">
        <v>2.9779999256134033</v>
      </c>
      <c r="L11" s="9">
        <v>2.443000078201294</v>
      </c>
      <c r="M11" s="9">
        <v>2.368000030517578</v>
      </c>
      <c r="N11" s="9">
        <v>2.7829999923706055</v>
      </c>
      <c r="O11" s="9">
        <v>2.437000036239624</v>
      </c>
      <c r="P11" s="9">
        <v>2.132999897003174</v>
      </c>
      <c r="Q11" s="9">
        <v>1.8899999856948853</v>
      </c>
      <c r="R11" s="9">
        <v>2.3480000495910645</v>
      </c>
      <c r="S11" s="9">
        <v>2.380000114440918</v>
      </c>
      <c r="T11" s="9">
        <v>1.6649999618530273</v>
      </c>
      <c r="U11" s="9">
        <v>2.0829999446868896</v>
      </c>
      <c r="V11" s="9">
        <v>1.4859999418258667</v>
      </c>
      <c r="W11" s="9">
        <v>1.187999963760376</v>
      </c>
      <c r="X11" s="9">
        <v>3.7720000743865967</v>
      </c>
      <c r="Y11" s="9">
        <v>3.388000011444092</v>
      </c>
      <c r="Z11" s="44">
        <f t="shared" si="0"/>
        <v>2.331499988834063</v>
      </c>
      <c r="AA11" s="115" t="s">
        <v>30</v>
      </c>
      <c r="AB11" s="9">
        <v>5.204999923706055</v>
      </c>
      <c r="AC11" s="122" t="s">
        <v>253</v>
      </c>
      <c r="AD11" s="28">
        <v>8</v>
      </c>
      <c r="AE11" s="115"/>
      <c r="AF11" s="9"/>
      <c r="AG11" s="125"/>
    </row>
    <row r="12" spans="1:33" ht="14.25" customHeight="1">
      <c r="A12" s="111">
        <v>9</v>
      </c>
      <c r="B12" s="12">
        <v>2.010999917984009</v>
      </c>
      <c r="C12" s="9">
        <v>1.725000023841858</v>
      </c>
      <c r="D12" s="9">
        <v>2.0360000133514404</v>
      </c>
      <c r="E12" s="9">
        <v>1.996000051498413</v>
      </c>
      <c r="F12" s="9">
        <v>3.61899995803833</v>
      </c>
      <c r="G12" s="9">
        <v>2.6730000972747803</v>
      </c>
      <c r="H12" s="9">
        <v>2.4200000762939453</v>
      </c>
      <c r="I12" s="9">
        <v>1.9570000171661377</v>
      </c>
      <c r="J12" s="9">
        <v>1.6629999876022339</v>
      </c>
      <c r="K12" s="9">
        <v>2.302999973297119</v>
      </c>
      <c r="L12" s="9">
        <v>2.4579999446868896</v>
      </c>
      <c r="M12" s="9">
        <v>2.697999954223633</v>
      </c>
      <c r="N12" s="9">
        <v>2.3589999675750732</v>
      </c>
      <c r="O12" s="9">
        <v>2.7899999618530273</v>
      </c>
      <c r="P12" s="9">
        <v>2.3480000495910645</v>
      </c>
      <c r="Q12" s="9">
        <v>1.9570000171661377</v>
      </c>
      <c r="R12" s="9">
        <v>2.075000047683716</v>
      </c>
      <c r="S12" s="9">
        <v>2.6110000610351562</v>
      </c>
      <c r="T12" s="9">
        <v>2.1559998989105225</v>
      </c>
      <c r="U12" s="9">
        <v>1.944000005722046</v>
      </c>
      <c r="V12" s="9">
        <v>1.621999979019165</v>
      </c>
      <c r="W12" s="9">
        <v>3.1449999809265137</v>
      </c>
      <c r="X12" s="9">
        <v>2.1029999256134033</v>
      </c>
      <c r="Y12" s="9">
        <v>2.4179999828338623</v>
      </c>
      <c r="Z12" s="44">
        <f t="shared" si="0"/>
        <v>2.2952916622161865</v>
      </c>
      <c r="AA12" s="115" t="s">
        <v>298</v>
      </c>
      <c r="AB12" s="9" t="s">
        <v>293</v>
      </c>
      <c r="AC12" s="122" t="s">
        <v>297</v>
      </c>
      <c r="AD12" s="28">
        <v>9</v>
      </c>
      <c r="AE12" s="115"/>
      <c r="AF12" s="9"/>
      <c r="AG12" s="125"/>
    </row>
    <row r="13" spans="1:33" ht="14.25" customHeight="1">
      <c r="A13" s="111">
        <v>10</v>
      </c>
      <c r="B13" s="12">
        <v>3.078000068664551</v>
      </c>
      <c r="C13" s="9">
        <v>3.3519999980926514</v>
      </c>
      <c r="D13" s="9">
        <v>3.1600000858306885</v>
      </c>
      <c r="E13" s="9">
        <v>3.378999948501587</v>
      </c>
      <c r="F13" s="9">
        <v>3.253000020980835</v>
      </c>
      <c r="G13" s="9">
        <v>3.5290000438690186</v>
      </c>
      <c r="H13" s="9">
        <v>3.1559998989105225</v>
      </c>
      <c r="I13" s="9">
        <v>3.319999933242798</v>
      </c>
      <c r="J13" s="9">
        <v>3.365000009536743</v>
      </c>
      <c r="K13" s="9">
        <v>3.0429999828338623</v>
      </c>
      <c r="L13" s="9">
        <v>2.882999897003174</v>
      </c>
      <c r="M13" s="9">
        <v>2.9690001010894775</v>
      </c>
      <c r="N13" s="9">
        <v>5.14900016784668</v>
      </c>
      <c r="O13" s="9">
        <v>4.401000022888184</v>
      </c>
      <c r="P13" s="9">
        <v>4.166999816894531</v>
      </c>
      <c r="Q13" s="9">
        <v>3.072999954223633</v>
      </c>
      <c r="R13" s="9">
        <v>2.178999900817871</v>
      </c>
      <c r="S13" s="9">
        <v>1.9830000400543213</v>
      </c>
      <c r="T13" s="9">
        <v>2.3889999389648438</v>
      </c>
      <c r="U13" s="9">
        <v>3.178999900817871</v>
      </c>
      <c r="V13" s="9">
        <v>2.1619999408721924</v>
      </c>
      <c r="W13" s="9">
        <v>1.7170000076293945</v>
      </c>
      <c r="X13" s="9">
        <v>3.4260001182556152</v>
      </c>
      <c r="Y13" s="9">
        <v>5.234000205993652</v>
      </c>
      <c r="Z13" s="44">
        <f t="shared" si="0"/>
        <v>3.231083333492279</v>
      </c>
      <c r="AA13" s="115" t="s">
        <v>58</v>
      </c>
      <c r="AB13" s="9">
        <v>5.629000186920166</v>
      </c>
      <c r="AC13" s="122" t="s">
        <v>260</v>
      </c>
      <c r="AD13" s="28">
        <v>10</v>
      </c>
      <c r="AE13" s="115"/>
      <c r="AF13" s="9"/>
      <c r="AG13" s="125"/>
    </row>
    <row r="14" spans="1:33" ht="14.25" customHeight="1">
      <c r="A14" s="112">
        <v>11</v>
      </c>
      <c r="B14" s="18">
        <v>3.1519999504089355</v>
      </c>
      <c r="C14" s="19">
        <v>2.1530001163482666</v>
      </c>
      <c r="D14" s="19">
        <v>3.757999897003174</v>
      </c>
      <c r="E14" s="19">
        <v>1.7100000381469727</v>
      </c>
      <c r="F14" s="19">
        <v>2.6440000534057617</v>
      </c>
      <c r="G14" s="19">
        <v>3.196000099182129</v>
      </c>
      <c r="H14" s="19">
        <v>4.084000110626221</v>
      </c>
      <c r="I14" s="19">
        <v>3.4590001106262207</v>
      </c>
      <c r="J14" s="19">
        <v>2.9600000381469727</v>
      </c>
      <c r="K14" s="19">
        <v>3.2249999046325684</v>
      </c>
      <c r="L14" s="19">
        <v>3.2269999980926514</v>
      </c>
      <c r="M14" s="19">
        <v>3.257999897003174</v>
      </c>
      <c r="N14" s="19">
        <v>2.944000005722046</v>
      </c>
      <c r="O14" s="19">
        <v>3.6619999408721924</v>
      </c>
      <c r="P14" s="19">
        <v>3.0329999923706055</v>
      </c>
      <c r="Q14" s="19">
        <v>2.0139999389648438</v>
      </c>
      <c r="R14" s="19">
        <v>1.5169999599456787</v>
      </c>
      <c r="S14" s="19">
        <v>2.1510000228881836</v>
      </c>
      <c r="T14" s="19">
        <v>3.1570000648498535</v>
      </c>
      <c r="U14" s="19">
        <v>3.2330000400543213</v>
      </c>
      <c r="V14" s="19">
        <v>4.505000114440918</v>
      </c>
      <c r="W14" s="19">
        <v>3.309000015258789</v>
      </c>
      <c r="X14" s="19">
        <v>3.2739999294281006</v>
      </c>
      <c r="Y14" s="19">
        <v>3.1559998989105225</v>
      </c>
      <c r="Z14" s="45">
        <f t="shared" si="0"/>
        <v>3.0325416723887124</v>
      </c>
      <c r="AA14" s="116" t="s">
        <v>58</v>
      </c>
      <c r="AB14" s="19">
        <v>5.2789998054504395</v>
      </c>
      <c r="AC14" s="123" t="s">
        <v>261</v>
      </c>
      <c r="AD14" s="30">
        <v>11</v>
      </c>
      <c r="AE14" s="116"/>
      <c r="AF14" s="19"/>
      <c r="AG14" s="126"/>
    </row>
    <row r="15" spans="1:33" ht="14.25" customHeight="1">
      <c r="A15" s="111">
        <v>12</v>
      </c>
      <c r="B15" s="12">
        <v>2.319000005722046</v>
      </c>
      <c r="C15" s="9">
        <v>6.59499979019165</v>
      </c>
      <c r="D15" s="9">
        <v>1.9320000410079956</v>
      </c>
      <c r="E15" s="9">
        <v>3.4159998893737793</v>
      </c>
      <c r="F15" s="9">
        <v>2.003000020980835</v>
      </c>
      <c r="G15" s="9">
        <v>2.194999933242798</v>
      </c>
      <c r="H15" s="9">
        <v>2.0380001068115234</v>
      </c>
      <c r="I15" s="9">
        <v>2.2839999198913574</v>
      </c>
      <c r="J15" s="9">
        <v>2.7279999256134033</v>
      </c>
      <c r="K15" s="9">
        <v>2.888000011444092</v>
      </c>
      <c r="L15" s="9">
        <v>3.3550000190734863</v>
      </c>
      <c r="M15" s="9">
        <v>3.928999900817871</v>
      </c>
      <c r="N15" s="9">
        <v>4.511000156402588</v>
      </c>
      <c r="O15" s="9">
        <v>3.808000087738037</v>
      </c>
      <c r="P15" s="9">
        <v>3.246000051498413</v>
      </c>
      <c r="Q15" s="9">
        <v>3.117000102996826</v>
      </c>
      <c r="R15" s="9">
        <v>2.390000104904175</v>
      </c>
      <c r="S15" s="9">
        <v>1.8009999990463257</v>
      </c>
      <c r="T15" s="9">
        <v>3.7339999675750732</v>
      </c>
      <c r="U15" s="9">
        <v>2.115000009536743</v>
      </c>
      <c r="V15" s="9">
        <v>1.75</v>
      </c>
      <c r="W15" s="9">
        <v>1.819000005722046</v>
      </c>
      <c r="X15" s="9">
        <v>2.0999999046325684</v>
      </c>
      <c r="Y15" s="9">
        <v>1.899999976158142</v>
      </c>
      <c r="Z15" s="44">
        <f t="shared" si="0"/>
        <v>2.832208330432574</v>
      </c>
      <c r="AA15" s="115" t="s">
        <v>294</v>
      </c>
      <c r="AB15" s="9" t="s">
        <v>292</v>
      </c>
      <c r="AC15" s="122" t="s">
        <v>296</v>
      </c>
      <c r="AD15" s="28">
        <v>12</v>
      </c>
      <c r="AE15" s="115"/>
      <c r="AF15" s="9"/>
      <c r="AG15" s="125"/>
    </row>
    <row r="16" spans="1:33" ht="14.25" customHeight="1">
      <c r="A16" s="111">
        <v>13</v>
      </c>
      <c r="B16" s="12">
        <v>1.625</v>
      </c>
      <c r="C16" s="9">
        <v>1.8700000047683716</v>
      </c>
      <c r="D16" s="9">
        <v>1.9830000400543213</v>
      </c>
      <c r="E16" s="9">
        <v>2.065000057220459</v>
      </c>
      <c r="F16" s="9">
        <v>1.7949999570846558</v>
      </c>
      <c r="G16" s="9">
        <v>2.180000066757202</v>
      </c>
      <c r="H16" s="9">
        <v>2.5329999923706055</v>
      </c>
      <c r="I16" s="9">
        <v>2.3519999980926514</v>
      </c>
      <c r="J16" s="9">
        <v>2.8329999446868896</v>
      </c>
      <c r="K16" s="9">
        <v>2.8269999027252197</v>
      </c>
      <c r="L16" s="9">
        <v>2.384000062942505</v>
      </c>
      <c r="M16" s="9">
        <v>2.2009999752044678</v>
      </c>
      <c r="N16" s="9">
        <v>2.802999973297119</v>
      </c>
      <c r="O16" s="9">
        <v>2.875</v>
      </c>
      <c r="P16" s="9">
        <v>2.486999988555908</v>
      </c>
      <c r="Q16" s="9">
        <v>2.693000078201294</v>
      </c>
      <c r="R16" s="9">
        <v>2.046999931335449</v>
      </c>
      <c r="S16" s="9">
        <v>1.9609999656677246</v>
      </c>
      <c r="T16" s="9">
        <v>3.007999897003174</v>
      </c>
      <c r="U16" s="9">
        <v>1.8550000190734863</v>
      </c>
      <c r="V16" s="9">
        <v>2.50600004196167</v>
      </c>
      <c r="W16" s="9">
        <v>2.1670000553131104</v>
      </c>
      <c r="X16" s="9">
        <v>2.937000036239624</v>
      </c>
      <c r="Y16" s="9">
        <v>5.294000148773193</v>
      </c>
      <c r="Z16" s="44">
        <f t="shared" si="0"/>
        <v>2.4700416723887124</v>
      </c>
      <c r="AA16" s="115" t="s">
        <v>92</v>
      </c>
      <c r="AB16" s="9">
        <v>5.374000072479248</v>
      </c>
      <c r="AC16" s="122" t="s">
        <v>262</v>
      </c>
      <c r="AD16" s="28">
        <v>13</v>
      </c>
      <c r="AE16" s="115"/>
      <c r="AF16" s="9"/>
      <c r="AG16" s="125"/>
    </row>
    <row r="17" spans="1:33" ht="14.25" customHeight="1">
      <c r="A17" s="111">
        <v>14</v>
      </c>
      <c r="B17" s="12">
        <v>2.1440000534057617</v>
      </c>
      <c r="C17" s="9">
        <v>2.2190001010894775</v>
      </c>
      <c r="D17" s="9">
        <v>1.9709999561309814</v>
      </c>
      <c r="E17" s="9">
        <v>2.2160000801086426</v>
      </c>
      <c r="F17" s="9">
        <v>1.690000057220459</v>
      </c>
      <c r="G17" s="9">
        <v>1.8049999475479126</v>
      </c>
      <c r="H17" s="9">
        <v>2.388000011444092</v>
      </c>
      <c r="I17" s="9">
        <v>2.1410000324249268</v>
      </c>
      <c r="J17" s="9">
        <v>2.625</v>
      </c>
      <c r="K17" s="9">
        <v>2.9119999408721924</v>
      </c>
      <c r="L17" s="9">
        <v>3.071000099182129</v>
      </c>
      <c r="M17" s="9">
        <v>3.752000093460083</v>
      </c>
      <c r="N17" s="9">
        <v>3.2079999446868896</v>
      </c>
      <c r="O17" s="9">
        <v>2.9110000133514404</v>
      </c>
      <c r="P17" s="9">
        <v>2.8959999084472656</v>
      </c>
      <c r="Q17" s="9">
        <v>3.2269999980926514</v>
      </c>
      <c r="R17" s="9">
        <v>1.8700000047683716</v>
      </c>
      <c r="S17" s="9">
        <v>2.2179999351501465</v>
      </c>
      <c r="T17" s="9">
        <v>2.568000078201294</v>
      </c>
      <c r="U17" s="9">
        <v>2.3380000591278076</v>
      </c>
      <c r="V17" s="9">
        <v>1.7339999675750732</v>
      </c>
      <c r="W17" s="9">
        <v>4.7769999504089355</v>
      </c>
      <c r="X17" s="9">
        <v>2.38100004196167</v>
      </c>
      <c r="Y17" s="9">
        <v>3.2079999446868896</v>
      </c>
      <c r="Z17" s="44">
        <f t="shared" si="0"/>
        <v>2.594583342472712</v>
      </c>
      <c r="AA17" s="115" t="s">
        <v>24</v>
      </c>
      <c r="AB17" s="9">
        <v>5.294000148773193</v>
      </c>
      <c r="AC17" s="122" t="s">
        <v>171</v>
      </c>
      <c r="AD17" s="28">
        <v>14</v>
      </c>
      <c r="AE17" s="115"/>
      <c r="AF17" s="9"/>
      <c r="AG17" s="125"/>
    </row>
    <row r="18" spans="1:33" ht="14.25" customHeight="1">
      <c r="A18" s="111">
        <v>15</v>
      </c>
      <c r="B18" s="12">
        <v>1.3739999532699585</v>
      </c>
      <c r="C18" s="9">
        <v>2.134000062942505</v>
      </c>
      <c r="D18" s="9">
        <v>1.4359999895095825</v>
      </c>
      <c r="E18" s="9">
        <v>1.6449999809265137</v>
      </c>
      <c r="F18" s="9">
        <v>2.5239999294281006</v>
      </c>
      <c r="G18" s="9">
        <v>3.196000099182129</v>
      </c>
      <c r="H18" s="9">
        <v>3.3480000495910645</v>
      </c>
      <c r="I18" s="9">
        <v>3.128999948501587</v>
      </c>
      <c r="J18" s="9">
        <v>2.6429998874664307</v>
      </c>
      <c r="K18" s="9">
        <v>2.765000104904175</v>
      </c>
      <c r="L18" s="9">
        <v>3.015000104904175</v>
      </c>
      <c r="M18" s="9">
        <v>2.9200000762939453</v>
      </c>
      <c r="N18" s="9">
        <v>3.427999973297119</v>
      </c>
      <c r="O18" s="9">
        <v>2.615999937057495</v>
      </c>
      <c r="P18" s="9">
        <v>2.1640000343322754</v>
      </c>
      <c r="Q18" s="9">
        <v>1.9889999628067017</v>
      </c>
      <c r="R18" s="9">
        <v>3.8350000381469727</v>
      </c>
      <c r="S18" s="9">
        <v>3.5399999618530273</v>
      </c>
      <c r="T18" s="9">
        <v>3.000999927520752</v>
      </c>
      <c r="U18" s="9">
        <v>2.190000057220459</v>
      </c>
      <c r="V18" s="9">
        <v>2.1419999599456787</v>
      </c>
      <c r="W18" s="9">
        <v>2.0769999027252197</v>
      </c>
      <c r="X18" s="9">
        <v>2.5880000591278076</v>
      </c>
      <c r="Y18" s="9">
        <v>2.052999973297119</v>
      </c>
      <c r="Z18" s="44">
        <f t="shared" si="0"/>
        <v>2.5729999989271164</v>
      </c>
      <c r="AA18" s="115" t="s">
        <v>83</v>
      </c>
      <c r="AB18" s="9">
        <v>4.622000217437744</v>
      </c>
      <c r="AC18" s="122" t="s">
        <v>263</v>
      </c>
      <c r="AD18" s="28">
        <v>15</v>
      </c>
      <c r="AE18" s="115"/>
      <c r="AF18" s="9"/>
      <c r="AG18" s="125"/>
    </row>
    <row r="19" spans="1:33" ht="14.25" customHeight="1">
      <c r="A19" s="111">
        <v>16</v>
      </c>
      <c r="B19" s="12">
        <v>2.062000036239624</v>
      </c>
      <c r="C19" s="9">
        <v>1.350000023841858</v>
      </c>
      <c r="D19" s="9">
        <v>2.265000104904175</v>
      </c>
      <c r="E19" s="9">
        <v>1.8020000457763672</v>
      </c>
      <c r="F19" s="9">
        <v>1.378999948501587</v>
      </c>
      <c r="G19" s="9">
        <v>1.3049999475479126</v>
      </c>
      <c r="H19" s="9">
        <v>1.7170000076293945</v>
      </c>
      <c r="I19" s="9">
        <v>2.61299991607666</v>
      </c>
      <c r="J19" s="9">
        <v>2.693000078201294</v>
      </c>
      <c r="K19" s="9">
        <v>2.3540000915527344</v>
      </c>
      <c r="L19" s="9">
        <v>2.371000051498413</v>
      </c>
      <c r="M19" s="9">
        <v>2.6410000324249268</v>
      </c>
      <c r="N19" s="9">
        <v>3.4709999561309814</v>
      </c>
      <c r="O19" s="9">
        <v>3.9179999828338623</v>
      </c>
      <c r="P19" s="9">
        <v>4.184999942779541</v>
      </c>
      <c r="Q19" s="9">
        <v>2.7179999351501465</v>
      </c>
      <c r="R19" s="9">
        <v>2.6659998893737793</v>
      </c>
      <c r="S19" s="9">
        <v>2.0739998817443848</v>
      </c>
      <c r="T19" s="9">
        <v>2.9000000953674316</v>
      </c>
      <c r="U19" s="9">
        <v>1.8700000047683716</v>
      </c>
      <c r="V19" s="9">
        <v>1.8849999904632568</v>
      </c>
      <c r="W19" s="9">
        <v>2.305999994277954</v>
      </c>
      <c r="X19" s="9">
        <v>1.8960000276565552</v>
      </c>
      <c r="Y19" s="9">
        <v>1.996000051498413</v>
      </c>
      <c r="Z19" s="44">
        <f t="shared" si="0"/>
        <v>2.351541668176651</v>
      </c>
      <c r="AA19" s="115" t="s">
        <v>31</v>
      </c>
      <c r="AB19" s="9">
        <v>5.210000038146973</v>
      </c>
      <c r="AC19" s="122" t="s">
        <v>264</v>
      </c>
      <c r="AD19" s="28">
        <v>16</v>
      </c>
      <c r="AE19" s="115"/>
      <c r="AF19" s="9"/>
      <c r="AG19" s="125"/>
    </row>
    <row r="20" spans="1:33" ht="14.25" customHeight="1">
      <c r="A20" s="111">
        <v>17</v>
      </c>
      <c r="B20" s="12">
        <v>1.4570000171661377</v>
      </c>
      <c r="C20" s="9">
        <v>1.6009999513626099</v>
      </c>
      <c r="D20" s="9">
        <v>1.7000000476837158</v>
      </c>
      <c r="E20" s="9">
        <v>2.438999891281128</v>
      </c>
      <c r="F20" s="9">
        <v>2.0380001068115234</v>
      </c>
      <c r="G20" s="9">
        <v>1.74399995803833</v>
      </c>
      <c r="H20" s="9">
        <v>3.4010000228881836</v>
      </c>
      <c r="I20" s="9">
        <v>4.068999767303467</v>
      </c>
      <c r="J20" s="9">
        <v>3.861999988555908</v>
      </c>
      <c r="K20" s="9">
        <v>3.253999948501587</v>
      </c>
      <c r="L20" s="9">
        <v>2.697000026702881</v>
      </c>
      <c r="M20" s="9">
        <v>3.390000104904175</v>
      </c>
      <c r="N20" s="9">
        <v>3.1080000400543213</v>
      </c>
      <c r="O20" s="9">
        <v>3.181999921798706</v>
      </c>
      <c r="P20" s="9">
        <v>2.9509999752044678</v>
      </c>
      <c r="Q20" s="9">
        <v>4.045000076293945</v>
      </c>
      <c r="R20" s="9">
        <v>2.302000045776367</v>
      </c>
      <c r="S20" s="9">
        <v>1.9869999885559082</v>
      </c>
      <c r="T20" s="9">
        <v>1.968999981880188</v>
      </c>
      <c r="U20" s="9">
        <v>1.8370000123977661</v>
      </c>
      <c r="V20" s="9">
        <v>4.0929999351501465</v>
      </c>
      <c r="W20" s="9">
        <v>1.5959999561309814</v>
      </c>
      <c r="X20" s="9">
        <v>1.7130000591278076</v>
      </c>
      <c r="Y20" s="9">
        <v>2.046999931335449</v>
      </c>
      <c r="Z20" s="44">
        <f t="shared" si="0"/>
        <v>2.6034166564544043</v>
      </c>
      <c r="AA20" s="115" t="s">
        <v>127</v>
      </c>
      <c r="AB20" s="9">
        <v>5.2230000495910645</v>
      </c>
      <c r="AC20" s="122" t="s">
        <v>265</v>
      </c>
      <c r="AD20" s="28">
        <v>17</v>
      </c>
      <c r="AE20" s="115"/>
      <c r="AF20" s="9"/>
      <c r="AG20" s="125"/>
    </row>
    <row r="21" spans="1:33" ht="14.25" customHeight="1">
      <c r="A21" s="111">
        <v>18</v>
      </c>
      <c r="B21" s="12">
        <v>2.4130001068115234</v>
      </c>
      <c r="C21" s="9">
        <v>2.385999917984009</v>
      </c>
      <c r="D21" s="9">
        <v>2.6610000133514404</v>
      </c>
      <c r="E21" s="9">
        <v>2.013000011444092</v>
      </c>
      <c r="F21" s="9">
        <v>2.1700000762939453</v>
      </c>
      <c r="G21" s="9">
        <v>2.3329999446868896</v>
      </c>
      <c r="H21" s="9">
        <v>2.368000030517578</v>
      </c>
      <c r="I21" s="9">
        <v>2.4709999561309814</v>
      </c>
      <c r="J21" s="9">
        <v>2.8340001106262207</v>
      </c>
      <c r="K21" s="9">
        <v>2.2829999923706055</v>
      </c>
      <c r="L21" s="9">
        <v>2.8259999752044678</v>
      </c>
      <c r="M21" s="9">
        <v>3.6740000247955322</v>
      </c>
      <c r="N21" s="9">
        <v>2.7869999408721924</v>
      </c>
      <c r="O21" s="9">
        <v>3.250999927520752</v>
      </c>
      <c r="P21" s="9">
        <v>2.48799991607666</v>
      </c>
      <c r="Q21" s="9">
        <v>3.4509999752044678</v>
      </c>
      <c r="R21" s="9">
        <v>1.9320000410079956</v>
      </c>
      <c r="S21" s="9">
        <v>3.055000066757202</v>
      </c>
      <c r="T21" s="9">
        <v>3.180000066757202</v>
      </c>
      <c r="U21" s="9">
        <v>1.7719999551773071</v>
      </c>
      <c r="V21" s="9">
        <v>2.234999895095825</v>
      </c>
      <c r="W21" s="9">
        <v>2.052000045776367</v>
      </c>
      <c r="X21" s="9">
        <v>2.625999927520752</v>
      </c>
      <c r="Y21" s="9">
        <v>2.678999900817871</v>
      </c>
      <c r="Z21" s="44">
        <f t="shared" si="0"/>
        <v>2.5808333257834115</v>
      </c>
      <c r="AA21" s="115" t="s">
        <v>127</v>
      </c>
      <c r="AB21" s="9">
        <v>5.285999774932861</v>
      </c>
      <c r="AC21" s="122" t="s">
        <v>266</v>
      </c>
      <c r="AD21" s="28">
        <v>18</v>
      </c>
      <c r="AE21" s="115"/>
      <c r="AF21" s="9"/>
      <c r="AG21" s="125"/>
    </row>
    <row r="22" spans="1:33" ht="14.25" customHeight="1">
      <c r="A22" s="111">
        <v>19</v>
      </c>
      <c r="B22" s="12">
        <v>1.9299999475479126</v>
      </c>
      <c r="C22" s="9">
        <v>1.8220000267028809</v>
      </c>
      <c r="D22" s="9">
        <v>1.7589999437332153</v>
      </c>
      <c r="E22" s="9">
        <v>4.548999786376953</v>
      </c>
      <c r="F22" s="9">
        <v>3.7829999923706055</v>
      </c>
      <c r="G22" s="9">
        <v>4.751999855041504</v>
      </c>
      <c r="H22" s="9">
        <v>5.4679999351501465</v>
      </c>
      <c r="I22" s="9">
        <v>6.581999778747559</v>
      </c>
      <c r="J22" s="9">
        <v>6.376999855041504</v>
      </c>
      <c r="K22" s="9">
        <v>4.552999973297119</v>
      </c>
      <c r="L22" s="9">
        <v>4.419000148773193</v>
      </c>
      <c r="M22" s="9">
        <v>4.465000152587891</v>
      </c>
      <c r="N22" s="9">
        <v>4.739999771118164</v>
      </c>
      <c r="O22" s="9">
        <v>3.48799991607666</v>
      </c>
      <c r="P22" s="9">
        <v>3.2119998931884766</v>
      </c>
      <c r="Q22" s="9">
        <v>3.0220000743865967</v>
      </c>
      <c r="R22" s="9">
        <v>2.4579999446868896</v>
      </c>
      <c r="S22" s="9">
        <v>3.1700000762939453</v>
      </c>
      <c r="T22" s="9">
        <v>3.2939999103546143</v>
      </c>
      <c r="U22" s="9">
        <v>2.6600000858306885</v>
      </c>
      <c r="V22" s="9">
        <v>2.194000005722046</v>
      </c>
      <c r="W22" s="9">
        <v>1.7480000257492065</v>
      </c>
      <c r="X22" s="9">
        <v>1.5149999856948853</v>
      </c>
      <c r="Y22" s="9">
        <v>1.4919999837875366</v>
      </c>
      <c r="Z22" s="44">
        <f t="shared" si="0"/>
        <v>3.477166627844175</v>
      </c>
      <c r="AA22" s="115" t="s">
        <v>26</v>
      </c>
      <c r="AB22" s="9">
        <v>7.409999847412109</v>
      </c>
      <c r="AC22" s="122" t="s">
        <v>267</v>
      </c>
      <c r="AD22" s="28">
        <v>19</v>
      </c>
      <c r="AE22" s="115"/>
      <c r="AF22" s="9"/>
      <c r="AG22" s="125"/>
    </row>
    <row r="23" spans="1:33" ht="14.25" customHeight="1">
      <c r="A23" s="111">
        <v>20</v>
      </c>
      <c r="B23" s="12">
        <v>1.7949999570846558</v>
      </c>
      <c r="C23" s="9">
        <v>1.1929999589920044</v>
      </c>
      <c r="D23" s="9">
        <v>1.0859999656677246</v>
      </c>
      <c r="E23" s="9">
        <v>1.1749999523162842</v>
      </c>
      <c r="F23" s="9">
        <v>1.9500000476837158</v>
      </c>
      <c r="G23" s="9">
        <v>1.3450000286102295</v>
      </c>
      <c r="H23" s="9">
        <v>1.190999984741211</v>
      </c>
      <c r="I23" s="9">
        <v>1.2730000019073486</v>
      </c>
      <c r="J23" s="9">
        <v>1.6430000066757202</v>
      </c>
      <c r="K23" s="9">
        <v>3.871000051498413</v>
      </c>
      <c r="L23" s="9">
        <v>1.968999981880188</v>
      </c>
      <c r="M23" s="9">
        <v>2.253999948501587</v>
      </c>
      <c r="N23" s="9">
        <v>2.3389999866485596</v>
      </c>
      <c r="O23" s="9">
        <v>2.680999994277954</v>
      </c>
      <c r="P23" s="9">
        <v>3.0450000762939453</v>
      </c>
      <c r="Q23" s="9">
        <v>3.118000030517578</v>
      </c>
      <c r="R23" s="9">
        <v>2.809999942779541</v>
      </c>
      <c r="S23" s="9">
        <v>2.619999885559082</v>
      </c>
      <c r="T23" s="9">
        <v>2.549999952316284</v>
      </c>
      <c r="U23" s="9">
        <v>1.7120000123977661</v>
      </c>
      <c r="V23" s="9">
        <v>1.9839999675750732</v>
      </c>
      <c r="W23" s="9">
        <v>1.9639999866485596</v>
      </c>
      <c r="X23" s="9">
        <v>2.2330000400543213</v>
      </c>
      <c r="Y23" s="9">
        <v>1.805999994277954</v>
      </c>
      <c r="Z23" s="44">
        <f t="shared" si="0"/>
        <v>2.066958323121071</v>
      </c>
      <c r="AA23" s="115" t="s">
        <v>26</v>
      </c>
      <c r="AB23" s="9">
        <v>5.275000095367432</v>
      </c>
      <c r="AC23" s="122" t="s">
        <v>268</v>
      </c>
      <c r="AD23" s="28">
        <v>20</v>
      </c>
      <c r="AE23" s="115"/>
      <c r="AF23" s="9"/>
      <c r="AG23" s="125"/>
    </row>
    <row r="24" spans="1:33" ht="14.25" customHeight="1">
      <c r="A24" s="112">
        <v>21</v>
      </c>
      <c r="B24" s="18">
        <v>2.0759999752044678</v>
      </c>
      <c r="C24" s="19">
        <v>1.968000054359436</v>
      </c>
      <c r="D24" s="19">
        <v>2.7290000915527344</v>
      </c>
      <c r="E24" s="19">
        <v>2.8540000915527344</v>
      </c>
      <c r="F24" s="19">
        <v>2.6989998817443848</v>
      </c>
      <c r="G24" s="19">
        <v>3.5869998931884766</v>
      </c>
      <c r="H24" s="19">
        <v>3.6010000705718994</v>
      </c>
      <c r="I24" s="19">
        <v>5.0279998779296875</v>
      </c>
      <c r="J24" s="19">
        <v>4.849999904632568</v>
      </c>
      <c r="K24" s="19">
        <v>5.210999965667725</v>
      </c>
      <c r="L24" s="19">
        <v>4.676000118255615</v>
      </c>
      <c r="M24" s="19">
        <v>4.540999889373779</v>
      </c>
      <c r="N24" s="19">
        <v>5.234000205993652</v>
      </c>
      <c r="O24" s="19">
        <v>5.104000091552734</v>
      </c>
      <c r="P24" s="19">
        <v>4.922999858856201</v>
      </c>
      <c r="Q24" s="19">
        <v>4.681000232696533</v>
      </c>
      <c r="R24" s="19">
        <v>4.76800012588501</v>
      </c>
      <c r="S24" s="19">
        <v>4.960000038146973</v>
      </c>
      <c r="T24" s="19">
        <v>2.302999973297119</v>
      </c>
      <c r="U24" s="19">
        <v>1.6670000553131104</v>
      </c>
      <c r="V24" s="19">
        <v>1.4429999589920044</v>
      </c>
      <c r="W24" s="19">
        <v>1.2079999446868896</v>
      </c>
      <c r="X24" s="19">
        <v>3.5769999027252197</v>
      </c>
      <c r="Y24" s="19">
        <v>1.24399995803833</v>
      </c>
      <c r="Z24" s="45">
        <f t="shared" si="0"/>
        <v>3.5388333400090537</v>
      </c>
      <c r="AA24" s="116" t="s">
        <v>26</v>
      </c>
      <c r="AB24" s="19">
        <v>6.375999927520752</v>
      </c>
      <c r="AC24" s="123" t="s">
        <v>241</v>
      </c>
      <c r="AD24" s="30">
        <v>21</v>
      </c>
      <c r="AE24" s="116"/>
      <c r="AF24" s="19"/>
      <c r="AG24" s="126"/>
    </row>
    <row r="25" spans="1:33" ht="14.25" customHeight="1">
      <c r="A25" s="111">
        <v>22</v>
      </c>
      <c r="B25" s="12">
        <v>1.1970000267028809</v>
      </c>
      <c r="C25" s="9">
        <v>1.968999981880188</v>
      </c>
      <c r="D25" s="9">
        <v>2.0739998817443848</v>
      </c>
      <c r="E25" s="9">
        <v>2.2300000190734863</v>
      </c>
      <c r="F25" s="9">
        <v>2.4719998836517334</v>
      </c>
      <c r="G25" s="9">
        <v>3.2799999713897705</v>
      </c>
      <c r="H25" s="9">
        <v>4.238999843597412</v>
      </c>
      <c r="I25" s="9">
        <v>4.8460001945495605</v>
      </c>
      <c r="J25" s="9">
        <v>4.47599983215332</v>
      </c>
      <c r="K25" s="9">
        <v>4.631999969482422</v>
      </c>
      <c r="L25" s="9">
        <v>3.74399995803833</v>
      </c>
      <c r="M25" s="9">
        <v>3.86899995803833</v>
      </c>
      <c r="N25" s="9">
        <v>4.020999908447266</v>
      </c>
      <c r="O25" s="9">
        <v>3.24399995803833</v>
      </c>
      <c r="P25" s="9">
        <v>2.930999994277954</v>
      </c>
      <c r="Q25" s="9">
        <v>3.760999917984009</v>
      </c>
      <c r="R25" s="9">
        <v>3.253000020980835</v>
      </c>
      <c r="S25" s="9">
        <v>3.5169999599456787</v>
      </c>
      <c r="T25" s="9">
        <v>3.1449999809265137</v>
      </c>
      <c r="U25" s="9">
        <v>2.299999952316284</v>
      </c>
      <c r="V25" s="9">
        <v>1.7640000581741333</v>
      </c>
      <c r="W25" s="9">
        <v>5.289999961853027</v>
      </c>
      <c r="X25" s="9">
        <v>5.206999778747559</v>
      </c>
      <c r="Y25" s="9">
        <v>5.298999786376953</v>
      </c>
      <c r="Z25" s="44">
        <f t="shared" si="0"/>
        <v>3.448333283265432</v>
      </c>
      <c r="AA25" s="115" t="s">
        <v>23</v>
      </c>
      <c r="AB25" s="9">
        <v>5.301000118255615</v>
      </c>
      <c r="AC25" s="122" t="s">
        <v>157</v>
      </c>
      <c r="AD25" s="28">
        <v>22</v>
      </c>
      <c r="AE25" s="115"/>
      <c r="AF25" s="9"/>
      <c r="AG25" s="125"/>
    </row>
    <row r="26" spans="1:33" ht="14.25" customHeight="1">
      <c r="A26" s="111">
        <v>23</v>
      </c>
      <c r="B26" s="12">
        <v>1.246000051498413</v>
      </c>
      <c r="C26" s="9">
        <v>1.7100000381469727</v>
      </c>
      <c r="D26" s="9">
        <v>1.3370000123977661</v>
      </c>
      <c r="E26" s="9">
        <v>1.9900000095367432</v>
      </c>
      <c r="F26" s="9">
        <v>2.6740000247955322</v>
      </c>
      <c r="G26" s="9">
        <v>1.7020000219345093</v>
      </c>
      <c r="H26" s="9">
        <v>2.2309999465942383</v>
      </c>
      <c r="I26" s="9">
        <v>3.4079999923706055</v>
      </c>
      <c r="J26" s="9">
        <v>2.2799999713897705</v>
      </c>
      <c r="K26" s="9">
        <v>1.9980000257492065</v>
      </c>
      <c r="L26" s="9">
        <v>1.8569999933242798</v>
      </c>
      <c r="M26" s="9">
        <v>1.9620000123977661</v>
      </c>
      <c r="N26" s="9">
        <v>1.715000033378601</v>
      </c>
      <c r="O26" s="9">
        <v>2.6389999389648438</v>
      </c>
      <c r="P26" s="9">
        <v>1.8250000476837158</v>
      </c>
      <c r="Q26" s="9">
        <v>2.509000062942505</v>
      </c>
      <c r="R26" s="9">
        <v>2.390000104904175</v>
      </c>
      <c r="S26" s="9">
        <v>1.8240000009536743</v>
      </c>
      <c r="T26" s="9">
        <v>2.0179998874664307</v>
      </c>
      <c r="U26" s="9">
        <v>2.3259999752044678</v>
      </c>
      <c r="V26" s="9">
        <v>5.210000038146973</v>
      </c>
      <c r="W26" s="9">
        <v>1.2690000534057617</v>
      </c>
      <c r="X26" s="9">
        <v>4.2870001792907715</v>
      </c>
      <c r="Y26" s="9">
        <v>2.690999984741211</v>
      </c>
      <c r="Z26" s="44">
        <f t="shared" si="0"/>
        <v>2.2957500169674554</v>
      </c>
      <c r="AA26" s="115" t="s">
        <v>23</v>
      </c>
      <c r="AB26" s="9">
        <v>5.300000190734863</v>
      </c>
      <c r="AC26" s="122" t="s">
        <v>171</v>
      </c>
      <c r="AD26" s="28">
        <v>23</v>
      </c>
      <c r="AE26" s="115"/>
      <c r="AF26" s="9"/>
      <c r="AG26" s="125"/>
    </row>
    <row r="27" spans="1:33" ht="14.25" customHeight="1">
      <c r="A27" s="111">
        <v>24</v>
      </c>
      <c r="B27" s="12">
        <v>1.4559999704360962</v>
      </c>
      <c r="C27" s="9">
        <v>1.6729999780654907</v>
      </c>
      <c r="D27" s="9">
        <v>1.9639999866485596</v>
      </c>
      <c r="E27" s="9">
        <v>1.2920000553131104</v>
      </c>
      <c r="F27" s="9">
        <v>1.4570000171661377</v>
      </c>
      <c r="G27" s="9">
        <v>1.7640000581741333</v>
      </c>
      <c r="H27" s="9">
        <v>1.8650000095367432</v>
      </c>
      <c r="I27" s="9">
        <v>2.8340001106262207</v>
      </c>
      <c r="J27" s="9">
        <v>2.6740000247955322</v>
      </c>
      <c r="K27" s="9">
        <v>2.811000108718872</v>
      </c>
      <c r="L27" s="9">
        <v>2.634999990463257</v>
      </c>
      <c r="M27" s="9">
        <v>2.377000093460083</v>
      </c>
      <c r="N27" s="9">
        <v>2.7290000915527344</v>
      </c>
      <c r="O27" s="9">
        <v>3.36899995803833</v>
      </c>
      <c r="P27" s="9">
        <v>2.1500000953674316</v>
      </c>
      <c r="Q27" s="9">
        <v>2.2780001163482666</v>
      </c>
      <c r="R27" s="9">
        <v>2.434000015258789</v>
      </c>
      <c r="S27" s="9">
        <v>2.2309999465942383</v>
      </c>
      <c r="T27" s="9">
        <v>1.8200000524520874</v>
      </c>
      <c r="U27" s="9">
        <v>2.427000045776367</v>
      </c>
      <c r="V27" s="9">
        <v>2.378000020980835</v>
      </c>
      <c r="W27" s="9">
        <v>1.562999963760376</v>
      </c>
      <c r="X27" s="9">
        <v>1.4290000200271606</v>
      </c>
      <c r="Y27" s="9">
        <v>1.840999960899353</v>
      </c>
      <c r="Z27" s="44">
        <f t="shared" si="0"/>
        <v>2.143791695435842</v>
      </c>
      <c r="AA27" s="115" t="s">
        <v>58</v>
      </c>
      <c r="AB27" s="9">
        <v>4.889999866485596</v>
      </c>
      <c r="AC27" s="122" t="s">
        <v>269</v>
      </c>
      <c r="AD27" s="28">
        <v>24</v>
      </c>
      <c r="AE27" s="115"/>
      <c r="AF27" s="9"/>
      <c r="AG27" s="125"/>
    </row>
    <row r="28" spans="1:33" ht="14.25" customHeight="1">
      <c r="A28" s="111">
        <v>25</v>
      </c>
      <c r="B28" s="12">
        <v>1.597000002861023</v>
      </c>
      <c r="C28" s="9">
        <v>2.2760000228881836</v>
      </c>
      <c r="D28" s="9">
        <v>1.8569999933242798</v>
      </c>
      <c r="E28" s="9">
        <v>1.6080000400543213</v>
      </c>
      <c r="F28" s="9">
        <v>1.8899999856948853</v>
      </c>
      <c r="G28" s="9">
        <v>1.9249999523162842</v>
      </c>
      <c r="H28" s="9">
        <v>2.818000078201294</v>
      </c>
      <c r="I28" s="9">
        <v>2.380000114440918</v>
      </c>
      <c r="J28" s="9">
        <v>2.6570000648498535</v>
      </c>
      <c r="K28" s="9">
        <v>4.165999889373779</v>
      </c>
      <c r="L28" s="9">
        <v>4.783999919891357</v>
      </c>
      <c r="M28" s="9">
        <v>3.7660000324249268</v>
      </c>
      <c r="N28" s="9">
        <v>3.4649999141693115</v>
      </c>
      <c r="O28" s="9">
        <v>3.500999927520752</v>
      </c>
      <c r="P28" s="9">
        <v>2.566999912261963</v>
      </c>
      <c r="Q28" s="9">
        <v>4.4720001220703125</v>
      </c>
      <c r="R28" s="9">
        <v>2.000999927520752</v>
      </c>
      <c r="S28" s="9">
        <v>2.1070001125335693</v>
      </c>
      <c r="T28" s="9">
        <v>2.059999942779541</v>
      </c>
      <c r="U28" s="9">
        <v>2.2679998874664307</v>
      </c>
      <c r="V28" s="9">
        <v>2.234999895095825</v>
      </c>
      <c r="W28" s="9">
        <v>2.187999963760376</v>
      </c>
      <c r="X28" s="9">
        <v>2.5269999504089355</v>
      </c>
      <c r="Y28" s="9">
        <v>2.1559998989105225</v>
      </c>
      <c r="Z28" s="44">
        <f t="shared" si="0"/>
        <v>2.636291647950808</v>
      </c>
      <c r="AA28" s="115" t="s">
        <v>92</v>
      </c>
      <c r="AB28" s="9">
        <v>5.730999946594238</v>
      </c>
      <c r="AC28" s="122" t="s">
        <v>181</v>
      </c>
      <c r="AD28" s="28">
        <v>25</v>
      </c>
      <c r="AE28" s="115"/>
      <c r="AF28" s="9"/>
      <c r="AG28" s="125"/>
    </row>
    <row r="29" spans="1:33" ht="14.25" customHeight="1">
      <c r="A29" s="111">
        <v>26</v>
      </c>
      <c r="B29" s="12">
        <v>1.715000033378601</v>
      </c>
      <c r="C29" s="9">
        <v>1.5199999809265137</v>
      </c>
      <c r="D29" s="9">
        <v>1.4670000076293945</v>
      </c>
      <c r="E29" s="9">
        <v>1.2510000467300415</v>
      </c>
      <c r="F29" s="9">
        <v>1.3070000410079956</v>
      </c>
      <c r="G29" s="9">
        <v>1.940000057220459</v>
      </c>
      <c r="H29" s="9">
        <v>2.0290000438690186</v>
      </c>
      <c r="I29" s="9">
        <v>2.7320001125335693</v>
      </c>
      <c r="J29" s="9">
        <v>4.875</v>
      </c>
      <c r="K29" s="9">
        <v>4.603000164031982</v>
      </c>
      <c r="L29" s="9">
        <v>4.4629998207092285</v>
      </c>
      <c r="M29" s="9">
        <v>4.98199987411499</v>
      </c>
      <c r="N29" s="9">
        <v>4.876999855041504</v>
      </c>
      <c r="O29" s="9">
        <v>5.943999767303467</v>
      </c>
      <c r="P29" s="9">
        <v>5.308000087738037</v>
      </c>
      <c r="Q29" s="9">
        <v>4.3379998207092285</v>
      </c>
      <c r="R29" s="9">
        <v>4.3979997634887695</v>
      </c>
      <c r="S29" s="9">
        <v>3.6489999294281006</v>
      </c>
      <c r="T29" s="9">
        <v>4.117000102996826</v>
      </c>
      <c r="U29" s="9">
        <v>3.505000114440918</v>
      </c>
      <c r="V29" s="9">
        <v>3.190999984741211</v>
      </c>
      <c r="W29" s="9">
        <v>2.263000011444092</v>
      </c>
      <c r="X29" s="9">
        <v>2.937000036239624</v>
      </c>
      <c r="Y29" s="9">
        <v>2.2239999771118164</v>
      </c>
      <c r="Z29" s="44">
        <f t="shared" si="0"/>
        <v>3.3181249847014747</v>
      </c>
      <c r="AA29" s="115" t="s">
        <v>21</v>
      </c>
      <c r="AB29" s="9">
        <v>7.019999980926514</v>
      </c>
      <c r="AC29" s="122" t="s">
        <v>116</v>
      </c>
      <c r="AD29" s="28">
        <v>26</v>
      </c>
      <c r="AE29" s="115"/>
      <c r="AF29" s="9"/>
      <c r="AG29" s="125"/>
    </row>
    <row r="30" spans="1:33" ht="14.25" customHeight="1">
      <c r="A30" s="111">
        <v>27</v>
      </c>
      <c r="B30" s="12">
        <v>2.9649999141693115</v>
      </c>
      <c r="C30" s="9">
        <v>3.561000108718872</v>
      </c>
      <c r="D30" s="9">
        <v>4.0370001792907715</v>
      </c>
      <c r="E30" s="9">
        <v>3.384000062942505</v>
      </c>
      <c r="F30" s="9">
        <v>3.492000102996826</v>
      </c>
      <c r="G30" s="9">
        <v>3.302999973297119</v>
      </c>
      <c r="H30" s="9">
        <v>4.433000087738037</v>
      </c>
      <c r="I30" s="9">
        <v>4.267000198364258</v>
      </c>
      <c r="J30" s="9">
        <v>4.435999870300293</v>
      </c>
      <c r="K30" s="9">
        <v>3.638000011444092</v>
      </c>
      <c r="L30" s="9">
        <v>3.4660000801086426</v>
      </c>
      <c r="M30" s="9">
        <v>4.0329999923706055</v>
      </c>
      <c r="N30" s="9">
        <v>3.7709999084472656</v>
      </c>
      <c r="O30" s="9">
        <v>4.2270002365112305</v>
      </c>
      <c r="P30" s="9">
        <v>3.062999963760376</v>
      </c>
      <c r="Q30" s="9">
        <v>3.803999900817871</v>
      </c>
      <c r="R30" s="9">
        <v>3.8929998874664307</v>
      </c>
      <c r="S30" s="9">
        <v>3.321000099182129</v>
      </c>
      <c r="T30" s="9">
        <v>2.934000015258789</v>
      </c>
      <c r="U30" s="9">
        <v>2.930000066757202</v>
      </c>
      <c r="V30" s="9">
        <v>2.7109999656677246</v>
      </c>
      <c r="W30" s="9">
        <v>2.697999954223633</v>
      </c>
      <c r="X30" s="9">
        <v>2.062000036239624</v>
      </c>
      <c r="Y30" s="9">
        <v>1.7660000324249268</v>
      </c>
      <c r="Z30" s="44">
        <f t="shared" si="0"/>
        <v>3.424791693687439</v>
      </c>
      <c r="AA30" s="115" t="s">
        <v>27</v>
      </c>
      <c r="AB30" s="9">
        <v>5.414999961853027</v>
      </c>
      <c r="AC30" s="122" t="s">
        <v>270</v>
      </c>
      <c r="AD30" s="28">
        <v>27</v>
      </c>
      <c r="AE30" s="115"/>
      <c r="AF30" s="9"/>
      <c r="AG30" s="125"/>
    </row>
    <row r="31" spans="1:33" ht="14.25" customHeight="1">
      <c r="A31" s="111">
        <v>28</v>
      </c>
      <c r="B31" s="12">
        <v>1.5410000085830688</v>
      </c>
      <c r="C31" s="9">
        <v>1.531000018119812</v>
      </c>
      <c r="D31" s="9">
        <v>1.555999994277954</v>
      </c>
      <c r="E31" s="9">
        <v>1.7230000495910645</v>
      </c>
      <c r="F31" s="9">
        <v>2.3329999446868896</v>
      </c>
      <c r="G31" s="9">
        <v>1.5980000495910645</v>
      </c>
      <c r="H31" s="9">
        <v>2.8320000171661377</v>
      </c>
      <c r="I31" s="9">
        <v>3.5739998817443848</v>
      </c>
      <c r="J31" s="9">
        <v>2.4170000553131104</v>
      </c>
      <c r="K31" s="9">
        <v>2.8550000190734863</v>
      </c>
      <c r="L31" s="9">
        <v>2.614000082015991</v>
      </c>
      <c r="M31" s="9">
        <v>2.736999988555908</v>
      </c>
      <c r="N31" s="9">
        <v>2.2269999980926514</v>
      </c>
      <c r="O31" s="9">
        <v>2.619999885559082</v>
      </c>
      <c r="P31" s="9">
        <v>2.265000104904175</v>
      </c>
      <c r="Q31" s="9">
        <v>2.634000062942505</v>
      </c>
      <c r="R31" s="9">
        <v>3.4179999828338623</v>
      </c>
      <c r="S31" s="9">
        <v>4.001999855041504</v>
      </c>
      <c r="T31" s="9">
        <v>3.946000099182129</v>
      </c>
      <c r="U31" s="9">
        <v>4.295000076293945</v>
      </c>
      <c r="V31" s="9">
        <v>3.9040000438690186</v>
      </c>
      <c r="W31" s="9">
        <v>4.01200008392334</v>
      </c>
      <c r="X31" s="9">
        <v>3.378000020980835</v>
      </c>
      <c r="Y31" s="9">
        <v>3.7890000343322754</v>
      </c>
      <c r="Z31" s="44">
        <f t="shared" si="0"/>
        <v>2.8250416815280914</v>
      </c>
      <c r="AA31" s="115" t="s">
        <v>25</v>
      </c>
      <c r="AB31" s="9">
        <v>5.111000061035156</v>
      </c>
      <c r="AC31" s="122" t="s">
        <v>271</v>
      </c>
      <c r="AD31" s="28">
        <v>28</v>
      </c>
      <c r="AE31" s="115"/>
      <c r="AF31" s="9"/>
      <c r="AG31" s="125"/>
    </row>
    <row r="32" spans="1:33" ht="14.25" customHeight="1">
      <c r="A32" s="111">
        <v>29</v>
      </c>
      <c r="B32" s="12">
        <v>1.8259999752044678</v>
      </c>
      <c r="C32" s="9">
        <v>1.4880000352859497</v>
      </c>
      <c r="D32" s="9">
        <v>1.8849999904632568</v>
      </c>
      <c r="E32" s="9">
        <v>1.9930000305175781</v>
      </c>
      <c r="F32" s="9">
        <v>1.350000023841858</v>
      </c>
      <c r="G32" s="9">
        <v>2.1530001163482666</v>
      </c>
      <c r="H32" s="9">
        <v>2.7690000534057617</v>
      </c>
      <c r="I32" s="9">
        <v>2.446000099182129</v>
      </c>
      <c r="J32" s="9">
        <v>2.6050000190734863</v>
      </c>
      <c r="K32" s="9">
        <v>3.3329999446868896</v>
      </c>
      <c r="L32" s="9">
        <v>3.871000051498413</v>
      </c>
      <c r="M32" s="9">
        <v>2.9639999866485596</v>
      </c>
      <c r="N32" s="9">
        <v>4.491000175476074</v>
      </c>
      <c r="O32" s="9">
        <v>2.7730000019073486</v>
      </c>
      <c r="P32" s="9">
        <v>3.9130001068115234</v>
      </c>
      <c r="Q32" s="9">
        <v>3.2249999046325684</v>
      </c>
      <c r="R32" s="9">
        <v>3.6470000743865967</v>
      </c>
      <c r="S32" s="9">
        <v>3.4839999675750732</v>
      </c>
      <c r="T32" s="9">
        <v>3.503999948501587</v>
      </c>
      <c r="U32" s="9">
        <v>3.6440000534057617</v>
      </c>
      <c r="V32" s="9">
        <v>3.5880000591278076</v>
      </c>
      <c r="W32" s="9">
        <v>3.2869999408721924</v>
      </c>
      <c r="X32" s="9">
        <v>3.624000072479248</v>
      </c>
      <c r="Y32" s="9">
        <v>2.7709999084472656</v>
      </c>
      <c r="Z32" s="44">
        <f t="shared" si="0"/>
        <v>2.9430833558241525</v>
      </c>
      <c r="AA32" s="115" t="s">
        <v>27</v>
      </c>
      <c r="AB32" s="9">
        <v>5.239999771118164</v>
      </c>
      <c r="AC32" s="122" t="s">
        <v>272</v>
      </c>
      <c r="AD32" s="28">
        <v>29</v>
      </c>
      <c r="AE32" s="115"/>
      <c r="AF32" s="9"/>
      <c r="AG32" s="125"/>
    </row>
    <row r="33" spans="1:33" ht="14.25" customHeight="1">
      <c r="A33" s="111">
        <v>30</v>
      </c>
      <c r="B33" s="12">
        <v>1.8040000200271606</v>
      </c>
      <c r="C33" s="9">
        <v>1.9359999895095825</v>
      </c>
      <c r="D33" s="9">
        <v>1.940999984741211</v>
      </c>
      <c r="E33" s="9">
        <v>2.0309998989105225</v>
      </c>
      <c r="F33" s="9">
        <v>1.5729999542236328</v>
      </c>
      <c r="G33" s="9">
        <v>2.380000114440918</v>
      </c>
      <c r="H33" s="9">
        <v>2.9000000953674316</v>
      </c>
      <c r="I33" s="9">
        <v>2.9800000190734863</v>
      </c>
      <c r="J33" s="9">
        <v>3.2799999713897705</v>
      </c>
      <c r="K33" s="9">
        <v>2.8580000400543213</v>
      </c>
      <c r="L33" s="9">
        <v>3.1549999713897705</v>
      </c>
      <c r="M33" s="9">
        <v>3.9100000858306885</v>
      </c>
      <c r="N33" s="9">
        <v>3.0230000019073486</v>
      </c>
      <c r="O33" s="9">
        <v>4.086999893188477</v>
      </c>
      <c r="P33" s="9">
        <v>4.813000202178955</v>
      </c>
      <c r="Q33" s="9">
        <v>4.27400016784668</v>
      </c>
      <c r="R33" s="9">
        <v>3.763000011444092</v>
      </c>
      <c r="S33" s="9">
        <v>5.085000038146973</v>
      </c>
      <c r="T33" s="9">
        <v>3.1059999465942383</v>
      </c>
      <c r="U33" s="9">
        <v>3.499000072479248</v>
      </c>
      <c r="V33" s="9">
        <v>3.8480000495910645</v>
      </c>
      <c r="W33" s="9">
        <v>4</v>
      </c>
      <c r="X33" s="9">
        <v>3.9830000400543213</v>
      </c>
      <c r="Y33" s="9">
        <v>4.127999782562256</v>
      </c>
      <c r="Z33" s="44">
        <f t="shared" si="0"/>
        <v>3.2648750146230063</v>
      </c>
      <c r="AA33" s="115" t="s">
        <v>27</v>
      </c>
      <c r="AB33" s="9">
        <v>5.60699987411499</v>
      </c>
      <c r="AC33" s="122" t="s">
        <v>273</v>
      </c>
      <c r="AD33" s="28">
        <v>30</v>
      </c>
      <c r="AE33" s="115"/>
      <c r="AF33" s="9"/>
      <c r="AG33" s="125"/>
    </row>
    <row r="34" spans="1:33" ht="14.25" customHeight="1">
      <c r="A34" s="111">
        <v>31</v>
      </c>
      <c r="B34" s="12">
        <v>3.5929999351501465</v>
      </c>
      <c r="C34" s="9">
        <v>3.609999895095825</v>
      </c>
      <c r="D34" s="9">
        <v>3.5199999809265137</v>
      </c>
      <c r="E34" s="9">
        <v>3.3369998931884766</v>
      </c>
      <c r="F34" s="9">
        <v>2.2039999961853027</v>
      </c>
      <c r="G34" s="9">
        <v>3.499000072479248</v>
      </c>
      <c r="H34" s="9">
        <v>1.784000039100647</v>
      </c>
      <c r="I34" s="9">
        <v>2.5360000133514404</v>
      </c>
      <c r="J34" s="9">
        <v>2.5220000743865967</v>
      </c>
      <c r="K34" s="9">
        <v>2.2130000591278076</v>
      </c>
      <c r="L34" s="9">
        <v>2.371999979019165</v>
      </c>
      <c r="M34" s="9">
        <v>1.9259999990463257</v>
      </c>
      <c r="N34" s="9">
        <v>2.135999917984009</v>
      </c>
      <c r="O34" s="9">
        <v>1.9830000400543213</v>
      </c>
      <c r="P34" s="9">
        <v>2.683000087738037</v>
      </c>
      <c r="Q34" s="9">
        <v>2.486999988555908</v>
      </c>
      <c r="R34" s="9">
        <v>2.3369998931884766</v>
      </c>
      <c r="S34" s="9">
        <v>2.5989999771118164</v>
      </c>
      <c r="T34" s="9">
        <v>2.6700000762939453</v>
      </c>
      <c r="U34" s="9">
        <v>2.510999917984009</v>
      </c>
      <c r="V34" s="9">
        <v>1.9119999408721924</v>
      </c>
      <c r="W34" s="9">
        <v>2.61299991607666</v>
      </c>
      <c r="X34" s="9">
        <v>2.052000045776367</v>
      </c>
      <c r="Y34" s="9">
        <v>2.0390000343322754</v>
      </c>
      <c r="Z34" s="44">
        <f t="shared" si="0"/>
        <v>2.5474166572093964</v>
      </c>
      <c r="AA34" s="115" t="s">
        <v>27</v>
      </c>
      <c r="AB34" s="9">
        <v>4.510000228881836</v>
      </c>
      <c r="AC34" s="122" t="s">
        <v>178</v>
      </c>
      <c r="AD34" s="28">
        <v>31</v>
      </c>
      <c r="AE34" s="115"/>
      <c r="AF34" s="9"/>
      <c r="AG34" s="125"/>
    </row>
    <row r="35" spans="1:33" ht="14.25" customHeight="1">
      <c r="A35" s="113" t="s">
        <v>15</v>
      </c>
      <c r="B35" s="25">
        <f aca="true" t="shared" si="1" ref="B35:K35">AVERAGE(B4:B34)</f>
        <v>2.0422580588248467</v>
      </c>
      <c r="C35" s="26">
        <f t="shared" si="1"/>
        <v>2.260387093790116</v>
      </c>
      <c r="D35" s="26">
        <f t="shared" si="1"/>
        <v>2.274322575138461</v>
      </c>
      <c r="E35" s="26">
        <f t="shared" si="1"/>
        <v>2.298903226852417</v>
      </c>
      <c r="F35" s="26">
        <f t="shared" si="1"/>
        <v>2.2177096682210125</v>
      </c>
      <c r="G35" s="26">
        <f t="shared" si="1"/>
        <v>2.3750322634173977</v>
      </c>
      <c r="H35" s="26">
        <f t="shared" si="1"/>
        <v>2.670387110402507</v>
      </c>
      <c r="I35" s="26">
        <f t="shared" si="1"/>
        <v>2.8397741971477384</v>
      </c>
      <c r="J35" s="26">
        <f t="shared" si="1"/>
        <v>2.9560644934254308</v>
      </c>
      <c r="K35" s="26">
        <f t="shared" si="1"/>
        <v>3.0531612865386473</v>
      </c>
      <c r="L35" s="26">
        <f aca="true" t="shared" si="2" ref="L35:Z35">AVERAGE(L4:L34)</f>
        <v>2.976451623824335</v>
      </c>
      <c r="M35" s="26">
        <f t="shared" si="2"/>
        <v>3.0980645264348676</v>
      </c>
      <c r="N35" s="26">
        <f t="shared" si="2"/>
        <v>3.255483869583376</v>
      </c>
      <c r="O35" s="26">
        <f t="shared" si="2"/>
        <v>3.2834515879231114</v>
      </c>
      <c r="P35" s="26">
        <f t="shared" si="2"/>
        <v>3.0098709637118923</v>
      </c>
      <c r="Q35" s="26">
        <f t="shared" si="2"/>
        <v>2.9440322768303657</v>
      </c>
      <c r="R35" s="26">
        <f t="shared" si="2"/>
        <v>2.721774182012004</v>
      </c>
      <c r="S35" s="26">
        <f t="shared" si="2"/>
        <v>2.8174838712138515</v>
      </c>
      <c r="T35" s="26">
        <f t="shared" si="2"/>
        <v>2.710677412248427</v>
      </c>
      <c r="U35" s="26">
        <f t="shared" si="2"/>
        <v>2.5387096828030002</v>
      </c>
      <c r="V35" s="26">
        <f t="shared" si="2"/>
        <v>2.639451607581108</v>
      </c>
      <c r="W35" s="26">
        <f t="shared" si="2"/>
        <v>2.440580633378798</v>
      </c>
      <c r="X35" s="26">
        <f t="shared" si="2"/>
        <v>2.7094838811505224</v>
      </c>
      <c r="Y35" s="26">
        <f t="shared" si="2"/>
        <v>2.622838689434913</v>
      </c>
      <c r="Z35" s="46">
        <f t="shared" si="2"/>
        <v>2.6981814492453813</v>
      </c>
      <c r="AA35" s="117"/>
      <c r="AB35" s="26">
        <f>AVERAGE(AB4:AB34)</f>
        <v>5.316413805402559</v>
      </c>
      <c r="AC35" s="41"/>
      <c r="AD35" s="41"/>
      <c r="AE35" s="117"/>
      <c r="AF35" s="26"/>
      <c r="AG35" s="42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4" t="s">
        <v>19</v>
      </c>
      <c r="J37" s="5"/>
      <c r="K37" s="32">
        <f>COUNTIF(風速1,"&gt;=10")</f>
        <v>0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20</v>
      </c>
      <c r="J38" s="21"/>
      <c r="K38" s="33">
        <f>COUNTIF(風速1,"&gt;=15")</f>
        <v>0</v>
      </c>
      <c r="L38" s="8"/>
      <c r="N38" s="18">
        <f>MAX(風速1)</f>
        <v>7.409999847412109</v>
      </c>
      <c r="O38" s="118" t="s">
        <v>303</v>
      </c>
      <c r="P38" s="29">
        <v>19</v>
      </c>
      <c r="Q38" s="119">
        <v>0.37847222222222227</v>
      </c>
      <c r="T38" s="18" t="s">
        <v>299</v>
      </c>
      <c r="U38" s="118" t="s">
        <v>300</v>
      </c>
      <c r="V38" s="29" t="s">
        <v>300</v>
      </c>
      <c r="W38" s="119" t="s">
        <v>301</v>
      </c>
    </row>
    <row r="39" spans="9:23" ht="14.25" customHeight="1">
      <c r="I39" s="22" t="s">
        <v>22</v>
      </c>
      <c r="J39" s="23"/>
      <c r="K39" s="34">
        <f>COUNTIF(風速1,"&gt;=30")</f>
        <v>0</v>
      </c>
      <c r="L39" s="8"/>
      <c r="N39" s="39"/>
      <c r="O39" s="35"/>
      <c r="P39" s="35"/>
      <c r="Q39" s="36"/>
      <c r="T39" s="39"/>
      <c r="U39" s="118"/>
      <c r="V39" s="29"/>
      <c r="W39" s="119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f>'1月'!Z1</f>
        <v>2011</v>
      </c>
      <c r="AA1" s="2" t="s">
        <v>2</v>
      </c>
      <c r="AB1" s="120">
        <v>9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2.6050000190734863</v>
      </c>
      <c r="C4" s="10">
        <v>2.194999933242798</v>
      </c>
      <c r="D4" s="10">
        <v>2.2939999103546143</v>
      </c>
      <c r="E4" s="10">
        <v>2.492000102996826</v>
      </c>
      <c r="F4" s="10">
        <v>2.9049999713897705</v>
      </c>
      <c r="G4" s="10">
        <v>2.812000036239624</v>
      </c>
      <c r="H4" s="10">
        <v>3.0320000648498535</v>
      </c>
      <c r="I4" s="10">
        <v>2.6670000553131104</v>
      </c>
      <c r="J4" s="10">
        <v>3.0510001182556152</v>
      </c>
      <c r="K4" s="10">
        <v>2.3350000381469727</v>
      </c>
      <c r="L4" s="10">
        <v>2.51200008392334</v>
      </c>
      <c r="M4" s="10">
        <v>3.125</v>
      </c>
      <c r="N4" s="10">
        <v>2.640000104904175</v>
      </c>
      <c r="O4" s="10">
        <v>2.0450000762939453</v>
      </c>
      <c r="P4" s="10">
        <v>3.194999933242798</v>
      </c>
      <c r="Q4" s="10">
        <v>1.9700000286102295</v>
      </c>
      <c r="R4" s="10">
        <v>2.072000026702881</v>
      </c>
      <c r="S4" s="10">
        <v>2.2820000648498535</v>
      </c>
      <c r="T4" s="10">
        <v>3.609999895095825</v>
      </c>
      <c r="U4" s="10">
        <v>2.3299999237060547</v>
      </c>
      <c r="V4" s="10">
        <v>2.924999952316284</v>
      </c>
      <c r="W4" s="10">
        <v>3.2990000247955322</v>
      </c>
      <c r="X4" s="10">
        <v>3.1630001068115234</v>
      </c>
      <c r="Y4" s="10">
        <v>3.446000099182129</v>
      </c>
      <c r="Z4" s="43">
        <f aca="true" t="shared" si="0" ref="Z4:Z33">AVERAGE(B4:Y4)</f>
        <v>2.708416690429052</v>
      </c>
      <c r="AA4" s="114" t="s">
        <v>31</v>
      </c>
      <c r="AB4" s="10">
        <v>6.313000202178955</v>
      </c>
      <c r="AC4" s="121" t="s">
        <v>274</v>
      </c>
      <c r="AD4" s="27">
        <v>1</v>
      </c>
      <c r="AE4" s="114"/>
      <c r="AF4" s="10"/>
      <c r="AG4" s="124"/>
    </row>
    <row r="5" spans="1:33" ht="14.25" customHeight="1">
      <c r="A5" s="111">
        <v>2</v>
      </c>
      <c r="B5" s="12">
        <v>2.9790000915527344</v>
      </c>
      <c r="C5" s="9">
        <v>3.046999931335449</v>
      </c>
      <c r="D5" s="9">
        <v>2.3429999351501465</v>
      </c>
      <c r="E5" s="9">
        <v>2.197999954223633</v>
      </c>
      <c r="F5" s="9">
        <v>1.9930000305175781</v>
      </c>
      <c r="G5" s="9">
        <v>2.630000114440918</v>
      </c>
      <c r="H5" s="9">
        <v>2.312999963760376</v>
      </c>
      <c r="I5" s="9">
        <v>2.61299991607666</v>
      </c>
      <c r="J5" s="9">
        <v>2.6080000400543213</v>
      </c>
      <c r="K5" s="9">
        <v>3.1070001125335693</v>
      </c>
      <c r="L5" s="9">
        <v>4.074999809265137</v>
      </c>
      <c r="M5" s="9">
        <v>3.6059999465942383</v>
      </c>
      <c r="N5" s="9">
        <v>3.2209999561309814</v>
      </c>
      <c r="O5" s="9">
        <v>2.86899995803833</v>
      </c>
      <c r="P5" s="9">
        <v>2.822999954223633</v>
      </c>
      <c r="Q5" s="9">
        <v>3.305999994277954</v>
      </c>
      <c r="R5" s="9">
        <v>3.2769999504089355</v>
      </c>
      <c r="S5" s="9">
        <v>2.299999952316284</v>
      </c>
      <c r="T5" s="9">
        <v>4.035999774932861</v>
      </c>
      <c r="U5" s="9">
        <v>3.433000087738037</v>
      </c>
      <c r="V5" s="9">
        <v>2.757999897003174</v>
      </c>
      <c r="W5" s="9">
        <v>2.9760000705718994</v>
      </c>
      <c r="X5" s="9">
        <v>3.496000051498413</v>
      </c>
      <c r="Y5" s="9">
        <v>3.2019999027252197</v>
      </c>
      <c r="Z5" s="44">
        <f t="shared" si="0"/>
        <v>2.96704164147377</v>
      </c>
      <c r="AA5" s="115" t="s">
        <v>31</v>
      </c>
      <c r="AB5" s="9">
        <v>5.118000030517578</v>
      </c>
      <c r="AC5" s="122" t="s">
        <v>275</v>
      </c>
      <c r="AD5" s="28">
        <v>2</v>
      </c>
      <c r="AE5" s="115"/>
      <c r="AF5" s="9"/>
      <c r="AG5" s="125"/>
    </row>
    <row r="6" spans="1:33" ht="14.25" customHeight="1">
      <c r="A6" s="111">
        <v>3</v>
      </c>
      <c r="B6" s="12">
        <v>3.315000057220459</v>
      </c>
      <c r="C6" s="9">
        <v>2.614000082015991</v>
      </c>
      <c r="D6" s="9">
        <v>2.2060000896453857</v>
      </c>
      <c r="E6" s="9">
        <v>3.259999990463257</v>
      </c>
      <c r="F6" s="9">
        <v>2.2290000915527344</v>
      </c>
      <c r="G6" s="9">
        <v>2.5989999771118164</v>
      </c>
      <c r="H6" s="9">
        <v>3.4630000591278076</v>
      </c>
      <c r="I6" s="9">
        <v>3.806999921798706</v>
      </c>
      <c r="J6" s="9">
        <v>4.21999979019165</v>
      </c>
      <c r="K6" s="9">
        <v>4.742000102996826</v>
      </c>
      <c r="L6" s="9">
        <v>4.683000087738037</v>
      </c>
      <c r="M6" s="9">
        <v>5.184999942779541</v>
      </c>
      <c r="N6" s="9">
        <v>5.421000003814697</v>
      </c>
      <c r="O6" s="9">
        <v>5.038000106811523</v>
      </c>
      <c r="P6" s="9">
        <v>3.441999912261963</v>
      </c>
      <c r="Q6" s="9">
        <v>3.7019999027252197</v>
      </c>
      <c r="R6" s="9">
        <v>4.593999862670898</v>
      </c>
      <c r="S6" s="9">
        <v>2.484999895095825</v>
      </c>
      <c r="T6" s="9">
        <v>3.364000082015991</v>
      </c>
      <c r="U6" s="9">
        <v>2.5209999084472656</v>
      </c>
      <c r="V6" s="9">
        <v>2.8410000801086426</v>
      </c>
      <c r="W6" s="9">
        <v>2.4210000038146973</v>
      </c>
      <c r="X6" s="9">
        <v>2.552000045776367</v>
      </c>
      <c r="Y6" s="9">
        <v>2.4519999027252197</v>
      </c>
      <c r="Z6" s="44">
        <f t="shared" si="0"/>
        <v>3.4648333291212716</v>
      </c>
      <c r="AA6" s="115" t="s">
        <v>58</v>
      </c>
      <c r="AB6" s="9">
        <v>6.630000114440918</v>
      </c>
      <c r="AC6" s="122" t="s">
        <v>276</v>
      </c>
      <c r="AD6" s="28">
        <v>3</v>
      </c>
      <c r="AE6" s="115"/>
      <c r="AF6" s="9"/>
      <c r="AG6" s="125"/>
    </row>
    <row r="7" spans="1:33" ht="14.25" customHeight="1">
      <c r="A7" s="111">
        <v>4</v>
      </c>
      <c r="B7" s="12">
        <v>2.00600004196167</v>
      </c>
      <c r="C7" s="9">
        <v>2.4230000972747803</v>
      </c>
      <c r="D7" s="9">
        <v>2.2839999198913574</v>
      </c>
      <c r="E7" s="9">
        <v>2.1579999923706055</v>
      </c>
      <c r="F7" s="9">
        <v>2.496000051498413</v>
      </c>
      <c r="G7" s="9">
        <v>1.996000051498413</v>
      </c>
      <c r="H7" s="9">
        <v>2.5380001068115234</v>
      </c>
      <c r="I7" s="9">
        <v>2.747999906539917</v>
      </c>
      <c r="J7" s="9">
        <v>2.621999979019165</v>
      </c>
      <c r="K7" s="9">
        <v>3.3589999675750732</v>
      </c>
      <c r="L7" s="9">
        <v>3.7160000801086426</v>
      </c>
      <c r="M7" s="9">
        <v>3.694000005722046</v>
      </c>
      <c r="N7" s="9">
        <v>4.2179999351501465</v>
      </c>
      <c r="O7" s="9">
        <v>3.8420000076293945</v>
      </c>
      <c r="P7" s="9">
        <v>3.513000011444092</v>
      </c>
      <c r="Q7" s="9">
        <v>3.134999990463257</v>
      </c>
      <c r="R7" s="9">
        <v>2.74399995803833</v>
      </c>
      <c r="S7" s="9">
        <v>2.2720000743865967</v>
      </c>
      <c r="T7" s="9">
        <v>2.062999963760376</v>
      </c>
      <c r="U7" s="9">
        <v>1.9809999465942383</v>
      </c>
      <c r="V7" s="9">
        <v>2.068000078201294</v>
      </c>
      <c r="W7" s="9">
        <v>2.3949999809265137</v>
      </c>
      <c r="X7" s="9">
        <v>2.236999988555908</v>
      </c>
      <c r="Y7" s="9">
        <v>2.3239998817443848</v>
      </c>
      <c r="Z7" s="44">
        <f t="shared" si="0"/>
        <v>2.701333334048589</v>
      </c>
      <c r="AA7" s="115" t="s">
        <v>83</v>
      </c>
      <c r="AB7" s="9">
        <v>4.932000160217285</v>
      </c>
      <c r="AC7" s="122" t="s">
        <v>277</v>
      </c>
      <c r="AD7" s="28">
        <v>4</v>
      </c>
      <c r="AE7" s="115"/>
      <c r="AF7" s="9"/>
      <c r="AG7" s="125"/>
    </row>
    <row r="8" spans="1:33" ht="14.25" customHeight="1">
      <c r="A8" s="111">
        <v>5</v>
      </c>
      <c r="B8" s="12">
        <v>2.2950000762939453</v>
      </c>
      <c r="C8" s="9">
        <v>2.8959999084472656</v>
      </c>
      <c r="D8" s="9">
        <v>2.8499999046325684</v>
      </c>
      <c r="E8" s="9">
        <v>3.2920000553131104</v>
      </c>
      <c r="F8" s="9">
        <v>3.1410000324249268</v>
      </c>
      <c r="G8" s="9">
        <v>2.378000020980835</v>
      </c>
      <c r="H8" s="9">
        <v>2.7330000400543213</v>
      </c>
      <c r="I8" s="9">
        <v>2.5339999198913574</v>
      </c>
      <c r="J8" s="9">
        <v>2.0940001010894775</v>
      </c>
      <c r="K8" s="9">
        <v>2.318000078201294</v>
      </c>
      <c r="L8" s="9">
        <v>2.0309998989105225</v>
      </c>
      <c r="M8" s="9">
        <v>2.744999885559082</v>
      </c>
      <c r="N8" s="9">
        <v>2.197999954223633</v>
      </c>
      <c r="O8" s="9">
        <v>2.193000078201294</v>
      </c>
      <c r="P8" s="9">
        <v>2.2019999027252197</v>
      </c>
      <c r="Q8" s="9">
        <v>2.4140000343322754</v>
      </c>
      <c r="R8" s="9">
        <v>2.6449999809265137</v>
      </c>
      <c r="S8" s="9">
        <v>2.296999931335449</v>
      </c>
      <c r="T8" s="9">
        <v>3.2109999656677246</v>
      </c>
      <c r="U8" s="9">
        <v>3.9200000762939453</v>
      </c>
      <c r="V8" s="9">
        <v>2.619999885559082</v>
      </c>
      <c r="W8" s="9">
        <v>4.261000156402588</v>
      </c>
      <c r="X8" s="9">
        <v>4.752999782562256</v>
      </c>
      <c r="Y8" s="9">
        <v>1.534999966621399</v>
      </c>
      <c r="Z8" s="44">
        <f t="shared" si="0"/>
        <v>2.7314999848604202</v>
      </c>
      <c r="AA8" s="115" t="s">
        <v>30</v>
      </c>
      <c r="AB8" s="9">
        <v>5.2170000076293945</v>
      </c>
      <c r="AC8" s="122" t="s">
        <v>278</v>
      </c>
      <c r="AD8" s="28">
        <v>5</v>
      </c>
      <c r="AE8" s="115"/>
      <c r="AF8" s="9"/>
      <c r="AG8" s="125"/>
    </row>
    <row r="9" spans="1:33" ht="14.25" customHeight="1">
      <c r="A9" s="111">
        <v>6</v>
      </c>
      <c r="B9" s="12">
        <v>2.8910000324249268</v>
      </c>
      <c r="C9" s="9">
        <v>4.926000118255615</v>
      </c>
      <c r="D9" s="9">
        <v>1.9290000200271606</v>
      </c>
      <c r="E9" s="9">
        <v>2.937000036239624</v>
      </c>
      <c r="F9" s="9">
        <v>2.303999900817871</v>
      </c>
      <c r="G9" s="9">
        <v>1.5449999570846558</v>
      </c>
      <c r="H9" s="9">
        <v>2.5199999809265137</v>
      </c>
      <c r="I9" s="9">
        <v>2.3389999866485596</v>
      </c>
      <c r="J9" s="9">
        <v>1.565000057220459</v>
      </c>
      <c r="K9" s="9">
        <v>1.8569999933242798</v>
      </c>
      <c r="L9" s="9">
        <v>3.572999954223633</v>
      </c>
      <c r="M9" s="9">
        <v>2.953000068664551</v>
      </c>
      <c r="N9" s="9">
        <v>3.4779999256134033</v>
      </c>
      <c r="O9" s="9">
        <v>2.61899995803833</v>
      </c>
      <c r="P9" s="9">
        <v>3.0910000801086426</v>
      </c>
      <c r="Q9" s="9">
        <v>2.7300000190734863</v>
      </c>
      <c r="R9" s="9">
        <v>2.1700000762939453</v>
      </c>
      <c r="S9" s="9">
        <v>2.5429999828338623</v>
      </c>
      <c r="T9" s="9">
        <v>3.003000020980835</v>
      </c>
      <c r="U9" s="9">
        <v>2.7869999408721924</v>
      </c>
      <c r="V9" s="9">
        <v>1.9390000104904175</v>
      </c>
      <c r="W9" s="9">
        <v>2.1480000019073486</v>
      </c>
      <c r="X9" s="9">
        <v>2.9749999046325684</v>
      </c>
      <c r="Y9" s="9">
        <v>3.5230000019073486</v>
      </c>
      <c r="Z9" s="44">
        <f t="shared" si="0"/>
        <v>2.6810416678587594</v>
      </c>
      <c r="AA9" s="115" t="s">
        <v>28</v>
      </c>
      <c r="AB9" s="9">
        <v>5.599999904632568</v>
      </c>
      <c r="AC9" s="122" t="s">
        <v>73</v>
      </c>
      <c r="AD9" s="28">
        <v>6</v>
      </c>
      <c r="AE9" s="115"/>
      <c r="AF9" s="9"/>
      <c r="AG9" s="125"/>
    </row>
    <row r="10" spans="1:33" ht="14.25" customHeight="1">
      <c r="A10" s="111">
        <v>7</v>
      </c>
      <c r="B10" s="12">
        <v>2.2130000591278076</v>
      </c>
      <c r="C10" s="9">
        <v>2.5959999561309814</v>
      </c>
      <c r="D10" s="9">
        <v>2.489000082015991</v>
      </c>
      <c r="E10" s="9">
        <v>2.9600000381469727</v>
      </c>
      <c r="F10" s="9">
        <v>1.7309999465942383</v>
      </c>
      <c r="G10" s="9">
        <v>2.503999948501587</v>
      </c>
      <c r="H10" s="9">
        <v>1.9980000257492065</v>
      </c>
      <c r="I10" s="9">
        <v>1.8480000495910645</v>
      </c>
      <c r="J10" s="9">
        <v>2.3399999141693115</v>
      </c>
      <c r="K10" s="9">
        <v>2.434999942779541</v>
      </c>
      <c r="L10" s="9">
        <v>2.4709999561309814</v>
      </c>
      <c r="M10" s="9">
        <v>2.7360000610351562</v>
      </c>
      <c r="N10" s="9">
        <v>2.4059998989105225</v>
      </c>
      <c r="O10" s="9">
        <v>2.374000072479248</v>
      </c>
      <c r="P10" s="9">
        <v>2.611999988555908</v>
      </c>
      <c r="Q10" s="9">
        <v>2.2320001125335693</v>
      </c>
      <c r="R10" s="9">
        <v>2.378000020980835</v>
      </c>
      <c r="S10" s="9">
        <v>2.0880000591278076</v>
      </c>
      <c r="T10" s="9">
        <v>1.9859999418258667</v>
      </c>
      <c r="U10" s="9">
        <v>4.341000080108643</v>
      </c>
      <c r="V10" s="9">
        <v>2.1419999599456787</v>
      </c>
      <c r="W10" s="9">
        <v>5.289000034332275</v>
      </c>
      <c r="X10" s="9">
        <v>3.3540000915527344</v>
      </c>
      <c r="Y10" s="9">
        <v>3.1480000019073486</v>
      </c>
      <c r="Z10" s="44">
        <f t="shared" si="0"/>
        <v>2.61129167675972</v>
      </c>
      <c r="AA10" s="115" t="s">
        <v>24</v>
      </c>
      <c r="AB10" s="9">
        <v>7.21999979019165</v>
      </c>
      <c r="AC10" s="122" t="s">
        <v>279</v>
      </c>
      <c r="AD10" s="28">
        <v>7</v>
      </c>
      <c r="AE10" s="115"/>
      <c r="AF10" s="9"/>
      <c r="AG10" s="125"/>
    </row>
    <row r="11" spans="1:33" ht="14.25" customHeight="1">
      <c r="A11" s="111">
        <v>8</v>
      </c>
      <c r="B11" s="12">
        <v>3.25600004196167</v>
      </c>
      <c r="C11" s="9">
        <v>4.453000068664551</v>
      </c>
      <c r="D11" s="9">
        <v>2.244999885559082</v>
      </c>
      <c r="E11" s="9">
        <v>1.3609999418258667</v>
      </c>
      <c r="F11" s="9">
        <v>5.263000011444092</v>
      </c>
      <c r="G11" s="9">
        <v>1.5679999589920044</v>
      </c>
      <c r="H11" s="9">
        <v>1.8890000581741333</v>
      </c>
      <c r="I11" s="9">
        <v>2.9000000953674316</v>
      </c>
      <c r="J11" s="9">
        <v>2.0269999504089355</v>
      </c>
      <c r="K11" s="9">
        <v>2.128999948501587</v>
      </c>
      <c r="L11" s="9">
        <v>2.11299991607666</v>
      </c>
      <c r="M11" s="9">
        <v>2.4140000343322754</v>
      </c>
      <c r="N11" s="9">
        <v>2.4070000648498535</v>
      </c>
      <c r="O11" s="9">
        <v>2.885999917984009</v>
      </c>
      <c r="P11" s="9">
        <v>2.7929999828338623</v>
      </c>
      <c r="Q11" s="9">
        <v>2.5810000896453857</v>
      </c>
      <c r="R11" s="9">
        <v>2.368000030517578</v>
      </c>
      <c r="S11" s="9">
        <v>3.5360000133514404</v>
      </c>
      <c r="T11" s="9">
        <v>2.0280001163482666</v>
      </c>
      <c r="U11" s="9">
        <v>3.9040000438690186</v>
      </c>
      <c r="V11" s="9">
        <v>3.052000045776367</v>
      </c>
      <c r="W11" s="9">
        <v>2.0920000076293945</v>
      </c>
      <c r="X11" s="9">
        <v>2.0160000324249268</v>
      </c>
      <c r="Y11" s="9">
        <v>2.3970000743865967</v>
      </c>
      <c r="Z11" s="44">
        <f t="shared" si="0"/>
        <v>2.6532500137885413</v>
      </c>
      <c r="AA11" s="115" t="s">
        <v>298</v>
      </c>
      <c r="AB11" s="9">
        <v>5.308000087738037</v>
      </c>
      <c r="AC11" s="122" t="s">
        <v>182</v>
      </c>
      <c r="AD11" s="28">
        <v>8</v>
      </c>
      <c r="AE11" s="115"/>
      <c r="AF11" s="9"/>
      <c r="AG11" s="125"/>
    </row>
    <row r="12" spans="1:33" ht="14.25" customHeight="1">
      <c r="A12" s="111">
        <v>9</v>
      </c>
      <c r="B12" s="12">
        <v>2.1530001163482666</v>
      </c>
      <c r="C12" s="9">
        <v>2.3970000743865967</v>
      </c>
      <c r="D12" s="9">
        <v>2.3310000896453857</v>
      </c>
      <c r="E12" s="9">
        <v>1.8309999704360962</v>
      </c>
      <c r="F12" s="9">
        <v>2.0360000133514404</v>
      </c>
      <c r="G12" s="9">
        <v>1.5290000438690186</v>
      </c>
      <c r="H12" s="9">
        <v>5.264999866485596</v>
      </c>
      <c r="I12" s="9">
        <v>2.444000005722046</v>
      </c>
      <c r="J12" s="9">
        <v>2.1530001163482666</v>
      </c>
      <c r="K12" s="9">
        <v>1.7389999628067017</v>
      </c>
      <c r="L12" s="9">
        <v>2.1579999923706055</v>
      </c>
      <c r="M12" s="9">
        <v>2.249000072479248</v>
      </c>
      <c r="N12" s="9">
        <v>1.8799999952316284</v>
      </c>
      <c r="O12" s="9">
        <v>2.191999912261963</v>
      </c>
      <c r="P12" s="9">
        <v>2.015000104904175</v>
      </c>
      <c r="Q12" s="9">
        <v>2.0989999771118164</v>
      </c>
      <c r="R12" s="9">
        <v>1.715999960899353</v>
      </c>
      <c r="S12" s="9">
        <v>3.010999917984009</v>
      </c>
      <c r="T12" s="9">
        <v>2.0840001106262207</v>
      </c>
      <c r="U12" s="9">
        <v>4.211999893188477</v>
      </c>
      <c r="V12" s="9">
        <v>1.7860000133514404</v>
      </c>
      <c r="W12" s="9">
        <v>2.2160000801086426</v>
      </c>
      <c r="X12" s="9">
        <v>1.8940000534057617</v>
      </c>
      <c r="Y12" s="9">
        <v>1.684000015258789</v>
      </c>
      <c r="Z12" s="44">
        <f t="shared" si="0"/>
        <v>2.2947500149408975</v>
      </c>
      <c r="AA12" s="115" t="s">
        <v>92</v>
      </c>
      <c r="AB12" s="9">
        <v>5.2769999504089355</v>
      </c>
      <c r="AC12" s="122" t="s">
        <v>209</v>
      </c>
      <c r="AD12" s="28">
        <v>9</v>
      </c>
      <c r="AE12" s="115"/>
      <c r="AF12" s="9"/>
      <c r="AG12" s="125"/>
    </row>
    <row r="13" spans="1:33" ht="14.25" customHeight="1">
      <c r="A13" s="111">
        <v>10</v>
      </c>
      <c r="B13" s="12">
        <v>1.7039999961853027</v>
      </c>
      <c r="C13" s="9">
        <v>1.906999945640564</v>
      </c>
      <c r="D13" s="9">
        <v>2.812000036239624</v>
      </c>
      <c r="E13" s="9">
        <v>2.0880000591278076</v>
      </c>
      <c r="F13" s="9">
        <v>2.2109999656677246</v>
      </c>
      <c r="G13" s="9">
        <v>3.25</v>
      </c>
      <c r="H13" s="9">
        <v>2.1419999599456787</v>
      </c>
      <c r="I13" s="9">
        <v>2.9040000438690186</v>
      </c>
      <c r="J13" s="9">
        <v>2.802000045776367</v>
      </c>
      <c r="K13" s="9">
        <v>2.63100004196167</v>
      </c>
      <c r="L13" s="9">
        <v>3.2720000743865967</v>
      </c>
      <c r="M13" s="9">
        <v>3.4679999351501465</v>
      </c>
      <c r="N13" s="9">
        <v>3.805999994277954</v>
      </c>
      <c r="O13" s="9">
        <v>2.927000045776367</v>
      </c>
      <c r="P13" s="9">
        <v>2.88100004196167</v>
      </c>
      <c r="Q13" s="9">
        <v>3.2160000801086426</v>
      </c>
      <c r="R13" s="9">
        <v>2.6610000133514404</v>
      </c>
      <c r="S13" s="9">
        <v>2.312000036239624</v>
      </c>
      <c r="T13" s="9">
        <v>2.322999954223633</v>
      </c>
      <c r="U13" s="9">
        <v>2.121999979019165</v>
      </c>
      <c r="V13" s="9">
        <v>1.9600000381469727</v>
      </c>
      <c r="W13" s="9">
        <v>3.2820000648498535</v>
      </c>
      <c r="X13" s="9">
        <v>4.6529998779296875</v>
      </c>
      <c r="Y13" s="9">
        <v>4.258999824523926</v>
      </c>
      <c r="Z13" s="44">
        <f t="shared" si="0"/>
        <v>2.8163750022649765</v>
      </c>
      <c r="AA13" s="115" t="s">
        <v>28</v>
      </c>
      <c r="AB13" s="9">
        <v>5.09499979019165</v>
      </c>
      <c r="AC13" s="122" t="s">
        <v>87</v>
      </c>
      <c r="AD13" s="28">
        <v>10</v>
      </c>
      <c r="AE13" s="115"/>
      <c r="AF13" s="9"/>
      <c r="AG13" s="125"/>
    </row>
    <row r="14" spans="1:33" ht="14.25" customHeight="1">
      <c r="A14" s="112">
        <v>11</v>
      </c>
      <c r="B14" s="18">
        <v>4.745999813079834</v>
      </c>
      <c r="C14" s="19">
        <v>4.7230000495910645</v>
      </c>
      <c r="D14" s="19">
        <v>4.441999912261963</v>
      </c>
      <c r="E14" s="19">
        <v>4.099999904632568</v>
      </c>
      <c r="F14" s="19">
        <v>1.937000036239624</v>
      </c>
      <c r="G14" s="19">
        <v>3.058000087738037</v>
      </c>
      <c r="H14" s="19">
        <v>3.311000108718872</v>
      </c>
      <c r="I14" s="19">
        <v>3.4630000591278076</v>
      </c>
      <c r="J14" s="19">
        <v>3.441999912261963</v>
      </c>
      <c r="K14" s="19">
        <v>3.697000026702881</v>
      </c>
      <c r="L14" s="19">
        <v>2.2300000190734863</v>
      </c>
      <c r="M14" s="19">
        <v>2.1710000038146973</v>
      </c>
      <c r="N14" s="19">
        <v>2.5450000762939453</v>
      </c>
      <c r="O14" s="19">
        <v>2.299999952316284</v>
      </c>
      <c r="P14" s="19">
        <v>2.743000030517578</v>
      </c>
      <c r="Q14" s="19">
        <v>2.872999906539917</v>
      </c>
      <c r="R14" s="19">
        <v>3.075000047683716</v>
      </c>
      <c r="S14" s="19">
        <v>2.7320001125335693</v>
      </c>
      <c r="T14" s="19">
        <v>2.065999984741211</v>
      </c>
      <c r="U14" s="19">
        <v>2.428999900817871</v>
      </c>
      <c r="V14" s="19">
        <v>2.242000102996826</v>
      </c>
      <c r="W14" s="19">
        <v>2.0450000762939453</v>
      </c>
      <c r="X14" s="19">
        <v>4.110000133514404</v>
      </c>
      <c r="Y14" s="19">
        <v>1.9140000343322754</v>
      </c>
      <c r="Z14" s="45">
        <f t="shared" si="0"/>
        <v>3.016416678826014</v>
      </c>
      <c r="AA14" s="116" t="s">
        <v>28</v>
      </c>
      <c r="AB14" s="19">
        <v>5.218999862670898</v>
      </c>
      <c r="AC14" s="123" t="s">
        <v>280</v>
      </c>
      <c r="AD14" s="30">
        <v>11</v>
      </c>
      <c r="AE14" s="116"/>
      <c r="AF14" s="19"/>
      <c r="AG14" s="126"/>
    </row>
    <row r="15" spans="1:33" ht="14.25" customHeight="1">
      <c r="A15" s="111">
        <v>12</v>
      </c>
      <c r="B15" s="12">
        <v>1.4450000524520874</v>
      </c>
      <c r="C15" s="9">
        <v>2.0339999198913574</v>
      </c>
      <c r="D15" s="9">
        <v>2.750999927520752</v>
      </c>
      <c r="E15" s="9">
        <v>1.996999979019165</v>
      </c>
      <c r="F15" s="9">
        <v>1.5180000066757202</v>
      </c>
      <c r="G15" s="9">
        <v>2.5380001068115234</v>
      </c>
      <c r="H15" s="9">
        <v>2.125</v>
      </c>
      <c r="I15" s="9">
        <v>2.8010001182556152</v>
      </c>
      <c r="J15" s="9">
        <v>2.7980000972747803</v>
      </c>
      <c r="K15" s="9">
        <v>2.572999954223633</v>
      </c>
      <c r="L15" s="9">
        <v>2.2330000400543213</v>
      </c>
      <c r="M15" s="9">
        <v>4.573999881744385</v>
      </c>
      <c r="N15" s="9">
        <v>4.327000141143799</v>
      </c>
      <c r="O15" s="9">
        <v>3.111999988555908</v>
      </c>
      <c r="P15" s="9">
        <v>3.9189999103546143</v>
      </c>
      <c r="Q15" s="9">
        <v>3.385999917984009</v>
      </c>
      <c r="R15" s="9">
        <v>3.056999921798706</v>
      </c>
      <c r="S15" s="9">
        <v>2.5</v>
      </c>
      <c r="T15" s="9">
        <v>2.438999891281128</v>
      </c>
      <c r="U15" s="9">
        <v>3.9679999351501465</v>
      </c>
      <c r="V15" s="9">
        <v>1.7480000257492065</v>
      </c>
      <c r="W15" s="9">
        <v>2.1429998874664307</v>
      </c>
      <c r="X15" s="9">
        <v>1.9270000457763672</v>
      </c>
      <c r="Y15" s="9">
        <v>2.0789999961853027</v>
      </c>
      <c r="Z15" s="44">
        <f t="shared" si="0"/>
        <v>2.6663333227237067</v>
      </c>
      <c r="AA15" s="115" t="s">
        <v>62</v>
      </c>
      <c r="AB15" s="9">
        <v>4.994999885559082</v>
      </c>
      <c r="AC15" s="122" t="s">
        <v>281</v>
      </c>
      <c r="AD15" s="28">
        <v>12</v>
      </c>
      <c r="AE15" s="115"/>
      <c r="AF15" s="9"/>
      <c r="AG15" s="125"/>
    </row>
    <row r="16" spans="1:33" ht="14.25" customHeight="1">
      <c r="A16" s="111">
        <v>13</v>
      </c>
      <c r="B16" s="12">
        <v>2.6449999809265137</v>
      </c>
      <c r="C16" s="9">
        <v>2.496999979019165</v>
      </c>
      <c r="D16" s="9">
        <v>2.062000036239624</v>
      </c>
      <c r="E16" s="9">
        <v>1.6729999780654907</v>
      </c>
      <c r="F16" s="9">
        <v>1.934999942779541</v>
      </c>
      <c r="G16" s="9">
        <v>1.7280000448226929</v>
      </c>
      <c r="H16" s="9">
        <v>2.369999885559082</v>
      </c>
      <c r="I16" s="9">
        <v>2.441999912261963</v>
      </c>
      <c r="J16" s="9">
        <v>2.6449999809265137</v>
      </c>
      <c r="K16" s="9">
        <v>2.9170000553131104</v>
      </c>
      <c r="L16" s="9">
        <v>2.9749999046325684</v>
      </c>
      <c r="M16" s="9">
        <v>2.7230000495910645</v>
      </c>
      <c r="N16" s="9">
        <v>3.23799991607666</v>
      </c>
      <c r="O16" s="9">
        <v>2.871999979019165</v>
      </c>
      <c r="P16" s="9">
        <v>3.8289999961853027</v>
      </c>
      <c r="Q16" s="9">
        <v>4.181000232696533</v>
      </c>
      <c r="R16" s="9">
        <v>2.5869998931884766</v>
      </c>
      <c r="S16" s="9">
        <v>2.7360000610351562</v>
      </c>
      <c r="T16" s="9">
        <v>2.315999984741211</v>
      </c>
      <c r="U16" s="9">
        <v>1.690000057220459</v>
      </c>
      <c r="V16" s="9">
        <v>1.4900000095367432</v>
      </c>
      <c r="W16" s="9">
        <v>2.075000047683716</v>
      </c>
      <c r="X16" s="9">
        <v>1.8839999437332153</v>
      </c>
      <c r="Y16" s="9">
        <v>1.5750000476837158</v>
      </c>
      <c r="Z16" s="44">
        <f t="shared" si="0"/>
        <v>2.4618749966224036</v>
      </c>
      <c r="AA16" s="115" t="s">
        <v>62</v>
      </c>
      <c r="AB16" s="9">
        <v>4.75600004196167</v>
      </c>
      <c r="AC16" s="122" t="s">
        <v>282</v>
      </c>
      <c r="AD16" s="28">
        <v>13</v>
      </c>
      <c r="AE16" s="115"/>
      <c r="AF16" s="9"/>
      <c r="AG16" s="125"/>
    </row>
    <row r="17" spans="1:33" ht="14.25" customHeight="1">
      <c r="A17" s="111">
        <v>14</v>
      </c>
      <c r="B17" s="12">
        <v>2.11899995803833</v>
      </c>
      <c r="C17" s="9">
        <v>2.0799999237060547</v>
      </c>
      <c r="D17" s="9">
        <v>2.9089999198913574</v>
      </c>
      <c r="E17" s="9">
        <v>2.4790000915527344</v>
      </c>
      <c r="F17" s="9">
        <v>2.2869999408721924</v>
      </c>
      <c r="G17" s="9">
        <v>1.8890000581741333</v>
      </c>
      <c r="H17" s="9">
        <v>2.7809998989105225</v>
      </c>
      <c r="I17" s="9">
        <v>2.812999963760376</v>
      </c>
      <c r="J17" s="9">
        <v>2.375999927520752</v>
      </c>
      <c r="K17" s="9">
        <v>2.121000051498413</v>
      </c>
      <c r="L17" s="9">
        <v>2.0810000896453857</v>
      </c>
      <c r="M17" s="9">
        <v>2.2909998893737793</v>
      </c>
      <c r="N17" s="9">
        <v>3.194999933242798</v>
      </c>
      <c r="O17" s="9">
        <v>2.8519999980926514</v>
      </c>
      <c r="P17" s="9">
        <v>2.674999952316284</v>
      </c>
      <c r="Q17" s="9">
        <v>2.555000066757202</v>
      </c>
      <c r="R17" s="9">
        <v>2.924999952316284</v>
      </c>
      <c r="S17" s="9">
        <v>3.615999937057495</v>
      </c>
      <c r="T17" s="9">
        <v>2.9519999027252197</v>
      </c>
      <c r="U17" s="9">
        <v>3.197999954223633</v>
      </c>
      <c r="V17" s="9">
        <v>2.2160000801086426</v>
      </c>
      <c r="W17" s="9">
        <v>2.9630000591278076</v>
      </c>
      <c r="X17" s="9">
        <v>3.1010000705718994</v>
      </c>
      <c r="Y17" s="9">
        <v>2.6619999408721924</v>
      </c>
      <c r="Z17" s="44">
        <f t="shared" si="0"/>
        <v>2.6306666483481727</v>
      </c>
      <c r="AA17" s="115" t="s">
        <v>28</v>
      </c>
      <c r="AB17" s="9">
        <v>4.193999767303467</v>
      </c>
      <c r="AC17" s="122" t="s">
        <v>251</v>
      </c>
      <c r="AD17" s="28">
        <v>14</v>
      </c>
      <c r="AE17" s="115"/>
      <c r="AF17" s="9"/>
      <c r="AG17" s="125"/>
    </row>
    <row r="18" spans="1:33" ht="14.25" customHeight="1">
      <c r="A18" s="111">
        <v>15</v>
      </c>
      <c r="B18" s="12">
        <v>2.4730000495910645</v>
      </c>
      <c r="C18" s="9">
        <v>4.698999881744385</v>
      </c>
      <c r="D18" s="9">
        <v>1.7660000324249268</v>
      </c>
      <c r="E18" s="9">
        <v>2.049999952316284</v>
      </c>
      <c r="F18" s="9">
        <v>1.9989999532699585</v>
      </c>
      <c r="G18" s="9">
        <v>1.6200000047683716</v>
      </c>
      <c r="H18" s="9">
        <v>2.806999921798706</v>
      </c>
      <c r="I18" s="9">
        <v>2.562999963760376</v>
      </c>
      <c r="J18" s="9">
        <v>3.002000093460083</v>
      </c>
      <c r="K18" s="9">
        <v>3.2950000762939453</v>
      </c>
      <c r="L18" s="9">
        <v>2.9049999713897705</v>
      </c>
      <c r="M18" s="9">
        <v>4.923999786376953</v>
      </c>
      <c r="N18" s="9">
        <v>4.5920000076293945</v>
      </c>
      <c r="O18" s="9">
        <v>3.7960000038146973</v>
      </c>
      <c r="P18" s="9">
        <v>3.1110000610351562</v>
      </c>
      <c r="Q18" s="9">
        <v>4.645999908447266</v>
      </c>
      <c r="R18" s="9">
        <v>2.9240000247955322</v>
      </c>
      <c r="S18" s="9">
        <v>3.1760001182556152</v>
      </c>
      <c r="T18" s="9">
        <v>2.3269999027252197</v>
      </c>
      <c r="U18" s="9">
        <v>2.805999994277954</v>
      </c>
      <c r="V18" s="9">
        <v>2.864000082015991</v>
      </c>
      <c r="W18" s="9">
        <v>2.1059999465942383</v>
      </c>
      <c r="X18" s="9">
        <v>2.368000030517578</v>
      </c>
      <c r="Y18" s="9">
        <v>2.364000082015991</v>
      </c>
      <c r="Z18" s="44">
        <f t="shared" si="0"/>
        <v>2.9659583270549774</v>
      </c>
      <c r="AA18" s="115" t="s">
        <v>24</v>
      </c>
      <c r="AB18" s="9">
        <v>5.296000003814697</v>
      </c>
      <c r="AC18" s="122" t="s">
        <v>283</v>
      </c>
      <c r="AD18" s="28">
        <v>15</v>
      </c>
      <c r="AE18" s="115"/>
      <c r="AF18" s="9"/>
      <c r="AG18" s="125"/>
    </row>
    <row r="19" spans="1:33" ht="14.25" customHeight="1">
      <c r="A19" s="111">
        <v>16</v>
      </c>
      <c r="B19" s="12">
        <v>2.322999954223633</v>
      </c>
      <c r="C19" s="9">
        <v>2.0969998836517334</v>
      </c>
      <c r="D19" s="9">
        <v>2.697000026702881</v>
      </c>
      <c r="E19" s="9">
        <v>2.4630000591278076</v>
      </c>
      <c r="F19" s="9">
        <v>2.194000005722046</v>
      </c>
      <c r="G19" s="9">
        <v>1.7480000257492065</v>
      </c>
      <c r="H19" s="9">
        <v>1.9739999771118164</v>
      </c>
      <c r="I19" s="9">
        <v>3.1419999599456787</v>
      </c>
      <c r="J19" s="9">
        <v>3.377000093460083</v>
      </c>
      <c r="K19" s="9">
        <v>3.437000036239624</v>
      </c>
      <c r="L19" s="9">
        <v>4.484000205993652</v>
      </c>
      <c r="M19" s="9">
        <v>3.9179999828338623</v>
      </c>
      <c r="N19" s="9">
        <v>5.186999797821045</v>
      </c>
      <c r="O19" s="9">
        <v>5.2870001792907715</v>
      </c>
      <c r="P19" s="9">
        <v>4.448999881744385</v>
      </c>
      <c r="Q19" s="9">
        <v>5.335000038146973</v>
      </c>
      <c r="R19" s="9">
        <v>4.478000164031982</v>
      </c>
      <c r="S19" s="9">
        <v>2.559999942779541</v>
      </c>
      <c r="T19" s="9">
        <v>2.681999921798706</v>
      </c>
      <c r="U19" s="9">
        <v>2.5859999656677246</v>
      </c>
      <c r="V19" s="9">
        <v>2.128999948501587</v>
      </c>
      <c r="W19" s="9">
        <v>2.371999979019165</v>
      </c>
      <c r="X19" s="9">
        <v>2.3929998874664307</v>
      </c>
      <c r="Y19" s="9">
        <v>2.2190001010894775</v>
      </c>
      <c r="Z19" s="44">
        <f t="shared" si="0"/>
        <v>3.147125000754992</v>
      </c>
      <c r="AA19" s="115" t="s">
        <v>58</v>
      </c>
      <c r="AB19" s="9">
        <v>6.8460001945495605</v>
      </c>
      <c r="AC19" s="122" t="s">
        <v>254</v>
      </c>
      <c r="AD19" s="28">
        <v>16</v>
      </c>
      <c r="AE19" s="115"/>
      <c r="AF19" s="9"/>
      <c r="AG19" s="125"/>
    </row>
    <row r="20" spans="1:33" ht="14.25" customHeight="1">
      <c r="A20" s="111">
        <v>17</v>
      </c>
      <c r="B20" s="12">
        <v>2.072000026702881</v>
      </c>
      <c r="C20" s="9">
        <v>2.11299991607666</v>
      </c>
      <c r="D20" s="9">
        <v>1.6690000295639038</v>
      </c>
      <c r="E20" s="9">
        <v>1.8589999675750732</v>
      </c>
      <c r="F20" s="9">
        <v>2.3919999599456787</v>
      </c>
      <c r="G20" s="9">
        <v>1.5049999952316284</v>
      </c>
      <c r="H20" s="9">
        <v>2.260999917984009</v>
      </c>
      <c r="I20" s="9">
        <v>2.5250000953674316</v>
      </c>
      <c r="J20" s="9">
        <v>2.558000087738037</v>
      </c>
      <c r="K20" s="9">
        <v>2.884999990463257</v>
      </c>
      <c r="L20" s="9">
        <v>3.4519999027252197</v>
      </c>
      <c r="M20" s="9">
        <v>3.184999942779541</v>
      </c>
      <c r="N20" s="9">
        <v>2.8369998931884766</v>
      </c>
      <c r="O20" s="9">
        <v>3.440000057220459</v>
      </c>
      <c r="P20" s="9">
        <v>3.007999897003174</v>
      </c>
      <c r="Q20" s="9">
        <v>4.72599983215332</v>
      </c>
      <c r="R20" s="9">
        <v>3.752000093460083</v>
      </c>
      <c r="S20" s="9">
        <v>3.2049999237060547</v>
      </c>
      <c r="T20" s="9">
        <v>3.9059998989105225</v>
      </c>
      <c r="U20" s="9">
        <v>2.6700000762939453</v>
      </c>
      <c r="V20" s="9">
        <v>2.1459999084472656</v>
      </c>
      <c r="W20" s="9">
        <v>4.781000137329102</v>
      </c>
      <c r="X20" s="9">
        <v>2.759999990463257</v>
      </c>
      <c r="Y20" s="9">
        <v>2.7950000762939453</v>
      </c>
      <c r="Z20" s="44">
        <f t="shared" si="0"/>
        <v>2.854249984025955</v>
      </c>
      <c r="AA20" s="115" t="s">
        <v>66</v>
      </c>
      <c r="AB20" s="9">
        <v>5.375</v>
      </c>
      <c r="AC20" s="122" t="s">
        <v>284</v>
      </c>
      <c r="AD20" s="28">
        <v>17</v>
      </c>
      <c r="AE20" s="115"/>
      <c r="AF20" s="9"/>
      <c r="AG20" s="125"/>
    </row>
    <row r="21" spans="1:33" ht="14.25" customHeight="1">
      <c r="A21" s="111">
        <v>18</v>
      </c>
      <c r="B21" s="12">
        <v>2.4839999675750732</v>
      </c>
      <c r="C21" s="9">
        <v>1.6699999570846558</v>
      </c>
      <c r="D21" s="9">
        <v>3.565999984741211</v>
      </c>
      <c r="E21" s="9">
        <v>2.005000114440918</v>
      </c>
      <c r="F21" s="9">
        <v>1.8079999685287476</v>
      </c>
      <c r="G21" s="9">
        <v>1.8459999561309814</v>
      </c>
      <c r="H21" s="9">
        <v>1.652999997138977</v>
      </c>
      <c r="I21" s="9">
        <v>2.2709999084472656</v>
      </c>
      <c r="J21" s="9">
        <v>2.877000093460083</v>
      </c>
      <c r="K21" s="9">
        <v>3.7070000171661377</v>
      </c>
      <c r="L21" s="9">
        <v>4.113999843597412</v>
      </c>
      <c r="M21" s="9">
        <v>3.996000051498413</v>
      </c>
      <c r="N21" s="9">
        <v>4.547999858856201</v>
      </c>
      <c r="O21" s="9">
        <v>4.795000076293945</v>
      </c>
      <c r="P21" s="9">
        <v>4.840000152587891</v>
      </c>
      <c r="Q21" s="9">
        <v>3.509999990463257</v>
      </c>
      <c r="R21" s="9">
        <v>2.9860000610351562</v>
      </c>
      <c r="S21" s="9">
        <v>2.5910000801086426</v>
      </c>
      <c r="T21" s="9">
        <v>2.562000036239624</v>
      </c>
      <c r="U21" s="9">
        <v>4.021999835968018</v>
      </c>
      <c r="V21" s="9">
        <v>5.110000133514404</v>
      </c>
      <c r="W21" s="9">
        <v>3.7839999198913574</v>
      </c>
      <c r="X21" s="9">
        <v>1.8819999694824219</v>
      </c>
      <c r="Y21" s="9">
        <v>2.640000104904175</v>
      </c>
      <c r="Z21" s="44">
        <f t="shared" si="0"/>
        <v>3.136125003298124</v>
      </c>
      <c r="AA21" s="115" t="s">
        <v>62</v>
      </c>
      <c r="AB21" s="9">
        <v>6.349999904632568</v>
      </c>
      <c r="AC21" s="122" t="s">
        <v>285</v>
      </c>
      <c r="AD21" s="28">
        <v>18</v>
      </c>
      <c r="AE21" s="115"/>
      <c r="AF21" s="9"/>
      <c r="AG21" s="125"/>
    </row>
    <row r="22" spans="1:33" ht="14.25" customHeight="1">
      <c r="A22" s="111">
        <v>19</v>
      </c>
      <c r="B22" s="12">
        <v>5.283999919891357</v>
      </c>
      <c r="C22" s="9">
        <v>5.284999847412109</v>
      </c>
      <c r="D22" s="9">
        <v>5.24399995803833</v>
      </c>
      <c r="E22" s="9">
        <v>4.2270002365112305</v>
      </c>
      <c r="F22" s="9">
        <v>2.4790000915527344</v>
      </c>
      <c r="G22" s="9">
        <v>5.119999885559082</v>
      </c>
      <c r="H22" s="9">
        <v>5.0329999923706055</v>
      </c>
      <c r="I22" s="9">
        <v>3.5429999828338623</v>
      </c>
      <c r="J22" s="9">
        <v>6.446000099182129</v>
      </c>
      <c r="K22" s="9">
        <v>6.775000095367432</v>
      </c>
      <c r="L22" s="9">
        <v>6.164000034332275</v>
      </c>
      <c r="M22" s="9">
        <v>6.48799991607666</v>
      </c>
      <c r="N22" s="9">
        <v>6.320000171661377</v>
      </c>
      <c r="O22" s="9">
        <v>7.690000057220459</v>
      </c>
      <c r="P22" s="9">
        <v>7.639999866485596</v>
      </c>
      <c r="Q22" s="9">
        <v>8.15999984741211</v>
      </c>
      <c r="R22" s="9">
        <v>7.460000038146973</v>
      </c>
      <c r="S22" s="9">
        <v>7.119999885559082</v>
      </c>
      <c r="T22" s="9">
        <v>6.840000152587891</v>
      </c>
      <c r="U22" s="9">
        <v>6.322000026702881</v>
      </c>
      <c r="V22" s="9">
        <v>6.197000026702881</v>
      </c>
      <c r="W22" s="9">
        <v>3.8570001125335693</v>
      </c>
      <c r="X22" s="9">
        <v>2.825000047683716</v>
      </c>
      <c r="Y22" s="9">
        <v>4.120999813079834</v>
      </c>
      <c r="Z22" s="44">
        <f t="shared" si="0"/>
        <v>5.693333337704341</v>
      </c>
      <c r="AA22" s="115" t="s">
        <v>28</v>
      </c>
      <c r="AB22" s="9">
        <v>8.569999694824219</v>
      </c>
      <c r="AC22" s="122" t="s">
        <v>252</v>
      </c>
      <c r="AD22" s="28">
        <v>19</v>
      </c>
      <c r="AE22" s="115"/>
      <c r="AF22" s="9"/>
      <c r="AG22" s="125"/>
    </row>
    <row r="23" spans="1:33" ht="14.25" customHeight="1">
      <c r="A23" s="111">
        <v>20</v>
      </c>
      <c r="B23" s="12">
        <v>3.8259999752044678</v>
      </c>
      <c r="C23" s="9">
        <v>4.892000198364258</v>
      </c>
      <c r="D23" s="9">
        <v>4.880000114440918</v>
      </c>
      <c r="E23" s="9">
        <v>5.0960001945495605</v>
      </c>
      <c r="F23" s="9">
        <v>5.973999977111816</v>
      </c>
      <c r="G23" s="9">
        <v>6.185999870300293</v>
      </c>
      <c r="H23" s="9">
        <v>3.01200008392334</v>
      </c>
      <c r="I23" s="9">
        <v>2.869999885559082</v>
      </c>
      <c r="J23" s="9">
        <v>5.061999797821045</v>
      </c>
      <c r="K23" s="9">
        <v>4.499000072479248</v>
      </c>
      <c r="L23" s="9">
        <v>5.230000019073486</v>
      </c>
      <c r="M23" s="9">
        <v>5.315000057220459</v>
      </c>
      <c r="N23" s="9">
        <v>4.997000217437744</v>
      </c>
      <c r="O23" s="9">
        <v>5.534999847412109</v>
      </c>
      <c r="P23" s="9">
        <v>5.383999824523926</v>
      </c>
      <c r="Q23" s="9">
        <v>5.599999904632568</v>
      </c>
      <c r="R23" s="9">
        <v>5.572000026702881</v>
      </c>
      <c r="S23" s="9">
        <v>5.510000228881836</v>
      </c>
      <c r="T23" s="9">
        <v>4.739999771118164</v>
      </c>
      <c r="U23" s="9">
        <v>5.624000072479248</v>
      </c>
      <c r="V23" s="9">
        <v>4.800000190734863</v>
      </c>
      <c r="W23" s="9">
        <v>3.98799991607666</v>
      </c>
      <c r="X23" s="9">
        <v>5.807000160217285</v>
      </c>
      <c r="Y23" s="9">
        <v>5.065000057220459</v>
      </c>
      <c r="Z23" s="44">
        <f t="shared" si="0"/>
        <v>4.977666685978572</v>
      </c>
      <c r="AA23" s="115" t="s">
        <v>28</v>
      </c>
      <c r="AB23" s="9">
        <v>7.5</v>
      </c>
      <c r="AC23" s="122" t="s">
        <v>286</v>
      </c>
      <c r="AD23" s="28">
        <v>20</v>
      </c>
      <c r="AE23" s="115"/>
      <c r="AF23" s="9"/>
      <c r="AG23" s="125"/>
    </row>
    <row r="24" spans="1:33" ht="14.25" customHeight="1">
      <c r="A24" s="112">
        <v>21</v>
      </c>
      <c r="B24" s="18">
        <v>4.668000221252441</v>
      </c>
      <c r="C24" s="19">
        <v>5.788000106811523</v>
      </c>
      <c r="D24" s="19">
        <v>5.968999862670898</v>
      </c>
      <c r="E24" s="19">
        <v>5.021999835968018</v>
      </c>
      <c r="F24" s="19">
        <v>5.00600004196167</v>
      </c>
      <c r="G24" s="19">
        <v>4.942999839782715</v>
      </c>
      <c r="H24" s="19">
        <v>5.585000038146973</v>
      </c>
      <c r="I24" s="19">
        <v>6.466000080108643</v>
      </c>
      <c r="J24" s="19">
        <v>6.609000205993652</v>
      </c>
      <c r="K24" s="19">
        <v>6.281000137329102</v>
      </c>
      <c r="L24" s="19">
        <v>6.980000019073486</v>
      </c>
      <c r="M24" s="19">
        <v>7.590000152587891</v>
      </c>
      <c r="N24" s="19">
        <v>6.447999954223633</v>
      </c>
      <c r="O24" s="19">
        <v>7.429999828338623</v>
      </c>
      <c r="P24" s="19">
        <v>6.060999870300293</v>
      </c>
      <c r="Q24" s="19">
        <v>4.288000106811523</v>
      </c>
      <c r="R24" s="19">
        <v>8.619999885559082</v>
      </c>
      <c r="S24" s="19">
        <v>8.90999984741211</v>
      </c>
      <c r="T24" s="19" t="s">
        <v>293</v>
      </c>
      <c r="U24" s="19" t="s">
        <v>293</v>
      </c>
      <c r="V24" s="19" t="s">
        <v>293</v>
      </c>
      <c r="W24" s="19">
        <v>4.888999938964844</v>
      </c>
      <c r="X24" s="19">
        <v>6.514999866485596</v>
      </c>
      <c r="Y24" s="19">
        <v>2.7190001010894775</v>
      </c>
      <c r="Z24" s="45">
        <f t="shared" si="0"/>
        <v>6.03747618766058</v>
      </c>
      <c r="AA24" s="116" t="s">
        <v>298</v>
      </c>
      <c r="AB24" s="19" t="s">
        <v>293</v>
      </c>
      <c r="AC24" s="123" t="s">
        <v>297</v>
      </c>
      <c r="AD24" s="30">
        <v>21</v>
      </c>
      <c r="AE24" s="116"/>
      <c r="AF24" s="19"/>
      <c r="AG24" s="126"/>
    </row>
    <row r="25" spans="1:33" ht="14.25" customHeight="1">
      <c r="A25" s="111">
        <v>22</v>
      </c>
      <c r="B25" s="12">
        <v>3.7309999465942383</v>
      </c>
      <c r="C25" s="9">
        <v>2.9549999237060547</v>
      </c>
      <c r="D25" s="9">
        <v>2.1440000534057617</v>
      </c>
      <c r="E25" s="9">
        <v>2.61299991607666</v>
      </c>
      <c r="F25" s="9">
        <v>2.6449999809265137</v>
      </c>
      <c r="G25" s="9">
        <v>2.2300000190734863</v>
      </c>
      <c r="H25" s="9">
        <v>1.9600000381469727</v>
      </c>
      <c r="I25" s="9">
        <v>3.7200000286102295</v>
      </c>
      <c r="J25" s="9">
        <v>3.7290000915527344</v>
      </c>
      <c r="K25" s="9">
        <v>4.867000102996826</v>
      </c>
      <c r="L25" s="9">
        <v>4.703999996185303</v>
      </c>
      <c r="M25" s="9">
        <v>5.054999828338623</v>
      </c>
      <c r="N25" s="9">
        <v>4.0920000076293945</v>
      </c>
      <c r="O25" s="9">
        <v>3.953000068664551</v>
      </c>
      <c r="P25" s="9">
        <v>4.366000175476074</v>
      </c>
      <c r="Q25" s="9">
        <v>3.003000020980835</v>
      </c>
      <c r="R25" s="9">
        <v>2.6540000438690186</v>
      </c>
      <c r="S25" s="9">
        <v>3.990000009536743</v>
      </c>
      <c r="T25" s="9">
        <v>2.999000072479248</v>
      </c>
      <c r="U25" s="9">
        <v>1.8830000162124634</v>
      </c>
      <c r="V25" s="9">
        <v>1.5670000314712524</v>
      </c>
      <c r="W25" s="9">
        <v>1.7410000562667847</v>
      </c>
      <c r="X25" s="9">
        <v>1.8609999418258667</v>
      </c>
      <c r="Y25" s="9">
        <v>2.0409998893737793</v>
      </c>
      <c r="Z25" s="44">
        <f t="shared" si="0"/>
        <v>3.1042916774749756</v>
      </c>
      <c r="AA25" s="115" t="s">
        <v>27</v>
      </c>
      <c r="AB25" s="9">
        <v>5.85099983215332</v>
      </c>
      <c r="AC25" s="122" t="s">
        <v>287</v>
      </c>
      <c r="AD25" s="28">
        <v>22</v>
      </c>
      <c r="AE25" s="115"/>
      <c r="AF25" s="9"/>
      <c r="AG25" s="125"/>
    </row>
    <row r="26" spans="1:33" ht="14.25" customHeight="1">
      <c r="A26" s="111">
        <v>23</v>
      </c>
      <c r="B26" s="12">
        <v>1.649999976158142</v>
      </c>
      <c r="C26" s="9">
        <v>2.2139999866485596</v>
      </c>
      <c r="D26" s="9">
        <v>2.444000005722046</v>
      </c>
      <c r="E26" s="9">
        <v>2.065999984741211</v>
      </c>
      <c r="F26" s="9">
        <v>2.7899999618530273</v>
      </c>
      <c r="G26" s="9">
        <v>3.1429998874664307</v>
      </c>
      <c r="H26" s="9">
        <v>3.180999994277954</v>
      </c>
      <c r="I26" s="9">
        <v>2.494999885559082</v>
      </c>
      <c r="J26" s="9">
        <v>2.2269999980926514</v>
      </c>
      <c r="K26" s="9">
        <v>1.6770000457763672</v>
      </c>
      <c r="L26" s="9">
        <v>2.1740000247955322</v>
      </c>
      <c r="M26" s="9">
        <v>2.5859999656677246</v>
      </c>
      <c r="N26" s="9">
        <v>3.372999906539917</v>
      </c>
      <c r="O26" s="9">
        <v>1.524999976158142</v>
      </c>
      <c r="P26" s="9">
        <v>2.131999969482422</v>
      </c>
      <c r="Q26" s="9">
        <v>2.555999994277954</v>
      </c>
      <c r="R26" s="9">
        <v>1.6950000524520874</v>
      </c>
      <c r="S26" s="9">
        <v>2.0969998836517334</v>
      </c>
      <c r="T26" s="9">
        <v>1.5410000085830688</v>
      </c>
      <c r="U26" s="9">
        <v>1.1319999694824219</v>
      </c>
      <c r="V26" s="9">
        <v>5.184000015258789</v>
      </c>
      <c r="W26" s="9">
        <v>2.4010000228881836</v>
      </c>
      <c r="X26" s="9">
        <v>1.878999948501587</v>
      </c>
      <c r="Y26" s="9">
        <v>2.305999994277954</v>
      </c>
      <c r="Z26" s="44">
        <f t="shared" si="0"/>
        <v>2.352833310763041</v>
      </c>
      <c r="AA26" s="115" t="s">
        <v>25</v>
      </c>
      <c r="AB26" s="9">
        <v>5.191999912261963</v>
      </c>
      <c r="AC26" s="122" t="s">
        <v>288</v>
      </c>
      <c r="AD26" s="28">
        <v>23</v>
      </c>
      <c r="AE26" s="115"/>
      <c r="AF26" s="9"/>
      <c r="AG26" s="125"/>
    </row>
    <row r="27" spans="1:33" ht="14.25" customHeight="1">
      <c r="A27" s="111">
        <v>24</v>
      </c>
      <c r="B27" s="12">
        <v>1.909000039100647</v>
      </c>
      <c r="C27" s="9">
        <v>2.2179999351501465</v>
      </c>
      <c r="D27" s="9">
        <v>2.1610000133514404</v>
      </c>
      <c r="E27" s="9">
        <v>1.4470000267028809</v>
      </c>
      <c r="F27" s="9">
        <v>2.138000011444092</v>
      </c>
      <c r="G27" s="9">
        <v>1.8270000219345093</v>
      </c>
      <c r="H27" s="9">
        <v>1.3650000095367432</v>
      </c>
      <c r="I27" s="9">
        <v>1.7039999961853027</v>
      </c>
      <c r="J27" s="9">
        <v>1.8919999599456787</v>
      </c>
      <c r="K27" s="9">
        <v>2.1029999256134033</v>
      </c>
      <c r="L27" s="9">
        <v>2.9600000381469727</v>
      </c>
      <c r="M27" s="9">
        <v>3.0190000534057617</v>
      </c>
      <c r="N27" s="9">
        <v>2.865999937057495</v>
      </c>
      <c r="O27" s="9">
        <v>2.7939999103546143</v>
      </c>
      <c r="P27" s="9">
        <v>2.9609999656677246</v>
      </c>
      <c r="Q27" s="9">
        <v>2.4089999198913574</v>
      </c>
      <c r="R27" s="9">
        <v>2.5889999866485596</v>
      </c>
      <c r="S27" s="9">
        <v>2.0280001163482666</v>
      </c>
      <c r="T27" s="9">
        <v>2.3889999389648438</v>
      </c>
      <c r="U27" s="9">
        <v>2.072999954223633</v>
      </c>
      <c r="V27" s="9">
        <v>1.621999979019165</v>
      </c>
      <c r="W27" s="9">
        <v>1.4780000448226929</v>
      </c>
      <c r="X27" s="9">
        <v>5.311999797821045</v>
      </c>
      <c r="Y27" s="9">
        <v>4.059000015258789</v>
      </c>
      <c r="Z27" s="44">
        <f t="shared" si="0"/>
        <v>2.3884583165248237</v>
      </c>
      <c r="AA27" s="115" t="s">
        <v>33</v>
      </c>
      <c r="AB27" s="9">
        <v>5.335000038146973</v>
      </c>
      <c r="AC27" s="122" t="s">
        <v>289</v>
      </c>
      <c r="AD27" s="28">
        <v>24</v>
      </c>
      <c r="AE27" s="115"/>
      <c r="AF27" s="9"/>
      <c r="AG27" s="125"/>
    </row>
    <row r="28" spans="1:33" ht="14.25" customHeight="1">
      <c r="A28" s="111">
        <v>25</v>
      </c>
      <c r="B28" s="12">
        <v>1.7740000486373901</v>
      </c>
      <c r="C28" s="9">
        <v>1.371999979019165</v>
      </c>
      <c r="D28" s="9">
        <v>2.882999897003174</v>
      </c>
      <c r="E28" s="9">
        <v>5.048999786376953</v>
      </c>
      <c r="F28" s="9">
        <v>2.805999994277954</v>
      </c>
      <c r="G28" s="9">
        <v>1.687000036239624</v>
      </c>
      <c r="H28" s="9">
        <v>1.2990000247955322</v>
      </c>
      <c r="I28" s="9">
        <v>2.5969998836517334</v>
      </c>
      <c r="J28" s="9">
        <v>2.61899995803833</v>
      </c>
      <c r="K28" s="9">
        <v>2.811000108718872</v>
      </c>
      <c r="L28" s="9">
        <v>3.122999906539917</v>
      </c>
      <c r="M28" s="9">
        <v>2.819000005722046</v>
      </c>
      <c r="N28" s="9">
        <v>2.5160000324249268</v>
      </c>
      <c r="O28" s="9">
        <v>2.4489998817443848</v>
      </c>
      <c r="P28" s="9">
        <v>3.0480000972747803</v>
      </c>
      <c r="Q28" s="9">
        <v>2.3499999046325684</v>
      </c>
      <c r="R28" s="9">
        <v>2.553999900817871</v>
      </c>
      <c r="S28" s="9">
        <v>2.677000045776367</v>
      </c>
      <c r="T28" s="9">
        <v>2.799999952316284</v>
      </c>
      <c r="U28" s="9">
        <v>2.0199999809265137</v>
      </c>
      <c r="V28" s="9">
        <v>1.5149999856948853</v>
      </c>
      <c r="W28" s="9">
        <v>3.114000082015991</v>
      </c>
      <c r="X28" s="9">
        <v>2.2950000762939453</v>
      </c>
      <c r="Y28" s="9">
        <v>3.8980000019073486</v>
      </c>
      <c r="Z28" s="44">
        <f t="shared" si="0"/>
        <v>2.58645831545194</v>
      </c>
      <c r="AA28" s="115" t="s">
        <v>25</v>
      </c>
      <c r="AB28" s="9">
        <v>5.3379998207092285</v>
      </c>
      <c r="AC28" s="122" t="s">
        <v>182</v>
      </c>
      <c r="AD28" s="28">
        <v>25</v>
      </c>
      <c r="AE28" s="115"/>
      <c r="AF28" s="9"/>
      <c r="AG28" s="125"/>
    </row>
    <row r="29" spans="1:33" ht="14.25" customHeight="1">
      <c r="A29" s="111">
        <v>26</v>
      </c>
      <c r="B29" s="12">
        <v>5.261000156402588</v>
      </c>
      <c r="C29" s="9">
        <v>4.673999786376953</v>
      </c>
      <c r="D29" s="9">
        <v>2.5290000438690186</v>
      </c>
      <c r="E29" s="9">
        <v>1.9570000171661377</v>
      </c>
      <c r="F29" s="9">
        <v>2.1630001068115234</v>
      </c>
      <c r="G29" s="9">
        <v>1.7009999752044678</v>
      </c>
      <c r="H29" s="9">
        <v>2.703000068664551</v>
      </c>
      <c r="I29" s="9">
        <v>2.8919999599456787</v>
      </c>
      <c r="J29" s="9">
        <v>2.257999897003174</v>
      </c>
      <c r="K29" s="9">
        <v>2.9110000133514404</v>
      </c>
      <c r="L29" s="9">
        <v>3.0309998989105225</v>
      </c>
      <c r="M29" s="9">
        <v>2.365000009536743</v>
      </c>
      <c r="N29" s="9">
        <v>2.5320000648498535</v>
      </c>
      <c r="O29" s="9">
        <v>2.5989999771118164</v>
      </c>
      <c r="P29" s="9">
        <v>4.019000053405762</v>
      </c>
      <c r="Q29" s="9">
        <v>2.7839999198913574</v>
      </c>
      <c r="R29" s="9">
        <v>2.2300000190734863</v>
      </c>
      <c r="S29" s="9">
        <v>2.2950000762939453</v>
      </c>
      <c r="T29" s="9">
        <v>2.6610000133514404</v>
      </c>
      <c r="U29" s="9">
        <v>3.0859999656677246</v>
      </c>
      <c r="V29" s="9">
        <v>2.4600000381469727</v>
      </c>
      <c r="W29" s="9">
        <v>3.2260000705718994</v>
      </c>
      <c r="X29" s="9">
        <v>5.244999885559082</v>
      </c>
      <c r="Y29" s="9">
        <v>3.7060000896453857</v>
      </c>
      <c r="Z29" s="44">
        <f t="shared" si="0"/>
        <v>2.9703333377838135</v>
      </c>
      <c r="AA29" s="115" t="s">
        <v>28</v>
      </c>
      <c r="AB29" s="9">
        <v>5.336999893188477</v>
      </c>
      <c r="AC29" s="122" t="s">
        <v>74</v>
      </c>
      <c r="AD29" s="28">
        <v>26</v>
      </c>
      <c r="AE29" s="115"/>
      <c r="AF29" s="9"/>
      <c r="AG29" s="125"/>
    </row>
    <row r="30" spans="1:33" ht="14.25" customHeight="1">
      <c r="A30" s="111">
        <v>27</v>
      </c>
      <c r="B30" s="12">
        <v>3.299999952316284</v>
      </c>
      <c r="C30" s="9">
        <v>2.4019999504089355</v>
      </c>
      <c r="D30" s="9">
        <v>2.515000104904175</v>
      </c>
      <c r="E30" s="9">
        <v>2.9639999866485596</v>
      </c>
      <c r="F30" s="9">
        <v>2.628999948501587</v>
      </c>
      <c r="G30" s="9">
        <v>2.25</v>
      </c>
      <c r="H30" s="9">
        <v>2.6630001068115234</v>
      </c>
      <c r="I30" s="9">
        <v>2.2320001125335693</v>
      </c>
      <c r="J30" s="9">
        <v>3.0950000286102295</v>
      </c>
      <c r="K30" s="9">
        <v>3.628999948501587</v>
      </c>
      <c r="L30" s="9">
        <v>4.046000003814697</v>
      </c>
      <c r="M30" s="9">
        <v>3.7239999771118164</v>
      </c>
      <c r="N30" s="9">
        <v>3.575000047683716</v>
      </c>
      <c r="O30" s="9">
        <v>3.7179999351501465</v>
      </c>
      <c r="P30" s="9">
        <v>3.746000051498413</v>
      </c>
      <c r="Q30" s="9">
        <v>4.248000144958496</v>
      </c>
      <c r="R30" s="9">
        <v>3.3889999389648438</v>
      </c>
      <c r="S30" s="9">
        <v>2.309000015258789</v>
      </c>
      <c r="T30" s="9">
        <v>2.2070000171661377</v>
      </c>
      <c r="U30" s="9">
        <v>2.111999988555908</v>
      </c>
      <c r="V30" s="9">
        <v>2.4790000915527344</v>
      </c>
      <c r="W30" s="9">
        <v>1.781000018119812</v>
      </c>
      <c r="X30" s="9">
        <v>2.3949999809265137</v>
      </c>
      <c r="Y30" s="9">
        <v>2.1389999389648438</v>
      </c>
      <c r="Z30" s="44">
        <f t="shared" si="0"/>
        <v>2.8977916787068048</v>
      </c>
      <c r="AA30" s="115" t="s">
        <v>33</v>
      </c>
      <c r="AB30" s="9">
        <v>5.331999778747559</v>
      </c>
      <c r="AC30" s="122" t="s">
        <v>154</v>
      </c>
      <c r="AD30" s="28">
        <v>27</v>
      </c>
      <c r="AE30" s="115"/>
      <c r="AF30" s="9"/>
      <c r="AG30" s="125"/>
    </row>
    <row r="31" spans="1:33" ht="14.25" customHeight="1">
      <c r="A31" s="111">
        <v>28</v>
      </c>
      <c r="B31" s="12">
        <v>2.1700000762939453</v>
      </c>
      <c r="C31" s="9">
        <v>2.013000011444092</v>
      </c>
      <c r="D31" s="9">
        <v>2.49399995803833</v>
      </c>
      <c r="E31" s="9">
        <v>1.9509999752044678</v>
      </c>
      <c r="F31" s="9">
        <v>2.1659998893737793</v>
      </c>
      <c r="G31" s="9">
        <v>2.1419999599456787</v>
      </c>
      <c r="H31" s="9">
        <v>2.1010000705718994</v>
      </c>
      <c r="I31" s="9">
        <v>3.0409998893737793</v>
      </c>
      <c r="J31" s="9">
        <v>5.035999774932861</v>
      </c>
      <c r="K31" s="9">
        <v>6.26800012588501</v>
      </c>
      <c r="L31" s="9">
        <v>4.349999904632568</v>
      </c>
      <c r="M31" s="9">
        <v>3.950000047683716</v>
      </c>
      <c r="N31" s="9">
        <v>4.309999942779541</v>
      </c>
      <c r="O31" s="9">
        <v>5.02400016784668</v>
      </c>
      <c r="P31" s="9">
        <v>5.40500020980835</v>
      </c>
      <c r="Q31" s="9">
        <v>5.309000015258789</v>
      </c>
      <c r="R31" s="9">
        <v>5.081999778747559</v>
      </c>
      <c r="S31" s="9">
        <v>3.7019999027252197</v>
      </c>
      <c r="T31" s="9">
        <v>3.443000078201294</v>
      </c>
      <c r="U31" s="9">
        <v>2.684000015258789</v>
      </c>
      <c r="V31" s="9">
        <v>1.5670000314712524</v>
      </c>
      <c r="W31" s="9">
        <v>1.3240000009536743</v>
      </c>
      <c r="X31" s="9">
        <v>1.7649999856948853</v>
      </c>
      <c r="Y31" s="9">
        <v>2.196000099182129</v>
      </c>
      <c r="Z31" s="44">
        <f t="shared" si="0"/>
        <v>3.3122083296378455</v>
      </c>
      <c r="AA31" s="115" t="s">
        <v>28</v>
      </c>
      <c r="AB31" s="9">
        <v>6.980999946594238</v>
      </c>
      <c r="AC31" s="122" t="s">
        <v>290</v>
      </c>
      <c r="AD31" s="28">
        <v>28</v>
      </c>
      <c r="AE31" s="115"/>
      <c r="AF31" s="9"/>
      <c r="AG31" s="125"/>
    </row>
    <row r="32" spans="1:33" ht="14.25" customHeight="1">
      <c r="A32" s="111">
        <v>29</v>
      </c>
      <c r="B32" s="12">
        <v>1.6380000114440918</v>
      </c>
      <c r="C32" s="9">
        <v>1.715000033378601</v>
      </c>
      <c r="D32" s="9">
        <v>1.812000036239624</v>
      </c>
      <c r="E32" s="9">
        <v>1.9240000247955322</v>
      </c>
      <c r="F32" s="9">
        <v>5.285999774932861</v>
      </c>
      <c r="G32" s="9">
        <v>2.625</v>
      </c>
      <c r="H32" s="9">
        <v>2.7339999675750732</v>
      </c>
      <c r="I32" s="9">
        <v>1.906999945640564</v>
      </c>
      <c r="J32" s="9">
        <v>1.9529999494552612</v>
      </c>
      <c r="K32" s="9">
        <v>1.9809999465942383</v>
      </c>
      <c r="L32" s="9">
        <v>2.5850000381469727</v>
      </c>
      <c r="M32" s="9">
        <v>3.0769999027252197</v>
      </c>
      <c r="N32" s="9">
        <v>2.614000082015991</v>
      </c>
      <c r="O32" s="9">
        <v>2.805000066757202</v>
      </c>
      <c r="P32" s="9">
        <v>2.8989999294281006</v>
      </c>
      <c r="Q32" s="9">
        <v>2.2190001010894775</v>
      </c>
      <c r="R32" s="9">
        <v>1.871999979019165</v>
      </c>
      <c r="S32" s="9">
        <v>1.7269999980926514</v>
      </c>
      <c r="T32" s="9">
        <v>1.6610000133514404</v>
      </c>
      <c r="U32" s="9">
        <v>3.252000093460083</v>
      </c>
      <c r="V32" s="9">
        <v>4.998000144958496</v>
      </c>
      <c r="W32" s="9">
        <v>3.0269999504089355</v>
      </c>
      <c r="X32" s="9">
        <v>2.8559999465942383</v>
      </c>
      <c r="Y32" s="9">
        <v>2.122999906539917</v>
      </c>
      <c r="Z32" s="44">
        <f t="shared" si="0"/>
        <v>2.553749993443489</v>
      </c>
      <c r="AA32" s="115" t="s">
        <v>24</v>
      </c>
      <c r="AB32" s="9">
        <v>5.339000225067139</v>
      </c>
      <c r="AC32" s="122" t="s">
        <v>291</v>
      </c>
      <c r="AD32" s="28">
        <v>29</v>
      </c>
      <c r="AE32" s="115"/>
      <c r="AF32" s="9"/>
      <c r="AG32" s="125"/>
    </row>
    <row r="33" spans="1:33" ht="14.25" customHeight="1">
      <c r="A33" s="111">
        <v>30</v>
      </c>
      <c r="B33" s="12">
        <v>2.746000051498413</v>
      </c>
      <c r="C33" s="9">
        <v>2.828000068664551</v>
      </c>
      <c r="D33" s="9">
        <v>2.496999979019165</v>
      </c>
      <c r="E33" s="9">
        <v>2.187000036239624</v>
      </c>
      <c r="F33" s="9">
        <v>3.0869998931884766</v>
      </c>
      <c r="G33" s="9">
        <v>2.0880000591278076</v>
      </c>
      <c r="H33" s="9">
        <v>2.430000066757202</v>
      </c>
      <c r="I33" s="9">
        <v>2.5889999866485596</v>
      </c>
      <c r="J33" s="9">
        <v>3.009999990463257</v>
      </c>
      <c r="K33" s="9">
        <v>3.9760000705718994</v>
      </c>
      <c r="L33" s="9">
        <v>4.176000118255615</v>
      </c>
      <c r="M33" s="9">
        <v>4.869999885559082</v>
      </c>
      <c r="N33" s="9">
        <v>3.7730000019073486</v>
      </c>
      <c r="O33" s="9">
        <v>3.934000015258789</v>
      </c>
      <c r="P33" s="9">
        <v>3.8289999961853027</v>
      </c>
      <c r="Q33" s="9">
        <v>3.6519999504089355</v>
      </c>
      <c r="R33" s="9">
        <v>2.13100004196167</v>
      </c>
      <c r="S33" s="9">
        <v>2.513000011444092</v>
      </c>
      <c r="T33" s="9">
        <v>1.968999981880188</v>
      </c>
      <c r="U33" s="9">
        <v>1.8650000095367432</v>
      </c>
      <c r="V33" s="9">
        <v>1.9220000505447388</v>
      </c>
      <c r="W33" s="9">
        <v>1.9249999523162842</v>
      </c>
      <c r="X33" s="9">
        <v>1.8079999685287476</v>
      </c>
      <c r="Y33" s="9">
        <v>2.003999948501587</v>
      </c>
      <c r="Z33" s="44">
        <f t="shared" si="0"/>
        <v>2.8253750056028366</v>
      </c>
      <c r="AA33" s="115" t="s">
        <v>127</v>
      </c>
      <c r="AB33" s="9">
        <v>6.4120001792907715</v>
      </c>
      <c r="AC33" s="122" t="s">
        <v>207</v>
      </c>
      <c r="AD33" s="28">
        <v>30</v>
      </c>
      <c r="AE33" s="115"/>
      <c r="AF33" s="9"/>
      <c r="AG33" s="125"/>
    </row>
    <row r="34" spans="1:33" ht="14.25" customHeight="1">
      <c r="A34" s="111">
        <v>31</v>
      </c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4"/>
      <c r="AA34" s="115"/>
      <c r="AB34" s="9"/>
      <c r="AC34" s="122"/>
      <c r="AD34" s="28">
        <v>31</v>
      </c>
      <c r="AE34" s="115"/>
      <c r="AF34" s="9"/>
      <c r="AG34" s="125"/>
    </row>
    <row r="35" spans="1:33" ht="14.25" customHeight="1">
      <c r="A35" s="113" t="s">
        <v>15</v>
      </c>
      <c r="B35" s="25">
        <f aca="true" t="shared" si="1" ref="B35:K35">AVERAGE(B4:B34)</f>
        <v>2.78936669031779</v>
      </c>
      <c r="C35" s="26">
        <f t="shared" si="1"/>
        <v>2.9907666484514874</v>
      </c>
      <c r="D35" s="26">
        <f t="shared" si="1"/>
        <v>2.7738999923070273</v>
      </c>
      <c r="E35" s="26">
        <f t="shared" si="1"/>
        <v>2.6568666736284894</v>
      </c>
      <c r="F35" s="26">
        <f t="shared" si="1"/>
        <v>2.7182666500409445</v>
      </c>
      <c r="G35" s="26">
        <f t="shared" si="1"/>
        <v>2.4894999980926515</v>
      </c>
      <c r="H35" s="26">
        <f t="shared" si="1"/>
        <v>2.708033343156179</v>
      </c>
      <c r="I35" s="26">
        <f t="shared" si="1"/>
        <v>2.829333317279816</v>
      </c>
      <c r="J35" s="26">
        <f t="shared" si="1"/>
        <v>3.0831000049908956</v>
      </c>
      <c r="K35" s="26">
        <f t="shared" si="1"/>
        <v>3.302066699663798</v>
      </c>
      <c r="L35" s="26">
        <f aca="true" t="shared" si="2" ref="L35:Z35">AVERAGE(L4:L34)</f>
        <v>3.4866999944051105</v>
      </c>
      <c r="M35" s="26">
        <f t="shared" si="2"/>
        <v>3.693833311398824</v>
      </c>
      <c r="N35" s="26">
        <f t="shared" si="2"/>
        <v>3.6519999941190084</v>
      </c>
      <c r="O35" s="26">
        <f t="shared" si="2"/>
        <v>3.563166670004527</v>
      </c>
      <c r="P35" s="26">
        <f t="shared" si="2"/>
        <v>3.6210333267847696</v>
      </c>
      <c r="Q35" s="26">
        <f t="shared" si="2"/>
        <v>3.5058333317438763</v>
      </c>
      <c r="R35" s="26">
        <f t="shared" si="2"/>
        <v>3.2752333243687946</v>
      </c>
      <c r="S35" s="26">
        <f t="shared" si="2"/>
        <v>3.1040000041325886</v>
      </c>
      <c r="T35" s="26">
        <f t="shared" si="2"/>
        <v>2.834758598228981</v>
      </c>
      <c r="U35" s="26">
        <f t="shared" si="2"/>
        <v>2.9990689548952827</v>
      </c>
      <c r="V35" s="26">
        <f t="shared" si="2"/>
        <v>2.7016207185284844</v>
      </c>
      <c r="W35" s="26">
        <f t="shared" si="2"/>
        <v>2.8466333548227944</v>
      </c>
      <c r="X35" s="26">
        <f t="shared" si="2"/>
        <v>3.0693666537602744</v>
      </c>
      <c r="Y35" s="26">
        <f t="shared" si="2"/>
        <v>2.753166663646698</v>
      </c>
      <c r="Z35" s="46">
        <f t="shared" si="2"/>
        <v>3.07361864979778</v>
      </c>
      <c r="AA35" s="117"/>
      <c r="AB35" s="26">
        <f>AVERAGE(AB4:AB34)</f>
        <v>5.756137897228372</v>
      </c>
      <c r="AC35" s="41"/>
      <c r="AD35" s="41"/>
      <c r="AE35" s="117"/>
      <c r="AF35" s="26"/>
      <c r="AG35" s="42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4" t="s">
        <v>19</v>
      </c>
      <c r="J37" s="5"/>
      <c r="K37" s="32">
        <f>COUNTIF(風速1,"&gt;=10")</f>
        <v>0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20</v>
      </c>
      <c r="J38" s="21"/>
      <c r="K38" s="33">
        <f>COUNTIF(風速1,"&gt;=15")</f>
        <v>0</v>
      </c>
      <c r="L38" s="8"/>
      <c r="N38" s="18">
        <f>MAX(風速1)</f>
        <v>8.569999694824219</v>
      </c>
      <c r="O38" s="118" t="s">
        <v>304</v>
      </c>
      <c r="P38" s="29">
        <v>19</v>
      </c>
      <c r="Q38" s="119">
        <v>0.6631944444444444</v>
      </c>
      <c r="T38" s="18" t="s">
        <v>299</v>
      </c>
      <c r="U38" s="118" t="s">
        <v>300</v>
      </c>
      <c r="V38" s="29" t="s">
        <v>300</v>
      </c>
      <c r="W38" s="119" t="s">
        <v>301</v>
      </c>
    </row>
    <row r="39" spans="9:23" ht="14.25" customHeight="1">
      <c r="I39" s="22" t="s">
        <v>22</v>
      </c>
      <c r="J39" s="23"/>
      <c r="K39" s="34">
        <f>COUNTIF(風速1,"&gt;=30")</f>
        <v>0</v>
      </c>
      <c r="L39" s="8"/>
      <c r="N39" s="39"/>
      <c r="O39" s="35"/>
      <c r="P39" s="35"/>
      <c r="Q39" s="36"/>
      <c r="T39" s="39"/>
      <c r="U39" s="35"/>
      <c r="V39" s="35"/>
      <c r="W39" s="36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2003-05-01T06:12:26Z</cp:lastPrinted>
  <dcterms:created xsi:type="dcterms:W3CDTF">1997-02-12T01:56:17Z</dcterms:created>
  <dcterms:modified xsi:type="dcterms:W3CDTF">2012-02-15T07:01:23Z</dcterms:modified>
  <cp:category/>
  <cp:version/>
  <cp:contentType/>
  <cp:contentStatus/>
</cp:coreProperties>
</file>