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<sst xmlns="http://schemas.openxmlformats.org/spreadsheetml/2006/main" count="366" uniqueCount="36">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</sst>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79.8</v>
      </c>
      <c r="C3" s="105">
        <v>71.1</v>
      </c>
      <c r="D3" s="105">
        <v>65.9</v>
      </c>
      <c r="E3" s="105">
        <v>65.3</v>
      </c>
      <c r="F3" s="105">
        <v>62.9</v>
      </c>
      <c r="G3" s="105">
        <v>69.4</v>
      </c>
      <c r="H3" s="105">
        <v>67.6</v>
      </c>
      <c r="I3" s="105">
        <v>62.1</v>
      </c>
      <c r="J3" s="105">
        <v>50.1</v>
      </c>
      <c r="K3" s="105">
        <v>44</v>
      </c>
      <c r="L3" s="105">
        <v>34.2</v>
      </c>
      <c r="M3" s="105">
        <v>34.1</v>
      </c>
      <c r="N3" s="105">
        <v>31.4</v>
      </c>
      <c r="O3" s="105">
        <v>31.9</v>
      </c>
      <c r="P3" s="105">
        <v>35.5</v>
      </c>
      <c r="Q3" s="105">
        <v>37.6</v>
      </c>
      <c r="R3" s="105">
        <v>41.9</v>
      </c>
      <c r="S3" s="105">
        <v>42</v>
      </c>
      <c r="T3" s="105">
        <v>45.1</v>
      </c>
      <c r="U3" s="105">
        <v>54.2</v>
      </c>
      <c r="V3" s="105">
        <v>55.3</v>
      </c>
      <c r="W3" s="105">
        <v>56.6</v>
      </c>
      <c r="X3" s="105">
        <v>73.6</v>
      </c>
      <c r="Y3" s="105">
        <v>84.2</v>
      </c>
      <c r="Z3" s="84">
        <f>AVERAGE(B3:Y3)</f>
        <v>53.99166666666667</v>
      </c>
      <c r="AA3" s="105">
        <v>29.6</v>
      </c>
      <c r="AB3" s="107">
        <v>0.5555555555555556</v>
      </c>
      <c r="AC3" s="5">
        <v>1</v>
      </c>
    </row>
    <row r="4" spans="1:29" ht="13.5" customHeight="1">
      <c r="A4" s="83">
        <v>2</v>
      </c>
      <c r="B4" s="105">
        <v>90.8</v>
      </c>
      <c r="C4" s="105">
        <v>88.3</v>
      </c>
      <c r="D4" s="105">
        <v>90.6</v>
      </c>
      <c r="E4" s="105">
        <v>92.4</v>
      </c>
      <c r="F4" s="105">
        <v>94.8</v>
      </c>
      <c r="G4" s="105">
        <v>95.5</v>
      </c>
      <c r="H4" s="105">
        <v>95.5</v>
      </c>
      <c r="I4" s="105">
        <v>92.4</v>
      </c>
      <c r="J4" s="105">
        <v>83.7</v>
      </c>
      <c r="K4" s="105">
        <v>69.9</v>
      </c>
      <c r="L4" s="105">
        <v>46.4</v>
      </c>
      <c r="M4" s="105">
        <v>48</v>
      </c>
      <c r="N4" s="105">
        <v>43.8</v>
      </c>
      <c r="O4" s="105">
        <v>37.6</v>
      </c>
      <c r="P4" s="105">
        <v>55.2</v>
      </c>
      <c r="Q4" s="105">
        <v>68.7</v>
      </c>
      <c r="R4" s="105">
        <v>82</v>
      </c>
      <c r="S4" s="105">
        <v>81</v>
      </c>
      <c r="T4" s="105">
        <v>81.2</v>
      </c>
      <c r="U4" s="105">
        <v>86.7</v>
      </c>
      <c r="V4" s="105">
        <v>88.6</v>
      </c>
      <c r="W4" s="105">
        <v>90.6</v>
      </c>
      <c r="X4" s="105">
        <v>94.7</v>
      </c>
      <c r="Y4" s="105">
        <v>95.4</v>
      </c>
      <c r="Z4" s="84">
        <f aca="true" t="shared" si="0" ref="Z4:Z19">AVERAGE(B4:Y4)</f>
        <v>78.90833333333335</v>
      </c>
      <c r="AA4" s="105">
        <v>36.5</v>
      </c>
      <c r="AB4" s="107">
        <v>0.5770833333333333</v>
      </c>
      <c r="AC4" s="6">
        <v>2</v>
      </c>
    </row>
    <row r="5" spans="1:29" ht="13.5" customHeight="1">
      <c r="A5" s="83">
        <v>3</v>
      </c>
      <c r="B5" s="105">
        <v>96.4</v>
      </c>
      <c r="C5" s="105">
        <v>95</v>
      </c>
      <c r="D5" s="105">
        <v>95.5</v>
      </c>
      <c r="E5" s="105">
        <v>94.4</v>
      </c>
      <c r="F5" s="105">
        <v>95.3</v>
      </c>
      <c r="G5" s="105">
        <v>95.8</v>
      </c>
      <c r="H5" s="105">
        <v>96.1</v>
      </c>
      <c r="I5" s="105">
        <v>95.5</v>
      </c>
      <c r="J5" s="105">
        <v>59</v>
      </c>
      <c r="K5" s="105">
        <v>49</v>
      </c>
      <c r="L5" s="105">
        <v>41.2</v>
      </c>
      <c r="M5" s="105">
        <v>40.2</v>
      </c>
      <c r="N5" s="105">
        <v>36.3</v>
      </c>
      <c r="O5" s="105">
        <v>35.4</v>
      </c>
      <c r="P5" s="105">
        <v>36.8</v>
      </c>
      <c r="Q5" s="105">
        <v>40.2</v>
      </c>
      <c r="R5" s="105">
        <v>61.8</v>
      </c>
      <c r="S5" s="105">
        <v>79</v>
      </c>
      <c r="T5" s="105">
        <v>84.4</v>
      </c>
      <c r="U5" s="105">
        <v>86.9</v>
      </c>
      <c r="V5" s="105">
        <v>89.5</v>
      </c>
      <c r="W5" s="105">
        <v>89.2</v>
      </c>
      <c r="X5" s="105">
        <v>90.7</v>
      </c>
      <c r="Y5" s="105">
        <v>90.2</v>
      </c>
      <c r="Z5" s="84">
        <f t="shared" si="0"/>
        <v>73.90833333333335</v>
      </c>
      <c r="AA5" s="105">
        <v>33.7</v>
      </c>
      <c r="AB5" s="107">
        <v>0.5861111111111111</v>
      </c>
      <c r="AC5" s="6">
        <v>3</v>
      </c>
    </row>
    <row r="6" spans="1:29" ht="13.5" customHeight="1">
      <c r="A6" s="83">
        <v>4</v>
      </c>
      <c r="B6" s="105">
        <v>91.1</v>
      </c>
      <c r="C6" s="105">
        <v>92.1</v>
      </c>
      <c r="D6" s="105">
        <v>93.5</v>
      </c>
      <c r="E6" s="105">
        <v>92.9</v>
      </c>
      <c r="F6" s="105">
        <v>95</v>
      </c>
      <c r="G6" s="105">
        <v>95.4</v>
      </c>
      <c r="H6" s="105">
        <v>93.6</v>
      </c>
      <c r="I6" s="105">
        <v>88.8</v>
      </c>
      <c r="J6" s="105">
        <v>84.7</v>
      </c>
      <c r="K6" s="105">
        <v>79.3</v>
      </c>
      <c r="L6" s="105">
        <v>73.6</v>
      </c>
      <c r="M6" s="105">
        <v>49.1</v>
      </c>
      <c r="N6" s="105">
        <v>48.8</v>
      </c>
      <c r="O6" s="105">
        <v>45.3</v>
      </c>
      <c r="P6" s="105">
        <v>47.8</v>
      </c>
      <c r="Q6" s="105">
        <v>66.2</v>
      </c>
      <c r="R6" s="105">
        <v>81.8</v>
      </c>
      <c r="S6" s="105">
        <v>86.8</v>
      </c>
      <c r="T6" s="105">
        <v>87.2</v>
      </c>
      <c r="U6" s="105">
        <v>82.4</v>
      </c>
      <c r="V6" s="105">
        <v>82.2</v>
      </c>
      <c r="W6" s="105">
        <v>84.8</v>
      </c>
      <c r="X6" s="105">
        <v>85.5</v>
      </c>
      <c r="Y6" s="105">
        <v>85.3</v>
      </c>
      <c r="Z6" s="84">
        <f t="shared" si="0"/>
        <v>79.71666666666665</v>
      </c>
      <c r="AA6" s="105">
        <v>44.3</v>
      </c>
      <c r="AB6" s="107">
        <v>0.5944444444444444</v>
      </c>
      <c r="AC6" s="6">
        <v>4</v>
      </c>
    </row>
    <row r="7" spans="1:29" ht="13.5" customHeight="1">
      <c r="A7" s="83">
        <v>5</v>
      </c>
      <c r="B7" s="105">
        <v>89.9</v>
      </c>
      <c r="C7" s="105">
        <v>91.8</v>
      </c>
      <c r="D7" s="105">
        <v>95.8</v>
      </c>
      <c r="E7" s="105">
        <v>95.6</v>
      </c>
      <c r="F7" s="105">
        <v>95.4</v>
      </c>
      <c r="G7" s="105">
        <v>95.9</v>
      </c>
      <c r="H7" s="105">
        <v>96.6</v>
      </c>
      <c r="I7" s="105">
        <v>97</v>
      </c>
      <c r="J7" s="105">
        <v>79.8</v>
      </c>
      <c r="K7" s="105">
        <v>55.1</v>
      </c>
      <c r="L7" s="105">
        <v>52.3</v>
      </c>
      <c r="M7" s="105">
        <v>49.3</v>
      </c>
      <c r="N7" s="105">
        <v>49.4</v>
      </c>
      <c r="O7" s="105">
        <v>44.2</v>
      </c>
      <c r="P7" s="105">
        <v>53.9</v>
      </c>
      <c r="Q7" s="105">
        <v>66.7</v>
      </c>
      <c r="R7" s="105">
        <v>74.8</v>
      </c>
      <c r="S7" s="105">
        <v>89.6</v>
      </c>
      <c r="T7" s="105">
        <v>93.8</v>
      </c>
      <c r="U7" s="105">
        <v>94.7</v>
      </c>
      <c r="V7" s="105">
        <v>92.3</v>
      </c>
      <c r="W7" s="105">
        <v>92.3</v>
      </c>
      <c r="X7" s="105">
        <v>93.9</v>
      </c>
      <c r="Y7" s="105">
        <v>93.9</v>
      </c>
      <c r="Z7" s="84">
        <f t="shared" si="0"/>
        <v>80.58333333333333</v>
      </c>
      <c r="AA7" s="105">
        <v>40.8</v>
      </c>
      <c r="AB7" s="107">
        <v>0.6062500000000001</v>
      </c>
      <c r="AC7" s="6">
        <v>5</v>
      </c>
    </row>
    <row r="8" spans="1:29" ht="13.5" customHeight="1">
      <c r="A8" s="83">
        <v>6</v>
      </c>
      <c r="B8" s="105">
        <v>93.8</v>
      </c>
      <c r="C8" s="105">
        <v>93.9</v>
      </c>
      <c r="D8" s="105">
        <v>95.5</v>
      </c>
      <c r="E8" s="105">
        <v>95.7</v>
      </c>
      <c r="F8" s="105">
        <v>96.4</v>
      </c>
      <c r="G8" s="105">
        <v>94.8</v>
      </c>
      <c r="H8" s="105">
        <v>95.8</v>
      </c>
      <c r="I8" s="105">
        <v>95.4</v>
      </c>
      <c r="J8" s="105">
        <v>92.7</v>
      </c>
      <c r="K8" s="105">
        <v>89.1</v>
      </c>
      <c r="L8" s="105">
        <v>86.3</v>
      </c>
      <c r="M8" s="105">
        <v>88.1</v>
      </c>
      <c r="N8" s="105">
        <v>83.7</v>
      </c>
      <c r="O8" s="105">
        <v>85.4</v>
      </c>
      <c r="P8" s="105">
        <v>86.9</v>
      </c>
      <c r="Q8" s="105">
        <v>94.8</v>
      </c>
      <c r="R8" s="105">
        <v>97.1</v>
      </c>
      <c r="S8" s="105">
        <v>96.8</v>
      </c>
      <c r="T8" s="105">
        <v>88.3</v>
      </c>
      <c r="U8" s="105">
        <v>85.7</v>
      </c>
      <c r="V8" s="105">
        <v>75.7</v>
      </c>
      <c r="W8" s="105">
        <v>69.7</v>
      </c>
      <c r="X8" s="105">
        <v>58.7</v>
      </c>
      <c r="Y8" s="105">
        <v>53.7</v>
      </c>
      <c r="Z8" s="84">
        <f t="shared" si="0"/>
        <v>87.25</v>
      </c>
      <c r="AA8" s="105">
        <v>51.5</v>
      </c>
      <c r="AB8" s="107">
        <v>0.9895833333333334</v>
      </c>
      <c r="AC8" s="6">
        <v>6</v>
      </c>
    </row>
    <row r="9" spans="1:29" ht="13.5" customHeight="1">
      <c r="A9" s="83">
        <v>7</v>
      </c>
      <c r="B9" s="105">
        <v>58.1</v>
      </c>
      <c r="C9" s="105">
        <v>57.4</v>
      </c>
      <c r="D9" s="105">
        <v>59.8</v>
      </c>
      <c r="E9" s="105">
        <v>53.8</v>
      </c>
      <c r="F9" s="105">
        <v>59.3</v>
      </c>
      <c r="G9" s="105">
        <v>72.5</v>
      </c>
      <c r="H9" s="105">
        <v>84.7</v>
      </c>
      <c r="I9" s="105">
        <v>84.7</v>
      </c>
      <c r="J9" s="105">
        <v>68.2</v>
      </c>
      <c r="K9" s="105">
        <v>56.9</v>
      </c>
      <c r="L9" s="105">
        <v>38.3</v>
      </c>
      <c r="M9" s="105">
        <v>37.1</v>
      </c>
      <c r="N9" s="105">
        <v>36.2</v>
      </c>
      <c r="O9" s="105">
        <v>38.6</v>
      </c>
      <c r="P9" s="105">
        <v>40.9</v>
      </c>
      <c r="Q9" s="105">
        <v>41.4</v>
      </c>
      <c r="R9" s="105">
        <v>42.1</v>
      </c>
      <c r="S9" s="105">
        <v>45.6</v>
      </c>
      <c r="T9" s="105">
        <v>45</v>
      </c>
      <c r="U9" s="105">
        <v>48.8</v>
      </c>
      <c r="V9" s="105">
        <v>50.8</v>
      </c>
      <c r="W9" s="105">
        <v>42.8</v>
      </c>
      <c r="X9" s="105">
        <v>42.7</v>
      </c>
      <c r="Y9" s="105">
        <v>46.2</v>
      </c>
      <c r="Z9" s="84">
        <f t="shared" si="0"/>
        <v>52.1625</v>
      </c>
      <c r="AA9" s="105">
        <v>33.2</v>
      </c>
      <c r="AB9" s="107">
        <v>0.5555555555555556</v>
      </c>
      <c r="AC9" s="6">
        <v>7</v>
      </c>
    </row>
    <row r="10" spans="1:29" ht="13.5" customHeight="1">
      <c r="A10" s="83">
        <v>8</v>
      </c>
      <c r="B10" s="105">
        <v>57</v>
      </c>
      <c r="C10" s="105">
        <v>71.8</v>
      </c>
      <c r="D10" s="105">
        <v>78.8</v>
      </c>
      <c r="E10" s="105">
        <v>84.5</v>
      </c>
      <c r="F10" s="105">
        <v>74.1</v>
      </c>
      <c r="G10" s="105">
        <v>75</v>
      </c>
      <c r="H10" s="105">
        <v>77.6</v>
      </c>
      <c r="I10" s="105">
        <v>78.6</v>
      </c>
      <c r="J10" s="105">
        <v>70.3</v>
      </c>
      <c r="K10" s="105">
        <v>43.8</v>
      </c>
      <c r="L10" s="105">
        <v>41.9</v>
      </c>
      <c r="M10" s="105">
        <v>37.8</v>
      </c>
      <c r="N10" s="105">
        <v>36.2</v>
      </c>
      <c r="O10" s="105">
        <v>35.9</v>
      </c>
      <c r="P10" s="105">
        <v>37.7</v>
      </c>
      <c r="Q10" s="105">
        <v>40.7</v>
      </c>
      <c r="R10" s="105">
        <v>45.6</v>
      </c>
      <c r="S10" s="105">
        <v>52.4</v>
      </c>
      <c r="T10" s="105">
        <v>64</v>
      </c>
      <c r="U10" s="105">
        <v>75.6</v>
      </c>
      <c r="V10" s="105">
        <v>58.8</v>
      </c>
      <c r="W10" s="105">
        <v>64.2</v>
      </c>
      <c r="X10" s="105">
        <v>80.3</v>
      </c>
      <c r="Y10" s="105">
        <v>84.3</v>
      </c>
      <c r="Z10" s="84">
        <f t="shared" si="0"/>
        <v>61.12083333333333</v>
      </c>
      <c r="AA10" s="105">
        <v>33.6</v>
      </c>
      <c r="AB10" s="107">
        <v>0.5673611111111111</v>
      </c>
      <c r="AC10" s="6">
        <v>8</v>
      </c>
    </row>
    <row r="11" spans="1:29" ht="13.5" customHeight="1">
      <c r="A11" s="83">
        <v>9</v>
      </c>
      <c r="B11" s="105">
        <v>89.6</v>
      </c>
      <c r="C11" s="105">
        <v>89.8</v>
      </c>
      <c r="D11" s="105">
        <v>91.2</v>
      </c>
      <c r="E11" s="105">
        <v>94</v>
      </c>
      <c r="F11" s="105">
        <v>94.7</v>
      </c>
      <c r="G11" s="105">
        <v>95.4</v>
      </c>
      <c r="H11" s="105">
        <v>95.1</v>
      </c>
      <c r="I11" s="105">
        <v>92.8</v>
      </c>
      <c r="J11" s="105">
        <v>83.7</v>
      </c>
      <c r="K11" s="105">
        <v>66.4</v>
      </c>
      <c r="L11" s="105">
        <v>40.9</v>
      </c>
      <c r="M11" s="105">
        <v>40.1</v>
      </c>
      <c r="N11" s="105">
        <v>34.3</v>
      </c>
      <c r="O11" s="105">
        <v>37.9</v>
      </c>
      <c r="P11" s="105">
        <v>39.1</v>
      </c>
      <c r="Q11" s="105">
        <v>38.9</v>
      </c>
      <c r="R11" s="105">
        <v>52.8</v>
      </c>
      <c r="S11" s="105">
        <v>61.9</v>
      </c>
      <c r="T11" s="105">
        <v>77.9</v>
      </c>
      <c r="U11" s="105">
        <v>84.6</v>
      </c>
      <c r="V11" s="105">
        <v>88.6</v>
      </c>
      <c r="W11" s="105">
        <v>90.7</v>
      </c>
      <c r="X11" s="105">
        <v>93.4</v>
      </c>
      <c r="Y11" s="105">
        <v>94</v>
      </c>
      <c r="Z11" s="84">
        <f t="shared" si="0"/>
        <v>73.65833333333333</v>
      </c>
      <c r="AA11" s="105">
        <v>31.8</v>
      </c>
      <c r="AB11" s="107">
        <v>0.6166666666666667</v>
      </c>
      <c r="AC11" s="6">
        <v>9</v>
      </c>
    </row>
    <row r="12" spans="1:29" ht="13.5" customHeight="1">
      <c r="A12" s="86">
        <v>10</v>
      </c>
      <c r="B12" s="106">
        <v>94.3</v>
      </c>
      <c r="C12" s="106">
        <v>94.2</v>
      </c>
      <c r="D12" s="106">
        <v>95</v>
      </c>
      <c r="E12" s="106">
        <v>95.9</v>
      </c>
      <c r="F12" s="106">
        <v>96.1</v>
      </c>
      <c r="G12" s="106">
        <v>95.9</v>
      </c>
      <c r="H12" s="106">
        <v>96.3</v>
      </c>
      <c r="I12" s="106">
        <v>94.4</v>
      </c>
      <c r="J12" s="106">
        <v>83.6</v>
      </c>
      <c r="K12" s="106">
        <v>58.7</v>
      </c>
      <c r="L12" s="106">
        <v>37.7</v>
      </c>
      <c r="M12" s="106">
        <v>35.4</v>
      </c>
      <c r="N12" s="106">
        <v>36.1</v>
      </c>
      <c r="O12" s="106">
        <v>32</v>
      </c>
      <c r="P12" s="106">
        <v>31.9</v>
      </c>
      <c r="Q12" s="106">
        <v>43.5</v>
      </c>
      <c r="R12" s="106">
        <v>49.4</v>
      </c>
      <c r="S12" s="106">
        <v>57.7</v>
      </c>
      <c r="T12" s="106">
        <v>73</v>
      </c>
      <c r="U12" s="106">
        <v>83.3</v>
      </c>
      <c r="V12" s="106">
        <v>90.2</v>
      </c>
      <c r="W12" s="106">
        <v>83.7</v>
      </c>
      <c r="X12" s="106">
        <v>89.9</v>
      </c>
      <c r="Y12" s="106">
        <v>93.5</v>
      </c>
      <c r="Z12" s="87">
        <f t="shared" si="0"/>
        <v>72.57083333333334</v>
      </c>
      <c r="AA12" s="106">
        <v>31.1</v>
      </c>
      <c r="AB12" s="108">
        <v>0.5986111111111111</v>
      </c>
      <c r="AC12" s="6">
        <v>10</v>
      </c>
    </row>
    <row r="13" spans="1:29" ht="13.5" customHeight="1">
      <c r="A13" s="83">
        <v>11</v>
      </c>
      <c r="B13" s="105">
        <v>95.2</v>
      </c>
      <c r="C13" s="105">
        <v>95.2</v>
      </c>
      <c r="D13" s="105">
        <v>95.6</v>
      </c>
      <c r="E13" s="105">
        <v>95.9</v>
      </c>
      <c r="F13" s="105">
        <v>96.3</v>
      </c>
      <c r="G13" s="105">
        <v>95.9</v>
      </c>
      <c r="H13" s="105">
        <v>96.4</v>
      </c>
      <c r="I13" s="105">
        <v>96.1</v>
      </c>
      <c r="J13" s="105">
        <v>84.6</v>
      </c>
      <c r="K13" s="105">
        <v>68.8</v>
      </c>
      <c r="L13" s="105">
        <v>42.1</v>
      </c>
      <c r="M13" s="105">
        <v>35.9</v>
      </c>
      <c r="N13" s="105">
        <v>38.1</v>
      </c>
      <c r="O13" s="105">
        <v>42</v>
      </c>
      <c r="P13" s="105">
        <v>45.7</v>
      </c>
      <c r="Q13" s="105">
        <v>54.4</v>
      </c>
      <c r="R13" s="105">
        <v>78.1</v>
      </c>
      <c r="S13" s="105">
        <v>82</v>
      </c>
      <c r="T13" s="105">
        <v>78.5</v>
      </c>
      <c r="U13" s="105">
        <v>74.3</v>
      </c>
      <c r="V13" s="105">
        <v>76.8</v>
      </c>
      <c r="W13" s="105">
        <v>93.8</v>
      </c>
      <c r="X13" s="105">
        <v>94.5</v>
      </c>
      <c r="Y13" s="105">
        <v>96.4</v>
      </c>
      <c r="Z13" s="84">
        <f t="shared" si="0"/>
        <v>77.19166666666666</v>
      </c>
      <c r="AA13" s="105">
        <v>35.9</v>
      </c>
      <c r="AB13" s="107">
        <v>0.5006944444444444</v>
      </c>
      <c r="AC13" s="5">
        <v>11</v>
      </c>
    </row>
    <row r="14" spans="1:29" ht="13.5" customHeight="1">
      <c r="A14" s="83">
        <v>12</v>
      </c>
      <c r="B14" s="105">
        <v>95.9</v>
      </c>
      <c r="C14" s="105">
        <v>96.5</v>
      </c>
      <c r="D14" s="105">
        <v>96.6</v>
      </c>
      <c r="E14" s="105">
        <v>95</v>
      </c>
      <c r="F14" s="105">
        <v>96.5</v>
      </c>
      <c r="G14" s="105">
        <v>95.8</v>
      </c>
      <c r="H14" s="105">
        <v>92.4</v>
      </c>
      <c r="I14" s="105">
        <v>77.5</v>
      </c>
      <c r="J14" s="105">
        <v>66.6</v>
      </c>
      <c r="K14" s="105">
        <v>54</v>
      </c>
      <c r="L14" s="105">
        <v>47.7</v>
      </c>
      <c r="M14" s="105">
        <v>39.3</v>
      </c>
      <c r="N14" s="105">
        <v>40</v>
      </c>
      <c r="O14" s="105">
        <v>38.1</v>
      </c>
      <c r="P14" s="105">
        <v>37.2</v>
      </c>
      <c r="Q14" s="105">
        <v>43.5</v>
      </c>
      <c r="R14" s="105">
        <v>49.1</v>
      </c>
      <c r="S14" s="105">
        <v>54</v>
      </c>
      <c r="T14" s="105">
        <v>70.7</v>
      </c>
      <c r="U14" s="105">
        <v>78.1</v>
      </c>
      <c r="V14" s="105">
        <v>86.8</v>
      </c>
      <c r="W14" s="105">
        <v>88.3</v>
      </c>
      <c r="X14" s="105">
        <v>89.1</v>
      </c>
      <c r="Y14" s="105">
        <v>89.3</v>
      </c>
      <c r="Z14" s="84">
        <f t="shared" si="0"/>
        <v>71.58333333333331</v>
      </c>
      <c r="AA14" s="105">
        <v>35.8</v>
      </c>
      <c r="AB14" s="107">
        <v>0.5069444444444444</v>
      </c>
      <c r="AC14" s="6">
        <v>12</v>
      </c>
    </row>
    <row r="15" spans="1:29" ht="13.5" customHeight="1">
      <c r="A15" s="83">
        <v>13</v>
      </c>
      <c r="B15" s="105">
        <v>92.3</v>
      </c>
      <c r="C15" s="105">
        <v>93.5</v>
      </c>
      <c r="D15" s="105">
        <v>94.3</v>
      </c>
      <c r="E15" s="105">
        <v>94.3</v>
      </c>
      <c r="F15" s="105">
        <v>94.1</v>
      </c>
      <c r="G15" s="105">
        <v>92.5</v>
      </c>
      <c r="H15" s="105">
        <v>95.5</v>
      </c>
      <c r="I15" s="105">
        <v>92.2</v>
      </c>
      <c r="J15" s="105">
        <v>82.1</v>
      </c>
      <c r="K15" s="105">
        <v>55.9</v>
      </c>
      <c r="L15" s="105">
        <v>45.9</v>
      </c>
      <c r="M15" s="105">
        <v>37.4</v>
      </c>
      <c r="N15" s="105">
        <v>36.1</v>
      </c>
      <c r="O15" s="105">
        <v>37.2</v>
      </c>
      <c r="P15" s="105">
        <v>38.3</v>
      </c>
      <c r="Q15" s="105">
        <v>45.3</v>
      </c>
      <c r="R15" s="105">
        <v>61.3</v>
      </c>
      <c r="S15" s="105">
        <v>79.5</v>
      </c>
      <c r="T15" s="105">
        <v>84.8</v>
      </c>
      <c r="U15" s="105">
        <v>89.2</v>
      </c>
      <c r="V15" s="105">
        <v>89.9</v>
      </c>
      <c r="W15" s="105">
        <v>92.5</v>
      </c>
      <c r="X15" s="105">
        <v>93.4</v>
      </c>
      <c r="Y15" s="105">
        <v>94.4</v>
      </c>
      <c r="Z15" s="84">
        <f t="shared" si="0"/>
        <v>75.49583333333334</v>
      </c>
      <c r="AA15" s="105">
        <v>35.1</v>
      </c>
      <c r="AB15" s="107">
        <v>0.5604166666666667</v>
      </c>
      <c r="AC15" s="6">
        <v>13</v>
      </c>
    </row>
    <row r="16" spans="1:29" ht="13.5" customHeight="1">
      <c r="A16" s="83">
        <v>14</v>
      </c>
      <c r="B16" s="105">
        <v>95.4</v>
      </c>
      <c r="C16" s="105">
        <v>95.7</v>
      </c>
      <c r="D16" s="105">
        <v>95.5</v>
      </c>
      <c r="E16" s="105">
        <v>96.3</v>
      </c>
      <c r="F16" s="105">
        <v>96.1</v>
      </c>
      <c r="G16" s="105">
        <v>95.7</v>
      </c>
      <c r="H16" s="105">
        <v>96.6</v>
      </c>
      <c r="I16" s="105">
        <v>94.1</v>
      </c>
      <c r="J16" s="105">
        <v>85.7</v>
      </c>
      <c r="K16" s="105">
        <v>66.7</v>
      </c>
      <c r="L16" s="105">
        <v>46.6</v>
      </c>
      <c r="M16" s="105">
        <v>43.2</v>
      </c>
      <c r="N16" s="105">
        <v>43.4</v>
      </c>
      <c r="O16" s="105">
        <v>43.5</v>
      </c>
      <c r="P16" s="105">
        <v>48.9</v>
      </c>
      <c r="Q16" s="105">
        <v>62.3</v>
      </c>
      <c r="R16" s="105">
        <v>78.6</v>
      </c>
      <c r="S16" s="105">
        <v>84.8</v>
      </c>
      <c r="T16" s="105">
        <v>88.5</v>
      </c>
      <c r="U16" s="105">
        <v>90</v>
      </c>
      <c r="V16" s="105">
        <v>89.5</v>
      </c>
      <c r="W16" s="105">
        <v>89.9</v>
      </c>
      <c r="X16" s="105">
        <v>88.9</v>
      </c>
      <c r="Y16" s="105">
        <v>85.8</v>
      </c>
      <c r="Z16" s="84">
        <f t="shared" si="0"/>
        <v>79.23750000000001</v>
      </c>
      <c r="AA16" s="105">
        <v>36.8</v>
      </c>
      <c r="AB16" s="107">
        <v>0.5583333333333333</v>
      </c>
      <c r="AC16" s="6">
        <v>14</v>
      </c>
    </row>
    <row r="17" spans="1:29" ht="13.5" customHeight="1">
      <c r="A17" s="83">
        <v>15</v>
      </c>
      <c r="B17" s="105">
        <v>86.8</v>
      </c>
      <c r="C17" s="105">
        <v>84.7</v>
      </c>
      <c r="D17" s="105">
        <v>84.8</v>
      </c>
      <c r="E17" s="105">
        <v>83.7</v>
      </c>
      <c r="F17" s="105">
        <v>84</v>
      </c>
      <c r="G17" s="105">
        <v>86.6</v>
      </c>
      <c r="H17" s="105">
        <v>89.5</v>
      </c>
      <c r="I17" s="105">
        <v>85.6</v>
      </c>
      <c r="J17" s="105">
        <v>78.7</v>
      </c>
      <c r="K17" s="105">
        <v>79.3</v>
      </c>
      <c r="L17" s="105">
        <v>81.4</v>
      </c>
      <c r="M17" s="105">
        <v>86.8</v>
      </c>
      <c r="N17" s="105">
        <v>91.6</v>
      </c>
      <c r="O17" s="105">
        <v>92.1</v>
      </c>
      <c r="P17" s="105">
        <v>92.4</v>
      </c>
      <c r="Q17" s="105">
        <v>94.6</v>
      </c>
      <c r="R17" s="105">
        <v>93.6</v>
      </c>
      <c r="S17" s="105">
        <v>94.6</v>
      </c>
      <c r="T17" s="105">
        <v>95.6</v>
      </c>
      <c r="U17" s="105">
        <v>96.4</v>
      </c>
      <c r="V17" s="105">
        <v>96.1</v>
      </c>
      <c r="W17" s="105">
        <v>95.5</v>
      </c>
      <c r="X17" s="105">
        <v>95.5</v>
      </c>
      <c r="Y17" s="105">
        <v>93.2</v>
      </c>
      <c r="Z17" s="84">
        <f t="shared" si="0"/>
        <v>89.2958333333333</v>
      </c>
      <c r="AA17" s="105">
        <v>78.6</v>
      </c>
      <c r="AB17" s="107">
        <v>0.3763888888888889</v>
      </c>
      <c r="AC17" s="6">
        <v>15</v>
      </c>
    </row>
    <row r="18" spans="1:29" ht="13.5" customHeight="1">
      <c r="A18" s="83">
        <v>16</v>
      </c>
      <c r="B18" s="105">
        <v>91.7</v>
      </c>
      <c r="C18" s="105">
        <v>89.2</v>
      </c>
      <c r="D18" s="105">
        <v>85.8</v>
      </c>
      <c r="E18" s="105">
        <v>84.4</v>
      </c>
      <c r="F18" s="105">
        <v>83.6</v>
      </c>
      <c r="G18" s="105">
        <v>80.8</v>
      </c>
      <c r="H18" s="105">
        <v>94.9</v>
      </c>
      <c r="I18" s="105">
        <v>90.7</v>
      </c>
      <c r="J18" s="105">
        <v>65.4</v>
      </c>
      <c r="K18" s="105">
        <v>65.4</v>
      </c>
      <c r="L18" s="105">
        <v>58</v>
      </c>
      <c r="M18" s="105">
        <v>52.2</v>
      </c>
      <c r="N18" s="105">
        <v>56.2</v>
      </c>
      <c r="O18" s="105">
        <v>58.8</v>
      </c>
      <c r="P18" s="105">
        <v>62.7</v>
      </c>
      <c r="Q18" s="105">
        <v>70.2</v>
      </c>
      <c r="R18" s="105">
        <v>87</v>
      </c>
      <c r="S18" s="105">
        <v>91.8</v>
      </c>
      <c r="T18" s="105">
        <v>92.6</v>
      </c>
      <c r="U18" s="105">
        <v>91.3</v>
      </c>
      <c r="V18" s="105">
        <v>93.3</v>
      </c>
      <c r="W18" s="105">
        <v>88</v>
      </c>
      <c r="X18" s="105">
        <v>96.4</v>
      </c>
      <c r="Y18" s="105">
        <v>96.2</v>
      </c>
      <c r="Z18" s="84">
        <f t="shared" si="0"/>
        <v>80.275</v>
      </c>
      <c r="AA18" s="105">
        <v>51.1</v>
      </c>
      <c r="AB18" s="107">
        <v>0.4909722222222222</v>
      </c>
      <c r="AC18" s="6">
        <v>16</v>
      </c>
    </row>
    <row r="19" spans="1:29" ht="13.5" customHeight="1">
      <c r="A19" s="83">
        <v>17</v>
      </c>
      <c r="B19" s="105">
        <v>96.7</v>
      </c>
      <c r="C19" s="105">
        <v>97.1</v>
      </c>
      <c r="D19" s="105">
        <v>97</v>
      </c>
      <c r="E19" s="105">
        <v>97.1</v>
      </c>
      <c r="F19" s="105">
        <v>97.6</v>
      </c>
      <c r="G19" s="105">
        <v>97.6</v>
      </c>
      <c r="H19" s="105">
        <v>97.7</v>
      </c>
      <c r="I19" s="105">
        <v>97.8</v>
      </c>
      <c r="J19" s="105">
        <v>94.6</v>
      </c>
      <c r="K19" s="105">
        <v>76.8</v>
      </c>
      <c r="L19" s="105">
        <v>57.3</v>
      </c>
      <c r="M19" s="105">
        <v>48.4</v>
      </c>
      <c r="N19" s="105">
        <v>44.2</v>
      </c>
      <c r="O19" s="105">
        <v>43</v>
      </c>
      <c r="P19" s="105">
        <v>44.5</v>
      </c>
      <c r="Q19" s="105">
        <v>50</v>
      </c>
      <c r="R19" s="105">
        <v>50.4</v>
      </c>
      <c r="S19" s="105">
        <v>50.8</v>
      </c>
      <c r="T19" s="105">
        <v>59.8</v>
      </c>
      <c r="U19" s="105">
        <v>59.4</v>
      </c>
      <c r="V19" s="105">
        <v>52.8</v>
      </c>
      <c r="W19" s="105">
        <v>51</v>
      </c>
      <c r="X19" s="105">
        <v>60.8</v>
      </c>
      <c r="Y19" s="105">
        <v>62.2</v>
      </c>
      <c r="Z19" s="84">
        <f t="shared" si="0"/>
        <v>70.19166666666668</v>
      </c>
      <c r="AA19" s="105">
        <v>38.4</v>
      </c>
      <c r="AB19" s="107">
        <v>0.6145833333333334</v>
      </c>
      <c r="AC19" s="6">
        <v>17</v>
      </c>
    </row>
    <row r="20" spans="1:29" ht="13.5" customHeight="1">
      <c r="A20" s="83">
        <v>18</v>
      </c>
      <c r="B20" s="105">
        <v>70.5</v>
      </c>
      <c r="C20" s="105">
        <v>65.9</v>
      </c>
      <c r="D20" s="105">
        <v>62.5</v>
      </c>
      <c r="E20" s="105">
        <v>63.5</v>
      </c>
      <c r="F20" s="105">
        <v>76.9</v>
      </c>
      <c r="G20" s="105">
        <v>80</v>
      </c>
      <c r="H20" s="105">
        <v>85.8</v>
      </c>
      <c r="I20" s="105">
        <v>70.2</v>
      </c>
      <c r="J20" s="105">
        <v>59.3</v>
      </c>
      <c r="K20" s="105">
        <v>48</v>
      </c>
      <c r="L20" s="105">
        <v>41.8</v>
      </c>
      <c r="M20" s="105">
        <v>39</v>
      </c>
      <c r="N20" s="105">
        <v>38</v>
      </c>
      <c r="O20" s="105">
        <v>36</v>
      </c>
      <c r="P20" s="105">
        <v>37.3</v>
      </c>
      <c r="Q20" s="105">
        <v>44.2</v>
      </c>
      <c r="R20" s="105">
        <v>60.9</v>
      </c>
      <c r="S20" s="105">
        <v>75.8</v>
      </c>
      <c r="T20" s="105">
        <v>82.5</v>
      </c>
      <c r="U20" s="105">
        <v>87.6</v>
      </c>
      <c r="V20" s="105">
        <v>89.1</v>
      </c>
      <c r="W20" s="105">
        <v>90.2</v>
      </c>
      <c r="X20" s="105">
        <v>86</v>
      </c>
      <c r="Y20" s="105">
        <v>82.8</v>
      </c>
      <c r="Z20" s="84">
        <f aca="true" t="shared" si="1" ref="Z20:Z33">AVERAGE(B20:Y20)</f>
        <v>65.57499999999999</v>
      </c>
      <c r="AA20" s="105">
        <v>34.8</v>
      </c>
      <c r="AB20" s="107">
        <v>0.5944444444444444</v>
      </c>
      <c r="AC20" s="6">
        <v>18</v>
      </c>
    </row>
    <row r="21" spans="1:29" ht="13.5" customHeight="1">
      <c r="A21" s="83">
        <v>19</v>
      </c>
      <c r="B21" s="105">
        <v>80.4</v>
      </c>
      <c r="C21" s="105">
        <v>77.4</v>
      </c>
      <c r="D21" s="105">
        <v>72.8</v>
      </c>
      <c r="E21" s="105">
        <v>74.5</v>
      </c>
      <c r="F21" s="105">
        <v>75.1</v>
      </c>
      <c r="G21" s="105">
        <v>78</v>
      </c>
      <c r="H21" s="105">
        <v>83.7</v>
      </c>
      <c r="I21" s="105">
        <v>82.6</v>
      </c>
      <c r="J21" s="105">
        <v>70.8</v>
      </c>
      <c r="K21" s="105">
        <v>64</v>
      </c>
      <c r="L21" s="105">
        <v>49.4</v>
      </c>
      <c r="M21" s="105">
        <v>41.1</v>
      </c>
      <c r="N21" s="105">
        <v>43</v>
      </c>
      <c r="O21" s="105">
        <v>48.6</v>
      </c>
      <c r="P21" s="105">
        <v>53.6</v>
      </c>
      <c r="Q21" s="105">
        <v>63</v>
      </c>
      <c r="R21" s="105">
        <v>68.3</v>
      </c>
      <c r="S21" s="105">
        <v>78.2</v>
      </c>
      <c r="T21" s="105">
        <v>85.9</v>
      </c>
      <c r="U21" s="105">
        <v>89.6</v>
      </c>
      <c r="V21" s="105">
        <v>84.2</v>
      </c>
      <c r="W21" s="105">
        <v>82.1</v>
      </c>
      <c r="X21" s="105">
        <v>70.7</v>
      </c>
      <c r="Y21" s="105">
        <v>62.7</v>
      </c>
      <c r="Z21" s="84">
        <f t="shared" si="1"/>
        <v>69.9875</v>
      </c>
      <c r="AA21" s="105">
        <v>40.5</v>
      </c>
      <c r="AB21" s="107">
        <v>0.5381944444444444</v>
      </c>
      <c r="AC21" s="6">
        <v>19</v>
      </c>
    </row>
    <row r="22" spans="1:29" ht="13.5" customHeight="1">
      <c r="A22" s="86">
        <v>20</v>
      </c>
      <c r="B22" s="106">
        <v>67.1</v>
      </c>
      <c r="C22" s="106">
        <v>71.4</v>
      </c>
      <c r="D22" s="106">
        <v>82.2</v>
      </c>
      <c r="E22" s="106">
        <v>82.6</v>
      </c>
      <c r="F22" s="106">
        <v>89.1</v>
      </c>
      <c r="G22" s="106">
        <v>93.5</v>
      </c>
      <c r="H22" s="106">
        <v>92.7</v>
      </c>
      <c r="I22" s="106">
        <v>88.3</v>
      </c>
      <c r="J22" s="106">
        <v>77.7</v>
      </c>
      <c r="K22" s="106">
        <v>43.4</v>
      </c>
      <c r="L22" s="106">
        <v>37.2</v>
      </c>
      <c r="M22" s="106">
        <v>35.4</v>
      </c>
      <c r="N22" s="106">
        <v>35.9</v>
      </c>
      <c r="O22" s="106">
        <v>33.5</v>
      </c>
      <c r="P22" s="106">
        <v>35.7</v>
      </c>
      <c r="Q22" s="106">
        <v>38.8</v>
      </c>
      <c r="R22" s="106">
        <v>54.2</v>
      </c>
      <c r="S22" s="106">
        <v>66.3</v>
      </c>
      <c r="T22" s="106">
        <v>70.8</v>
      </c>
      <c r="U22" s="106">
        <v>68.6</v>
      </c>
      <c r="V22" s="106">
        <v>77.5</v>
      </c>
      <c r="W22" s="106">
        <v>71.6</v>
      </c>
      <c r="X22" s="106">
        <v>75</v>
      </c>
      <c r="Y22" s="106">
        <v>73.2</v>
      </c>
      <c r="Z22" s="87">
        <f t="shared" si="1"/>
        <v>65.07083333333333</v>
      </c>
      <c r="AA22" s="106">
        <v>31.2</v>
      </c>
      <c r="AB22" s="108">
        <v>0.5520833333333334</v>
      </c>
      <c r="AC22" s="6">
        <v>20</v>
      </c>
    </row>
    <row r="23" spans="1:29" ht="13.5" customHeight="1">
      <c r="A23" s="83">
        <v>21</v>
      </c>
      <c r="B23" s="105">
        <v>79.1</v>
      </c>
      <c r="C23" s="105">
        <v>85</v>
      </c>
      <c r="D23" s="105">
        <v>89.2</v>
      </c>
      <c r="E23" s="105">
        <v>88.3</v>
      </c>
      <c r="F23" s="105">
        <v>85.8</v>
      </c>
      <c r="G23" s="105">
        <v>81.5</v>
      </c>
      <c r="H23" s="105">
        <v>82.5</v>
      </c>
      <c r="I23" s="105">
        <v>77.8</v>
      </c>
      <c r="J23" s="105">
        <v>69.6</v>
      </c>
      <c r="K23" s="105">
        <v>59.4</v>
      </c>
      <c r="L23" s="105">
        <v>55.9</v>
      </c>
      <c r="M23" s="105">
        <v>58.4</v>
      </c>
      <c r="N23" s="105">
        <v>62.4</v>
      </c>
      <c r="O23" s="105">
        <v>64.9</v>
      </c>
      <c r="P23" s="105">
        <v>67.6</v>
      </c>
      <c r="Q23" s="105">
        <v>69</v>
      </c>
      <c r="R23" s="105">
        <v>85.5</v>
      </c>
      <c r="S23" s="105">
        <v>90</v>
      </c>
      <c r="T23" s="105">
        <v>95.7</v>
      </c>
      <c r="U23" s="105">
        <v>97</v>
      </c>
      <c r="V23" s="105">
        <v>97.5</v>
      </c>
      <c r="W23" s="105">
        <v>97.6</v>
      </c>
      <c r="X23" s="105">
        <v>92.7</v>
      </c>
      <c r="Y23" s="105">
        <v>92.3</v>
      </c>
      <c r="Z23" s="84">
        <f t="shared" si="1"/>
        <v>80.19583333333333</v>
      </c>
      <c r="AA23" s="105">
        <v>52.9</v>
      </c>
      <c r="AB23" s="107">
        <v>0.39375</v>
      </c>
      <c r="AC23" s="5">
        <v>21</v>
      </c>
    </row>
    <row r="24" spans="1:29" ht="13.5" customHeight="1">
      <c r="A24" s="83">
        <v>22</v>
      </c>
      <c r="B24" s="105">
        <v>91.4</v>
      </c>
      <c r="C24" s="105">
        <v>91.9</v>
      </c>
      <c r="D24" s="105">
        <v>92.5</v>
      </c>
      <c r="E24" s="105">
        <v>91.5</v>
      </c>
      <c r="F24" s="105">
        <v>92.5</v>
      </c>
      <c r="G24" s="105">
        <v>93.4</v>
      </c>
      <c r="H24" s="105">
        <v>93.4</v>
      </c>
      <c r="I24" s="105">
        <v>95.2</v>
      </c>
      <c r="J24" s="105">
        <v>92.8</v>
      </c>
      <c r="K24" s="105">
        <v>90.7</v>
      </c>
      <c r="L24" s="105">
        <v>91</v>
      </c>
      <c r="M24" s="105">
        <v>92</v>
      </c>
      <c r="N24" s="105">
        <v>96.3</v>
      </c>
      <c r="O24" s="105">
        <v>97.2</v>
      </c>
      <c r="P24" s="105">
        <v>97.5</v>
      </c>
      <c r="Q24" s="105">
        <v>94.6</v>
      </c>
      <c r="R24" s="105">
        <v>96</v>
      </c>
      <c r="S24" s="105">
        <v>96.9</v>
      </c>
      <c r="T24" s="105">
        <v>94.7</v>
      </c>
      <c r="U24" s="105">
        <v>96.6</v>
      </c>
      <c r="V24" s="105">
        <v>97.5</v>
      </c>
      <c r="W24" s="105">
        <v>97.6</v>
      </c>
      <c r="X24" s="105">
        <v>97.2</v>
      </c>
      <c r="Y24" s="105">
        <v>97.6</v>
      </c>
      <c r="Z24" s="84">
        <f t="shared" si="1"/>
        <v>94.5</v>
      </c>
      <c r="AA24" s="105">
        <v>89.1</v>
      </c>
      <c r="AB24" s="107">
        <v>0.4673611111111111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97.7</v>
      </c>
      <c r="D25" s="105">
        <v>97.7</v>
      </c>
      <c r="E25" s="105">
        <v>97.7</v>
      </c>
      <c r="F25" s="105">
        <v>97.7</v>
      </c>
      <c r="G25" s="105">
        <v>92</v>
      </c>
      <c r="H25" s="105">
        <v>96.9</v>
      </c>
      <c r="I25" s="105">
        <v>96.4</v>
      </c>
      <c r="J25" s="105">
        <v>95.9</v>
      </c>
      <c r="K25" s="105">
        <v>89.4</v>
      </c>
      <c r="L25" s="105">
        <v>65.2</v>
      </c>
      <c r="M25" s="105">
        <v>57.6</v>
      </c>
      <c r="N25" s="105">
        <v>45.6</v>
      </c>
      <c r="O25" s="105">
        <v>47.2</v>
      </c>
      <c r="P25" s="105">
        <v>47.3</v>
      </c>
      <c r="Q25" s="105">
        <v>46</v>
      </c>
      <c r="R25" s="105">
        <v>51.5</v>
      </c>
      <c r="S25" s="105">
        <v>51.5</v>
      </c>
      <c r="T25" s="105">
        <v>48.2</v>
      </c>
      <c r="U25" s="105">
        <v>57.5</v>
      </c>
      <c r="V25" s="105">
        <v>53.9</v>
      </c>
      <c r="W25" s="105">
        <v>70</v>
      </c>
      <c r="X25" s="105">
        <v>66.2</v>
      </c>
      <c r="Y25" s="105">
        <v>72.9</v>
      </c>
      <c r="Z25" s="84">
        <f t="shared" si="1"/>
        <v>72.48333333333333</v>
      </c>
      <c r="AA25" s="105">
        <v>41.6</v>
      </c>
      <c r="AB25" s="107">
        <v>0.6090277777777778</v>
      </c>
      <c r="AC25" s="6">
        <v>23</v>
      </c>
    </row>
    <row r="26" spans="1:29" ht="13.5" customHeight="1">
      <c r="A26" s="83">
        <v>24</v>
      </c>
      <c r="B26" s="105">
        <v>81.9</v>
      </c>
      <c r="C26" s="105">
        <v>88.2</v>
      </c>
      <c r="D26" s="105">
        <v>93</v>
      </c>
      <c r="E26" s="105">
        <v>95.1</v>
      </c>
      <c r="F26" s="105">
        <v>95.4</v>
      </c>
      <c r="G26" s="105">
        <v>95.4</v>
      </c>
      <c r="H26" s="105">
        <v>95.6</v>
      </c>
      <c r="I26" s="105">
        <v>89.8</v>
      </c>
      <c r="J26" s="105">
        <v>82.6</v>
      </c>
      <c r="K26" s="105">
        <v>55.9</v>
      </c>
      <c r="L26" s="105">
        <v>50.3</v>
      </c>
      <c r="M26" s="105">
        <v>48.5</v>
      </c>
      <c r="N26" s="105">
        <v>46.7</v>
      </c>
      <c r="O26" s="105">
        <v>40.4</v>
      </c>
      <c r="P26" s="105">
        <v>48.8</v>
      </c>
      <c r="Q26" s="105">
        <v>55.7</v>
      </c>
      <c r="R26" s="105">
        <v>76.3</v>
      </c>
      <c r="S26" s="105">
        <v>88.1</v>
      </c>
      <c r="T26" s="105">
        <v>93.4</v>
      </c>
      <c r="U26" s="105">
        <v>93.7</v>
      </c>
      <c r="V26" s="105">
        <v>95.6</v>
      </c>
      <c r="W26" s="105">
        <v>95.3</v>
      </c>
      <c r="X26" s="105">
        <v>94.6</v>
      </c>
      <c r="Y26" s="105">
        <v>95.7</v>
      </c>
      <c r="Z26" s="84">
        <f t="shared" si="1"/>
        <v>78.99999999999999</v>
      </c>
      <c r="AA26" s="105">
        <v>37.9</v>
      </c>
      <c r="AB26" s="107">
        <v>0.6055555555555555</v>
      </c>
      <c r="AC26" s="6">
        <v>24</v>
      </c>
    </row>
    <row r="27" spans="1:29" ht="13.5" customHeight="1">
      <c r="A27" s="83">
        <v>25</v>
      </c>
      <c r="B27" s="105">
        <v>96</v>
      </c>
      <c r="C27" s="105">
        <v>96.1</v>
      </c>
      <c r="D27" s="105">
        <v>96.6</v>
      </c>
      <c r="E27" s="105">
        <v>96.8</v>
      </c>
      <c r="F27" s="105">
        <v>96.4</v>
      </c>
      <c r="G27" s="105">
        <v>94.8</v>
      </c>
      <c r="H27" s="105">
        <v>94</v>
      </c>
      <c r="I27" s="105">
        <v>90.9</v>
      </c>
      <c r="J27" s="105">
        <v>82.5</v>
      </c>
      <c r="K27" s="105">
        <v>70.7</v>
      </c>
      <c r="L27" s="105">
        <v>57.3</v>
      </c>
      <c r="M27" s="105">
        <v>53</v>
      </c>
      <c r="N27" s="105">
        <v>54.7</v>
      </c>
      <c r="O27" s="105">
        <v>68.7</v>
      </c>
      <c r="P27" s="105">
        <v>71.7</v>
      </c>
      <c r="Q27" s="105">
        <v>74.3</v>
      </c>
      <c r="R27" s="105">
        <v>79.4</v>
      </c>
      <c r="S27" s="105">
        <v>81.9</v>
      </c>
      <c r="T27" s="105">
        <v>83.8</v>
      </c>
      <c r="U27" s="105">
        <v>84.9</v>
      </c>
      <c r="V27" s="105">
        <v>90.6</v>
      </c>
      <c r="W27" s="105">
        <v>95.6</v>
      </c>
      <c r="X27" s="105">
        <v>95.1</v>
      </c>
      <c r="Y27" s="105">
        <v>94.3</v>
      </c>
      <c r="Z27" s="84">
        <f t="shared" si="1"/>
        <v>83.33749999999999</v>
      </c>
      <c r="AA27" s="105">
        <v>50.8</v>
      </c>
      <c r="AB27" s="107">
        <v>0.44930555555555557</v>
      </c>
      <c r="AC27" s="6">
        <v>25</v>
      </c>
    </row>
    <row r="28" spans="1:29" ht="13.5" customHeight="1">
      <c r="A28" s="83">
        <v>26</v>
      </c>
      <c r="B28" s="105">
        <v>93.6</v>
      </c>
      <c r="C28" s="105">
        <v>91.9</v>
      </c>
      <c r="D28" s="105">
        <v>92.2</v>
      </c>
      <c r="E28" s="105">
        <v>94.4</v>
      </c>
      <c r="F28" s="105">
        <v>96</v>
      </c>
      <c r="G28" s="105">
        <v>97.4</v>
      </c>
      <c r="H28" s="105">
        <v>97.3</v>
      </c>
      <c r="I28" s="105">
        <v>97.5</v>
      </c>
      <c r="J28" s="105">
        <v>96.1</v>
      </c>
      <c r="K28" s="105">
        <v>90.9</v>
      </c>
      <c r="L28" s="105">
        <v>89.4</v>
      </c>
      <c r="M28" s="105">
        <v>85.9</v>
      </c>
      <c r="N28" s="105">
        <v>83.6</v>
      </c>
      <c r="O28" s="105">
        <v>79.5</v>
      </c>
      <c r="P28" s="105">
        <v>75.7</v>
      </c>
      <c r="Q28" s="105">
        <v>79.8</v>
      </c>
      <c r="R28" s="105">
        <v>92.1</v>
      </c>
      <c r="S28" s="105">
        <v>96.6</v>
      </c>
      <c r="T28" s="105">
        <v>97.4</v>
      </c>
      <c r="U28" s="105">
        <v>97.6</v>
      </c>
      <c r="V28" s="105">
        <v>97.5</v>
      </c>
      <c r="W28" s="105">
        <v>96.8</v>
      </c>
      <c r="X28" s="105">
        <v>96.7</v>
      </c>
      <c r="Y28" s="105">
        <v>96.4</v>
      </c>
      <c r="Z28" s="84">
        <f t="shared" si="1"/>
        <v>92.17916666666666</v>
      </c>
      <c r="AA28" s="105">
        <v>75</v>
      </c>
      <c r="AB28" s="107">
        <v>0.625</v>
      </c>
      <c r="AC28" s="6">
        <v>26</v>
      </c>
    </row>
    <row r="29" spans="1:29" ht="13.5" customHeight="1">
      <c r="A29" s="83">
        <v>27</v>
      </c>
      <c r="B29" s="105">
        <v>96.7</v>
      </c>
      <c r="C29" s="105">
        <v>97.5</v>
      </c>
      <c r="D29" s="105">
        <v>97.5</v>
      </c>
      <c r="E29" s="105">
        <v>97.6</v>
      </c>
      <c r="F29" s="105">
        <v>97.7</v>
      </c>
      <c r="G29" s="105">
        <v>97.7</v>
      </c>
      <c r="H29" s="105">
        <v>97.7</v>
      </c>
      <c r="I29" s="105">
        <v>97.7</v>
      </c>
      <c r="J29" s="105">
        <v>97.6</v>
      </c>
      <c r="K29" s="105">
        <v>96.8</v>
      </c>
      <c r="L29" s="105">
        <v>92.8</v>
      </c>
      <c r="M29" s="105">
        <v>73.3</v>
      </c>
      <c r="N29" s="105">
        <v>68.6</v>
      </c>
      <c r="O29" s="105">
        <v>66</v>
      </c>
      <c r="P29" s="105">
        <v>63.6</v>
      </c>
      <c r="Q29" s="105">
        <v>75</v>
      </c>
      <c r="R29" s="105">
        <v>68.4</v>
      </c>
      <c r="S29" s="105">
        <v>73.7</v>
      </c>
      <c r="T29" s="105">
        <v>70.9</v>
      </c>
      <c r="U29" s="105">
        <v>72</v>
      </c>
      <c r="V29" s="105">
        <v>66.9</v>
      </c>
      <c r="W29" s="105">
        <v>80</v>
      </c>
      <c r="X29" s="105">
        <v>94.3</v>
      </c>
      <c r="Y29" s="105">
        <v>97.3</v>
      </c>
      <c r="Z29" s="84">
        <f t="shared" si="1"/>
        <v>84.8875</v>
      </c>
      <c r="AA29" s="105">
        <v>59.1</v>
      </c>
      <c r="AB29" s="107">
        <v>0.6</v>
      </c>
      <c r="AC29" s="6">
        <v>27</v>
      </c>
    </row>
    <row r="30" spans="1:29" ht="13.5" customHeight="1">
      <c r="A30" s="83">
        <v>28</v>
      </c>
      <c r="B30" s="105">
        <v>97.2</v>
      </c>
      <c r="C30" s="105">
        <v>97.5</v>
      </c>
      <c r="D30" s="105">
        <v>97.6</v>
      </c>
      <c r="E30" s="105">
        <v>97.5</v>
      </c>
      <c r="F30" s="105">
        <v>96.8</v>
      </c>
      <c r="G30" s="105">
        <v>97.5</v>
      </c>
      <c r="H30" s="105">
        <v>97.7</v>
      </c>
      <c r="I30" s="105">
        <v>97.7</v>
      </c>
      <c r="J30" s="105">
        <v>79.9</v>
      </c>
      <c r="K30" s="105">
        <v>68.1</v>
      </c>
      <c r="L30" s="105">
        <v>60.6</v>
      </c>
      <c r="M30" s="105">
        <v>37.4</v>
      </c>
      <c r="N30" s="105">
        <v>35.6</v>
      </c>
      <c r="O30" s="105">
        <v>37.1</v>
      </c>
      <c r="P30" s="105">
        <v>38</v>
      </c>
      <c r="Q30" s="105">
        <v>38.1</v>
      </c>
      <c r="R30" s="105">
        <v>41.3</v>
      </c>
      <c r="S30" s="105">
        <v>53.1</v>
      </c>
      <c r="T30" s="105">
        <v>66.9</v>
      </c>
      <c r="U30" s="105">
        <v>66.8</v>
      </c>
      <c r="V30" s="105">
        <v>80.2</v>
      </c>
      <c r="W30" s="105">
        <v>77.7</v>
      </c>
      <c r="X30" s="105">
        <v>88.4</v>
      </c>
      <c r="Y30" s="105">
        <v>89.5</v>
      </c>
      <c r="Z30" s="84">
        <f t="shared" si="1"/>
        <v>72.425</v>
      </c>
      <c r="AA30" s="105">
        <v>31.7</v>
      </c>
      <c r="AB30" s="107">
        <v>0.5972222222222222</v>
      </c>
      <c r="AC30" s="6">
        <v>28</v>
      </c>
    </row>
    <row r="31" spans="1:29" ht="13.5" customHeight="1">
      <c r="A31" s="83">
        <v>29</v>
      </c>
      <c r="B31" s="105">
        <v>91.6</v>
      </c>
      <c r="C31" s="105">
        <v>90.1</v>
      </c>
      <c r="D31" s="105">
        <v>93.3</v>
      </c>
      <c r="E31" s="105">
        <v>95.2</v>
      </c>
      <c r="F31" s="105">
        <v>94.7</v>
      </c>
      <c r="G31" s="105">
        <v>96.2</v>
      </c>
      <c r="H31" s="105">
        <v>96.4</v>
      </c>
      <c r="I31" s="105">
        <v>92</v>
      </c>
      <c r="J31" s="105">
        <v>80.4</v>
      </c>
      <c r="K31" s="105">
        <v>51.9</v>
      </c>
      <c r="L31" s="105">
        <v>44.4</v>
      </c>
      <c r="M31" s="105">
        <v>42.2</v>
      </c>
      <c r="N31" s="105">
        <v>37.6</v>
      </c>
      <c r="O31" s="105">
        <v>48.2</v>
      </c>
      <c r="P31" s="105">
        <v>52.8</v>
      </c>
      <c r="Q31" s="105">
        <v>54.2</v>
      </c>
      <c r="R31" s="105">
        <v>73.5</v>
      </c>
      <c r="S31" s="105">
        <v>79.9</v>
      </c>
      <c r="T31" s="105">
        <v>83</v>
      </c>
      <c r="U31" s="105">
        <v>84</v>
      </c>
      <c r="V31" s="105">
        <v>84.4</v>
      </c>
      <c r="W31" s="105">
        <v>87.7</v>
      </c>
      <c r="X31" s="105">
        <v>87.6</v>
      </c>
      <c r="Y31" s="105">
        <v>91.2</v>
      </c>
      <c r="Z31" s="84">
        <f t="shared" si="1"/>
        <v>76.35416666666667</v>
      </c>
      <c r="AA31" s="105">
        <v>36</v>
      </c>
      <c r="AB31" s="107">
        <v>0.5520833333333334</v>
      </c>
      <c r="AC31" s="6">
        <v>29</v>
      </c>
    </row>
    <row r="32" spans="1:29" ht="13.5" customHeight="1">
      <c r="A32" s="83">
        <v>30</v>
      </c>
      <c r="B32" s="105">
        <v>89.5</v>
      </c>
      <c r="C32" s="105">
        <v>85.6</v>
      </c>
      <c r="D32" s="105">
        <v>86.3</v>
      </c>
      <c r="E32" s="105">
        <v>84.8</v>
      </c>
      <c r="F32" s="105">
        <v>92.9</v>
      </c>
      <c r="G32" s="105">
        <v>97.1</v>
      </c>
      <c r="H32" s="105">
        <v>97.5</v>
      </c>
      <c r="I32" s="105">
        <v>97.6</v>
      </c>
      <c r="J32" s="105">
        <v>97.6</v>
      </c>
      <c r="K32" s="105">
        <v>97.6</v>
      </c>
      <c r="L32" s="105">
        <v>97.7</v>
      </c>
      <c r="M32" s="105">
        <v>97.6</v>
      </c>
      <c r="N32" s="105">
        <v>97.6</v>
      </c>
      <c r="O32" s="105">
        <v>94.6</v>
      </c>
      <c r="P32" s="105">
        <v>94.4</v>
      </c>
      <c r="Q32" s="105">
        <v>94.5</v>
      </c>
      <c r="R32" s="105">
        <v>94.5</v>
      </c>
      <c r="S32" s="105">
        <v>93.5</v>
      </c>
      <c r="T32" s="105">
        <v>96</v>
      </c>
      <c r="U32" s="105">
        <v>96.4</v>
      </c>
      <c r="V32" s="105">
        <v>96.3</v>
      </c>
      <c r="W32" s="105">
        <v>96.9</v>
      </c>
      <c r="X32" s="105">
        <v>95.4</v>
      </c>
      <c r="Y32" s="105">
        <v>97.5</v>
      </c>
      <c r="Z32" s="84">
        <f t="shared" si="1"/>
        <v>94.55833333333334</v>
      </c>
      <c r="AA32" s="105">
        <v>84.5</v>
      </c>
      <c r="AB32" s="107">
        <v>0.1638888888888889</v>
      </c>
      <c r="AC32" s="6">
        <v>30</v>
      </c>
    </row>
    <row r="33" spans="1:29" ht="13.5" customHeight="1">
      <c r="A33" s="83">
        <v>31</v>
      </c>
      <c r="B33" s="105">
        <v>97.5</v>
      </c>
      <c r="C33" s="105">
        <v>97.6</v>
      </c>
      <c r="D33" s="105">
        <v>97.6</v>
      </c>
      <c r="E33" s="105">
        <v>97.7</v>
      </c>
      <c r="F33" s="105">
        <v>97.8</v>
      </c>
      <c r="G33" s="105">
        <v>97.8</v>
      </c>
      <c r="H33" s="105">
        <v>97.8</v>
      </c>
      <c r="I33" s="105">
        <v>97.8</v>
      </c>
      <c r="J33" s="105">
        <v>76.7</v>
      </c>
      <c r="K33" s="105">
        <v>53.4</v>
      </c>
      <c r="L33" s="105">
        <v>46.8</v>
      </c>
      <c r="M33" s="105">
        <v>45.1</v>
      </c>
      <c r="N33" s="105">
        <v>42</v>
      </c>
      <c r="O33" s="105">
        <v>46.1</v>
      </c>
      <c r="P33" s="105">
        <v>53.7</v>
      </c>
      <c r="Q33" s="105">
        <v>55.3</v>
      </c>
      <c r="R33" s="105">
        <v>57.2</v>
      </c>
      <c r="S33" s="105">
        <v>58.3</v>
      </c>
      <c r="T33" s="105">
        <v>61.2</v>
      </c>
      <c r="U33" s="105">
        <v>57.9</v>
      </c>
      <c r="V33" s="105">
        <v>58.9</v>
      </c>
      <c r="W33" s="105">
        <v>56.9</v>
      </c>
      <c r="X33" s="105">
        <v>60.3</v>
      </c>
      <c r="Y33" s="105">
        <v>59.5</v>
      </c>
      <c r="Z33" s="84">
        <f t="shared" si="1"/>
        <v>69.62083333333334</v>
      </c>
      <c r="AA33" s="105">
        <v>39.4</v>
      </c>
      <c r="AB33" s="107">
        <v>0.5270833333333333</v>
      </c>
      <c r="AC33" s="6">
        <v>31</v>
      </c>
    </row>
    <row r="34" spans="1:29" ht="18" customHeight="1">
      <c r="A34" s="88" t="s">
        <v>7</v>
      </c>
      <c r="B34" s="89">
        <f>AVERAGE(B3:B33)</f>
        <v>87.89999999999999</v>
      </c>
      <c r="C34" s="89">
        <f aca="true" t="shared" si="2" ref="C34:R34">AVERAGE(C3:C33)</f>
        <v>88.1</v>
      </c>
      <c r="D34" s="89">
        <f t="shared" si="2"/>
        <v>89.1032258064516</v>
      </c>
      <c r="E34" s="89">
        <f t="shared" si="2"/>
        <v>89.30322580645162</v>
      </c>
      <c r="F34" s="89">
        <f t="shared" si="2"/>
        <v>90.22580645161288</v>
      </c>
      <c r="G34" s="89">
        <f t="shared" si="2"/>
        <v>91.05806451612902</v>
      </c>
      <c r="H34" s="89">
        <f t="shared" si="2"/>
        <v>92.60967741935484</v>
      </c>
      <c r="I34" s="89">
        <f t="shared" si="2"/>
        <v>89.90967741935484</v>
      </c>
      <c r="J34" s="89">
        <f t="shared" si="2"/>
        <v>79.7741935483871</v>
      </c>
      <c r="K34" s="89">
        <f t="shared" si="2"/>
        <v>66.42903225806452</v>
      </c>
      <c r="L34" s="89">
        <f t="shared" si="2"/>
        <v>56.50322580645161</v>
      </c>
      <c r="M34" s="89">
        <f t="shared" si="2"/>
        <v>51.9</v>
      </c>
      <c r="N34" s="89">
        <f t="shared" si="2"/>
        <v>50.75483870967741</v>
      </c>
      <c r="O34" s="89">
        <f t="shared" si="2"/>
        <v>51.19032258064516</v>
      </c>
      <c r="P34" s="89">
        <f t="shared" si="2"/>
        <v>53.97096774193548</v>
      </c>
      <c r="Q34" s="89">
        <f t="shared" si="2"/>
        <v>59.4032258064516</v>
      </c>
      <c r="R34" s="89">
        <f t="shared" si="2"/>
        <v>68.59677419354838</v>
      </c>
      <c r="S34" s="89">
        <f aca="true" t="shared" si="3" ref="S34:Y34">AVERAGE(S3:S33)</f>
        <v>74.64838709677419</v>
      </c>
      <c r="T34" s="89">
        <f t="shared" si="3"/>
        <v>78.73548387096774</v>
      </c>
      <c r="U34" s="89">
        <f t="shared" si="3"/>
        <v>81.02580645161291</v>
      </c>
      <c r="V34" s="89">
        <f t="shared" si="3"/>
        <v>81.5258064516129</v>
      </c>
      <c r="W34" s="89">
        <f t="shared" si="3"/>
        <v>82.56774193548387</v>
      </c>
      <c r="X34" s="89">
        <f t="shared" si="3"/>
        <v>84.58709677419355</v>
      </c>
      <c r="Y34" s="89">
        <f t="shared" si="3"/>
        <v>85.19677419354839</v>
      </c>
      <c r="Z34" s="89">
        <f>AVERAGE(B3:Y33)</f>
        <v>76.04247311827947</v>
      </c>
      <c r="AA34" s="90">
        <f>AVERAGE(AA3:AA33)</f>
        <v>44.590322580645164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29.6</v>
      </c>
      <c r="C40" s="102">
        <f>MATCH(B40,AA3:AA33,0)</f>
        <v>1</v>
      </c>
      <c r="D40" s="109">
        <f>INDEX(AB3:AB33,C40,1)</f>
        <v>0.5555555555555556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95.8</v>
      </c>
      <c r="C3" s="105">
        <v>95.3</v>
      </c>
      <c r="D3" s="105">
        <v>96</v>
      </c>
      <c r="E3" s="105">
        <v>97.5</v>
      </c>
      <c r="F3" s="105">
        <v>97.6</v>
      </c>
      <c r="G3" s="105">
        <v>97.6</v>
      </c>
      <c r="H3" s="105">
        <v>96.4</v>
      </c>
      <c r="I3" s="105">
        <v>90.6</v>
      </c>
      <c r="J3" s="105">
        <v>79.4</v>
      </c>
      <c r="K3" s="105">
        <v>72.6</v>
      </c>
      <c r="L3" s="105">
        <v>71.8</v>
      </c>
      <c r="M3" s="105">
        <v>74.8</v>
      </c>
      <c r="N3" s="105">
        <v>78.6</v>
      </c>
      <c r="O3" s="105">
        <v>88.2</v>
      </c>
      <c r="P3" s="105">
        <v>93.7</v>
      </c>
      <c r="Q3" s="105">
        <v>82.9</v>
      </c>
      <c r="R3" s="105">
        <v>95.9</v>
      </c>
      <c r="S3" s="105">
        <v>97.6</v>
      </c>
      <c r="T3" s="105">
        <v>97.9</v>
      </c>
      <c r="U3" s="105">
        <v>98</v>
      </c>
      <c r="V3" s="105">
        <v>98</v>
      </c>
      <c r="W3" s="105">
        <v>97.9</v>
      </c>
      <c r="X3" s="105">
        <v>97.7</v>
      </c>
      <c r="Y3" s="105">
        <v>97.5</v>
      </c>
      <c r="Z3" s="84">
        <f aca="true" t="shared" si="0" ref="Z3:Z33">AVERAGE(B3:Y3)</f>
        <v>91.22083333333335</v>
      </c>
      <c r="AA3" s="105">
        <v>69.9</v>
      </c>
      <c r="AB3" s="107">
        <v>0.4791666666666667</v>
      </c>
      <c r="AC3" s="5">
        <v>1</v>
      </c>
    </row>
    <row r="4" spans="1:29" ht="13.5" customHeight="1">
      <c r="A4" s="83">
        <v>2</v>
      </c>
      <c r="B4" s="105">
        <v>95.1</v>
      </c>
      <c r="C4" s="105">
        <v>93.5</v>
      </c>
      <c r="D4" s="105">
        <v>93.8</v>
      </c>
      <c r="E4" s="105">
        <v>90.3</v>
      </c>
      <c r="F4" s="105">
        <v>97.6</v>
      </c>
      <c r="G4" s="105">
        <v>98</v>
      </c>
      <c r="H4" s="105">
        <v>98.1</v>
      </c>
      <c r="I4" s="105">
        <v>98.2</v>
      </c>
      <c r="J4" s="105">
        <v>96.7</v>
      </c>
      <c r="K4" s="105">
        <v>94.7</v>
      </c>
      <c r="L4" s="105">
        <v>77.6</v>
      </c>
      <c r="M4" s="105">
        <v>67.7</v>
      </c>
      <c r="N4" s="105">
        <v>60.9</v>
      </c>
      <c r="O4" s="105">
        <v>61.3</v>
      </c>
      <c r="P4" s="105">
        <v>58.1</v>
      </c>
      <c r="Q4" s="105">
        <v>62.8</v>
      </c>
      <c r="R4" s="105">
        <v>78.9</v>
      </c>
      <c r="S4" s="105">
        <v>93.8</v>
      </c>
      <c r="T4" s="105">
        <v>96.1</v>
      </c>
      <c r="U4" s="105">
        <v>96.8</v>
      </c>
      <c r="V4" s="105">
        <v>96.8</v>
      </c>
      <c r="W4" s="105">
        <v>96.4</v>
      </c>
      <c r="X4" s="105">
        <v>95.2</v>
      </c>
      <c r="Y4" s="105">
        <v>97.2</v>
      </c>
      <c r="Z4" s="84">
        <f t="shared" si="0"/>
        <v>87.31666666666666</v>
      </c>
      <c r="AA4" s="105">
        <v>54.6</v>
      </c>
      <c r="AB4" s="107">
        <v>0.5972222222222222</v>
      </c>
      <c r="AC4" s="6">
        <v>2</v>
      </c>
    </row>
    <row r="5" spans="1:29" ht="13.5" customHeight="1">
      <c r="A5" s="83">
        <v>3</v>
      </c>
      <c r="B5" s="105">
        <v>96</v>
      </c>
      <c r="C5" s="105">
        <v>96.3</v>
      </c>
      <c r="D5" s="105">
        <v>97.3</v>
      </c>
      <c r="E5" s="105">
        <v>97</v>
      </c>
      <c r="F5" s="105">
        <v>97.4</v>
      </c>
      <c r="G5" s="105">
        <v>97.8</v>
      </c>
      <c r="H5" s="105">
        <v>97.3</v>
      </c>
      <c r="I5" s="105">
        <v>89.2</v>
      </c>
      <c r="J5" s="105">
        <v>82</v>
      </c>
      <c r="K5" s="105">
        <v>77</v>
      </c>
      <c r="L5" s="105">
        <v>70.4</v>
      </c>
      <c r="M5" s="105">
        <v>70</v>
      </c>
      <c r="N5" s="105">
        <v>75.7</v>
      </c>
      <c r="O5" s="105">
        <v>62.5</v>
      </c>
      <c r="P5" s="105">
        <v>76.3</v>
      </c>
      <c r="Q5" s="105">
        <v>77.6</v>
      </c>
      <c r="R5" s="105">
        <v>85.8</v>
      </c>
      <c r="S5" s="105">
        <v>95</v>
      </c>
      <c r="T5" s="105">
        <v>96.9</v>
      </c>
      <c r="U5" s="105">
        <v>97.3</v>
      </c>
      <c r="V5" s="105">
        <v>97.8</v>
      </c>
      <c r="W5" s="105">
        <v>97.9</v>
      </c>
      <c r="X5" s="105">
        <v>98</v>
      </c>
      <c r="Y5" s="105">
        <v>97.9</v>
      </c>
      <c r="Z5" s="84">
        <f t="shared" si="0"/>
        <v>88.59999999999998</v>
      </c>
      <c r="AA5" s="105">
        <v>58.4</v>
      </c>
      <c r="AB5" s="107">
        <v>0.5701388888888889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97.9</v>
      </c>
      <c r="D6" s="105">
        <v>98</v>
      </c>
      <c r="E6" s="105">
        <v>98.1</v>
      </c>
      <c r="F6" s="105">
        <v>98.1</v>
      </c>
      <c r="G6" s="105">
        <v>98.1</v>
      </c>
      <c r="H6" s="105">
        <v>97.7</v>
      </c>
      <c r="I6" s="105">
        <v>90.2</v>
      </c>
      <c r="J6" s="105">
        <v>80.1</v>
      </c>
      <c r="K6" s="105">
        <v>67.5</v>
      </c>
      <c r="L6" s="105">
        <v>68</v>
      </c>
      <c r="M6" s="105">
        <v>75.9</v>
      </c>
      <c r="N6" s="105">
        <v>75</v>
      </c>
      <c r="O6" s="105">
        <v>75.8</v>
      </c>
      <c r="P6" s="105">
        <v>75.6</v>
      </c>
      <c r="Q6" s="105">
        <v>76.2</v>
      </c>
      <c r="R6" s="105">
        <v>78.3</v>
      </c>
      <c r="S6" s="105">
        <v>78.2</v>
      </c>
      <c r="T6" s="105">
        <v>70.7</v>
      </c>
      <c r="U6" s="105">
        <v>62.7</v>
      </c>
      <c r="V6" s="105">
        <v>54.1</v>
      </c>
      <c r="W6" s="105">
        <v>61</v>
      </c>
      <c r="X6" s="105">
        <v>64.8</v>
      </c>
      <c r="Y6" s="105">
        <v>61.1</v>
      </c>
      <c r="Z6" s="84">
        <f t="shared" si="0"/>
        <v>79.20416666666667</v>
      </c>
      <c r="AA6" s="105">
        <v>51.7</v>
      </c>
      <c r="AB6" s="107">
        <v>0.4354166666666666</v>
      </c>
      <c r="AC6" s="6">
        <v>4</v>
      </c>
    </row>
    <row r="7" spans="1:29" ht="13.5" customHeight="1">
      <c r="A7" s="83">
        <v>5</v>
      </c>
      <c r="B7" s="105">
        <v>69.5</v>
      </c>
      <c r="C7" s="105">
        <v>68.3</v>
      </c>
      <c r="D7" s="105">
        <v>64.7</v>
      </c>
      <c r="E7" s="105">
        <v>73.7</v>
      </c>
      <c r="F7" s="105">
        <v>81.5</v>
      </c>
      <c r="G7" s="105">
        <v>78.4</v>
      </c>
      <c r="H7" s="105">
        <v>78.8</v>
      </c>
      <c r="I7" s="105">
        <v>81.3</v>
      </c>
      <c r="J7" s="105">
        <v>71.3</v>
      </c>
      <c r="K7" s="105">
        <v>78.7</v>
      </c>
      <c r="L7" s="105">
        <v>68.1</v>
      </c>
      <c r="M7" s="105">
        <v>62.3</v>
      </c>
      <c r="N7" s="105">
        <v>62.5</v>
      </c>
      <c r="O7" s="105">
        <v>63.9</v>
      </c>
      <c r="P7" s="105">
        <v>65.8</v>
      </c>
      <c r="Q7" s="105">
        <v>64.9</v>
      </c>
      <c r="R7" s="105">
        <v>80.8</v>
      </c>
      <c r="S7" s="105">
        <v>95.5</v>
      </c>
      <c r="T7" s="105">
        <v>96.4</v>
      </c>
      <c r="U7" s="105">
        <v>97.2</v>
      </c>
      <c r="V7" s="105">
        <v>97.5</v>
      </c>
      <c r="W7" s="105">
        <v>97.5</v>
      </c>
      <c r="X7" s="105">
        <v>97.6</v>
      </c>
      <c r="Y7" s="105">
        <v>97.8</v>
      </c>
      <c r="Z7" s="84">
        <f t="shared" si="0"/>
        <v>78.91666666666667</v>
      </c>
      <c r="AA7" s="105">
        <v>58</v>
      </c>
      <c r="AB7" s="107">
        <v>0.5340277777777778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97.8</v>
      </c>
      <c r="E8" s="105">
        <v>97.9</v>
      </c>
      <c r="F8" s="105">
        <v>98</v>
      </c>
      <c r="G8" s="105">
        <v>98</v>
      </c>
      <c r="H8" s="105">
        <v>97.7</v>
      </c>
      <c r="I8" s="105">
        <v>90.9</v>
      </c>
      <c r="J8" s="105">
        <v>82.3</v>
      </c>
      <c r="K8" s="105">
        <v>68.8</v>
      </c>
      <c r="L8" s="105">
        <v>67.6</v>
      </c>
      <c r="M8" s="105">
        <v>62.1</v>
      </c>
      <c r="N8" s="105">
        <v>62.4</v>
      </c>
      <c r="O8" s="105">
        <v>66.9</v>
      </c>
      <c r="P8" s="105">
        <v>70.7</v>
      </c>
      <c r="Q8" s="105">
        <v>75.3</v>
      </c>
      <c r="R8" s="105">
        <v>78.6</v>
      </c>
      <c r="S8" s="105">
        <v>81.2</v>
      </c>
      <c r="T8" s="105">
        <v>81.7</v>
      </c>
      <c r="U8" s="105">
        <v>81.1</v>
      </c>
      <c r="V8" s="105">
        <v>92.7</v>
      </c>
      <c r="W8" s="105">
        <v>94.9</v>
      </c>
      <c r="X8" s="105">
        <v>96.4</v>
      </c>
      <c r="Y8" s="105">
        <v>97.7</v>
      </c>
      <c r="Z8" s="84">
        <f t="shared" si="0"/>
        <v>84.84583333333335</v>
      </c>
      <c r="AA8" s="105">
        <v>57.5</v>
      </c>
      <c r="AB8" s="107">
        <v>0.5104166666666666</v>
      </c>
      <c r="AC8" s="6">
        <v>6</v>
      </c>
    </row>
    <row r="9" spans="1:29" ht="13.5" customHeight="1">
      <c r="A9" s="83">
        <v>7</v>
      </c>
      <c r="B9" s="105">
        <v>95.9</v>
      </c>
      <c r="C9" s="105">
        <v>95.1</v>
      </c>
      <c r="D9" s="105">
        <v>97.4</v>
      </c>
      <c r="E9" s="105">
        <v>97.6</v>
      </c>
      <c r="F9" s="105">
        <v>97.8</v>
      </c>
      <c r="G9" s="105">
        <v>97.7</v>
      </c>
      <c r="H9" s="105">
        <v>89.2</v>
      </c>
      <c r="I9" s="105">
        <v>72.2</v>
      </c>
      <c r="J9" s="105">
        <v>57</v>
      </c>
      <c r="K9" s="105">
        <v>54.8</v>
      </c>
      <c r="L9" s="105">
        <v>55</v>
      </c>
      <c r="M9" s="105">
        <v>55.6</v>
      </c>
      <c r="N9" s="105">
        <v>55.5</v>
      </c>
      <c r="O9" s="105">
        <v>53.3</v>
      </c>
      <c r="P9" s="105">
        <v>58.7</v>
      </c>
      <c r="Q9" s="105">
        <v>57.7</v>
      </c>
      <c r="R9" s="105">
        <v>61</v>
      </c>
      <c r="S9" s="105">
        <v>76.3</v>
      </c>
      <c r="T9" s="105">
        <v>66.6</v>
      </c>
      <c r="U9" s="105">
        <v>86.4</v>
      </c>
      <c r="V9" s="105">
        <v>94.8</v>
      </c>
      <c r="W9" s="105">
        <v>96.8</v>
      </c>
      <c r="X9" s="105">
        <v>97.7</v>
      </c>
      <c r="Y9" s="105">
        <v>96.2</v>
      </c>
      <c r="Z9" s="84">
        <f t="shared" si="0"/>
        <v>77.7625</v>
      </c>
      <c r="AA9" s="105">
        <v>50.7</v>
      </c>
      <c r="AB9" s="107">
        <v>0.5611111111111111</v>
      </c>
      <c r="AC9" s="6">
        <v>7</v>
      </c>
    </row>
    <row r="10" spans="1:29" ht="13.5" customHeight="1">
      <c r="A10" s="83">
        <v>8</v>
      </c>
      <c r="B10" s="105">
        <v>81.1</v>
      </c>
      <c r="C10" s="105">
        <v>84.9</v>
      </c>
      <c r="D10" s="105">
        <v>83.7</v>
      </c>
      <c r="E10" s="105">
        <v>81.5</v>
      </c>
      <c r="F10" s="105">
        <v>80.1</v>
      </c>
      <c r="G10" s="105">
        <v>95.2</v>
      </c>
      <c r="H10" s="105">
        <v>78.8</v>
      </c>
      <c r="I10" s="105">
        <v>58.6</v>
      </c>
      <c r="J10" s="105">
        <v>59</v>
      </c>
      <c r="K10" s="105">
        <v>56.8</v>
      </c>
      <c r="L10" s="105">
        <v>48.4</v>
      </c>
      <c r="M10" s="105">
        <v>44.7</v>
      </c>
      <c r="N10" s="105">
        <v>41.7</v>
      </c>
      <c r="O10" s="105">
        <v>46.2</v>
      </c>
      <c r="P10" s="105">
        <v>47.4</v>
      </c>
      <c r="Q10" s="105">
        <v>50.1</v>
      </c>
      <c r="R10" s="105">
        <v>51.9</v>
      </c>
      <c r="S10" s="105">
        <v>74.3</v>
      </c>
      <c r="T10" s="105">
        <v>81.6</v>
      </c>
      <c r="U10" s="105">
        <v>81.3</v>
      </c>
      <c r="V10" s="105">
        <v>90.4</v>
      </c>
      <c r="W10" s="105">
        <v>95.6</v>
      </c>
      <c r="X10" s="105">
        <v>95.2</v>
      </c>
      <c r="Y10" s="105">
        <v>96.4</v>
      </c>
      <c r="Z10" s="84">
        <f t="shared" si="0"/>
        <v>71.03750000000001</v>
      </c>
      <c r="AA10" s="105">
        <v>40</v>
      </c>
      <c r="AB10" s="107">
        <v>0.5305555555555556</v>
      </c>
      <c r="AC10" s="6">
        <v>8</v>
      </c>
    </row>
    <row r="11" spans="1:29" ht="13.5" customHeight="1">
      <c r="A11" s="83">
        <v>9</v>
      </c>
      <c r="B11" s="105">
        <v>97.6</v>
      </c>
      <c r="C11" s="105">
        <v>97.6</v>
      </c>
      <c r="D11" s="105">
        <v>97.7</v>
      </c>
      <c r="E11" s="105">
        <v>97.8</v>
      </c>
      <c r="F11" s="105">
        <v>97.7</v>
      </c>
      <c r="G11" s="105">
        <v>97.9</v>
      </c>
      <c r="H11" s="105">
        <v>96</v>
      </c>
      <c r="I11" s="105">
        <v>85.3</v>
      </c>
      <c r="J11" s="105">
        <v>67.2</v>
      </c>
      <c r="K11" s="105">
        <v>55.9</v>
      </c>
      <c r="L11" s="105">
        <v>45.5</v>
      </c>
      <c r="M11" s="105">
        <v>46.2</v>
      </c>
      <c r="N11" s="105">
        <v>45.5</v>
      </c>
      <c r="O11" s="105">
        <v>47.5</v>
      </c>
      <c r="P11" s="105">
        <v>59.9</v>
      </c>
      <c r="Q11" s="105">
        <v>75.3</v>
      </c>
      <c r="R11" s="105">
        <v>89.8</v>
      </c>
      <c r="S11" s="105">
        <v>95.7</v>
      </c>
      <c r="T11" s="105">
        <v>97</v>
      </c>
      <c r="U11" s="105">
        <v>97.5</v>
      </c>
      <c r="V11" s="105">
        <v>97.7</v>
      </c>
      <c r="W11" s="105">
        <v>97.8</v>
      </c>
      <c r="X11" s="105">
        <v>97.6</v>
      </c>
      <c r="Y11" s="105">
        <v>97.8</v>
      </c>
      <c r="Z11" s="84">
        <f t="shared" si="0"/>
        <v>82.5625</v>
      </c>
      <c r="AA11" s="105">
        <v>42.2</v>
      </c>
      <c r="AB11" s="107">
        <v>0.5555555555555556</v>
      </c>
      <c r="AC11" s="6">
        <v>9</v>
      </c>
    </row>
    <row r="12" spans="1:29" ht="13.5" customHeight="1">
      <c r="A12" s="86">
        <v>10</v>
      </c>
      <c r="B12" s="106">
        <v>97.9</v>
      </c>
      <c r="C12" s="106">
        <v>97.9</v>
      </c>
      <c r="D12" s="106">
        <v>97.9</v>
      </c>
      <c r="E12" s="106">
        <v>97.8</v>
      </c>
      <c r="F12" s="106">
        <v>97.8</v>
      </c>
      <c r="G12" s="106">
        <v>97.8</v>
      </c>
      <c r="H12" s="106">
        <v>97.4</v>
      </c>
      <c r="I12" s="106">
        <v>91.7</v>
      </c>
      <c r="J12" s="106">
        <v>80.7</v>
      </c>
      <c r="K12" s="106">
        <v>72.2</v>
      </c>
      <c r="L12" s="106">
        <v>69.1</v>
      </c>
      <c r="M12" s="106">
        <v>69.4</v>
      </c>
      <c r="N12" s="106">
        <v>80.4</v>
      </c>
      <c r="O12" s="106">
        <v>85.6</v>
      </c>
      <c r="P12" s="106">
        <v>91.6</v>
      </c>
      <c r="Q12" s="106">
        <v>95</v>
      </c>
      <c r="R12" s="106">
        <v>96.9</v>
      </c>
      <c r="S12" s="106">
        <v>97.5</v>
      </c>
      <c r="T12" s="106">
        <v>97.8</v>
      </c>
      <c r="U12" s="106">
        <v>97.9</v>
      </c>
      <c r="V12" s="106">
        <v>97.8</v>
      </c>
      <c r="W12" s="106">
        <v>97.9</v>
      </c>
      <c r="X12" s="106">
        <v>97.9</v>
      </c>
      <c r="Y12" s="106">
        <v>98</v>
      </c>
      <c r="Z12" s="87">
        <f t="shared" si="0"/>
        <v>91.74583333333334</v>
      </c>
      <c r="AA12" s="106">
        <v>59.1</v>
      </c>
      <c r="AB12" s="108">
        <v>0.4284722222222222</v>
      </c>
      <c r="AC12" s="6">
        <v>10</v>
      </c>
    </row>
    <row r="13" spans="1:29" ht="13.5" customHeight="1">
      <c r="A13" s="83">
        <v>11</v>
      </c>
      <c r="B13" s="105">
        <v>97.9</v>
      </c>
      <c r="C13" s="105">
        <v>98</v>
      </c>
      <c r="D13" s="105">
        <v>98.1</v>
      </c>
      <c r="E13" s="105">
        <v>98.1</v>
      </c>
      <c r="F13" s="105">
        <v>98.1</v>
      </c>
      <c r="G13" s="105">
        <v>98.1</v>
      </c>
      <c r="H13" s="105">
        <v>98.2</v>
      </c>
      <c r="I13" s="105">
        <v>98.2</v>
      </c>
      <c r="J13" s="105">
        <v>98.2</v>
      </c>
      <c r="K13" s="105">
        <v>98.2</v>
      </c>
      <c r="L13" s="105">
        <v>97.9</v>
      </c>
      <c r="M13" s="105">
        <v>97.8</v>
      </c>
      <c r="N13" s="105">
        <v>97.7</v>
      </c>
      <c r="O13" s="105">
        <v>97.7</v>
      </c>
      <c r="P13" s="105">
        <v>97.7</v>
      </c>
      <c r="Q13" s="105">
        <v>98</v>
      </c>
      <c r="R13" s="105">
        <v>98</v>
      </c>
      <c r="S13" s="105">
        <v>98.1</v>
      </c>
      <c r="T13" s="105">
        <v>98.2</v>
      </c>
      <c r="U13" s="105">
        <v>98.2</v>
      </c>
      <c r="V13" s="105">
        <v>98.2</v>
      </c>
      <c r="W13" s="105">
        <v>98.2</v>
      </c>
      <c r="X13" s="105">
        <v>98.2</v>
      </c>
      <c r="Y13" s="105">
        <v>98.3</v>
      </c>
      <c r="Z13" s="84">
        <f t="shared" si="0"/>
        <v>98.05416666666667</v>
      </c>
      <c r="AA13" s="105">
        <v>97.6</v>
      </c>
      <c r="AB13" s="107">
        <v>0.576388888888889</v>
      </c>
      <c r="AC13" s="5">
        <v>11</v>
      </c>
    </row>
    <row r="14" spans="1:29" ht="13.5" customHeight="1">
      <c r="A14" s="83">
        <v>12</v>
      </c>
      <c r="B14" s="105">
        <v>98.3</v>
      </c>
      <c r="C14" s="105">
        <v>98.3</v>
      </c>
      <c r="D14" s="105">
        <v>98.3</v>
      </c>
      <c r="E14" s="105">
        <v>98.3</v>
      </c>
      <c r="F14" s="105">
        <v>98.3</v>
      </c>
      <c r="G14" s="105">
        <v>98.3</v>
      </c>
      <c r="H14" s="105">
        <v>98.3</v>
      </c>
      <c r="I14" s="105">
        <v>97.8</v>
      </c>
      <c r="J14" s="105">
        <v>90.5</v>
      </c>
      <c r="K14" s="105">
        <v>92.6</v>
      </c>
      <c r="L14" s="105">
        <v>76.7</v>
      </c>
      <c r="M14" s="105">
        <v>71.9</v>
      </c>
      <c r="N14" s="105">
        <v>88.2</v>
      </c>
      <c r="O14" s="105">
        <v>66.8</v>
      </c>
      <c r="P14" s="105">
        <v>69.2</v>
      </c>
      <c r="Q14" s="105">
        <v>78.5</v>
      </c>
      <c r="R14" s="105">
        <v>96.3</v>
      </c>
      <c r="S14" s="105">
        <v>97.8</v>
      </c>
      <c r="T14" s="105">
        <v>97.5</v>
      </c>
      <c r="U14" s="105">
        <v>97.6</v>
      </c>
      <c r="V14" s="105">
        <v>97.8</v>
      </c>
      <c r="W14" s="105">
        <v>97.9</v>
      </c>
      <c r="X14" s="105">
        <v>98</v>
      </c>
      <c r="Y14" s="105">
        <v>98.1</v>
      </c>
      <c r="Z14" s="84">
        <f t="shared" si="0"/>
        <v>91.72083333333332</v>
      </c>
      <c r="AA14" s="105">
        <v>65.6</v>
      </c>
      <c r="AB14" s="107">
        <v>0.5840277777777778</v>
      </c>
      <c r="AC14" s="6">
        <v>12</v>
      </c>
    </row>
    <row r="15" spans="1:29" ht="13.5" customHeight="1">
      <c r="A15" s="83">
        <v>13</v>
      </c>
      <c r="B15" s="105">
        <v>98.1</v>
      </c>
      <c r="C15" s="105">
        <v>98.2</v>
      </c>
      <c r="D15" s="105">
        <v>98.2</v>
      </c>
      <c r="E15" s="105">
        <v>98.2</v>
      </c>
      <c r="F15" s="105">
        <v>98.2</v>
      </c>
      <c r="G15" s="105">
        <v>98.2</v>
      </c>
      <c r="H15" s="105">
        <v>98</v>
      </c>
      <c r="I15" s="105">
        <v>94.8</v>
      </c>
      <c r="J15" s="105">
        <v>84.1</v>
      </c>
      <c r="K15" s="105">
        <v>65.2</v>
      </c>
      <c r="L15" s="105">
        <v>63.9</v>
      </c>
      <c r="M15" s="105">
        <v>59.1</v>
      </c>
      <c r="N15" s="105">
        <v>56.3</v>
      </c>
      <c r="O15" s="105">
        <v>56.3</v>
      </c>
      <c r="P15" s="105">
        <v>59.6</v>
      </c>
      <c r="Q15" s="105">
        <v>75.9</v>
      </c>
      <c r="R15" s="105">
        <v>83.8</v>
      </c>
      <c r="S15" s="105">
        <v>93.3</v>
      </c>
      <c r="T15" s="105">
        <v>96.1</v>
      </c>
      <c r="U15" s="105">
        <v>96.9</v>
      </c>
      <c r="V15" s="105">
        <v>97.1</v>
      </c>
      <c r="W15" s="105">
        <v>97.7</v>
      </c>
      <c r="X15" s="105">
        <v>97.9</v>
      </c>
      <c r="Y15" s="105">
        <v>97.9</v>
      </c>
      <c r="Z15" s="84">
        <f t="shared" si="0"/>
        <v>85.95833333333333</v>
      </c>
      <c r="AA15" s="105">
        <v>51.1</v>
      </c>
      <c r="AB15" s="107">
        <v>0.6</v>
      </c>
      <c r="AC15" s="6">
        <v>13</v>
      </c>
    </row>
    <row r="16" spans="1:29" ht="13.5" customHeight="1">
      <c r="A16" s="83">
        <v>14</v>
      </c>
      <c r="B16" s="105">
        <v>98</v>
      </c>
      <c r="C16" s="105">
        <v>98</v>
      </c>
      <c r="D16" s="105">
        <v>98.1</v>
      </c>
      <c r="E16" s="105">
        <v>98.1</v>
      </c>
      <c r="F16" s="105">
        <v>98.2</v>
      </c>
      <c r="G16" s="105">
        <v>98.2</v>
      </c>
      <c r="H16" s="105">
        <v>98.3</v>
      </c>
      <c r="I16" s="105">
        <v>84.1</v>
      </c>
      <c r="J16" s="105">
        <v>60.8</v>
      </c>
      <c r="K16" s="105">
        <v>54.3</v>
      </c>
      <c r="L16" s="105">
        <v>47.7</v>
      </c>
      <c r="M16" s="105">
        <v>51.9</v>
      </c>
      <c r="N16" s="105">
        <v>55.2</v>
      </c>
      <c r="O16" s="105">
        <v>55.2</v>
      </c>
      <c r="P16" s="105">
        <v>64</v>
      </c>
      <c r="Q16" s="105">
        <v>64.8</v>
      </c>
      <c r="R16" s="105">
        <v>75.7</v>
      </c>
      <c r="S16" s="105">
        <v>84.6</v>
      </c>
      <c r="T16" s="105">
        <v>92.3</v>
      </c>
      <c r="U16" s="105">
        <v>89.7</v>
      </c>
      <c r="V16" s="105">
        <v>87.2</v>
      </c>
      <c r="W16" s="105">
        <v>87</v>
      </c>
      <c r="X16" s="105">
        <v>93</v>
      </c>
      <c r="Y16" s="105">
        <v>94.2</v>
      </c>
      <c r="Z16" s="84">
        <f t="shared" si="0"/>
        <v>80.35833333333333</v>
      </c>
      <c r="AA16" s="105">
        <v>46.2</v>
      </c>
      <c r="AB16" s="107">
        <v>0.4840277777777778</v>
      </c>
      <c r="AC16" s="6">
        <v>14</v>
      </c>
    </row>
    <row r="17" spans="1:29" ht="13.5" customHeight="1">
      <c r="A17" s="83">
        <v>15</v>
      </c>
      <c r="B17" s="105">
        <v>93.6</v>
      </c>
      <c r="C17" s="105">
        <v>95.7</v>
      </c>
      <c r="D17" s="105">
        <v>95</v>
      </c>
      <c r="E17" s="105">
        <v>96.4</v>
      </c>
      <c r="F17" s="105">
        <v>95.7</v>
      </c>
      <c r="G17" s="105">
        <v>96</v>
      </c>
      <c r="H17" s="105">
        <v>88.9</v>
      </c>
      <c r="I17" s="105">
        <v>76.9</v>
      </c>
      <c r="J17" s="105">
        <v>69.6</v>
      </c>
      <c r="K17" s="105">
        <v>70.1</v>
      </c>
      <c r="L17" s="105">
        <v>70</v>
      </c>
      <c r="M17" s="105">
        <v>66.1</v>
      </c>
      <c r="N17" s="105">
        <v>69.9</v>
      </c>
      <c r="O17" s="105">
        <v>69.5</v>
      </c>
      <c r="P17" s="105">
        <v>70.9</v>
      </c>
      <c r="Q17" s="105">
        <v>79.1</v>
      </c>
      <c r="R17" s="105">
        <v>92.6</v>
      </c>
      <c r="S17" s="105">
        <v>96.3</v>
      </c>
      <c r="T17" s="105">
        <v>97.4</v>
      </c>
      <c r="U17" s="105">
        <v>97.2</v>
      </c>
      <c r="V17" s="105">
        <v>97.6</v>
      </c>
      <c r="W17" s="105">
        <v>97</v>
      </c>
      <c r="X17" s="105">
        <v>97.7</v>
      </c>
      <c r="Y17" s="105">
        <v>97.8</v>
      </c>
      <c r="Z17" s="84">
        <f t="shared" si="0"/>
        <v>86.54166666666667</v>
      </c>
      <c r="AA17" s="105">
        <v>64.5</v>
      </c>
      <c r="AB17" s="107">
        <v>0.4979166666666666</v>
      </c>
      <c r="AC17" s="6">
        <v>15</v>
      </c>
    </row>
    <row r="18" spans="1:29" ht="13.5" customHeight="1">
      <c r="A18" s="83">
        <v>16</v>
      </c>
      <c r="B18" s="105">
        <v>86.4</v>
      </c>
      <c r="C18" s="105">
        <v>78.8</v>
      </c>
      <c r="D18" s="105">
        <v>81.1</v>
      </c>
      <c r="E18" s="105">
        <v>80.4</v>
      </c>
      <c r="F18" s="105">
        <v>77.6</v>
      </c>
      <c r="G18" s="105">
        <v>76.7</v>
      </c>
      <c r="H18" s="105">
        <v>76.8</v>
      </c>
      <c r="I18" s="105">
        <v>76.6</v>
      </c>
      <c r="J18" s="105">
        <v>76.5</v>
      </c>
      <c r="K18" s="105">
        <v>77.1</v>
      </c>
      <c r="L18" s="105">
        <v>81.7</v>
      </c>
      <c r="M18" s="105">
        <v>85.7</v>
      </c>
      <c r="N18" s="105">
        <v>84.9</v>
      </c>
      <c r="O18" s="105">
        <v>82.6</v>
      </c>
      <c r="P18" s="105">
        <v>83.8</v>
      </c>
      <c r="Q18" s="105">
        <v>86.3</v>
      </c>
      <c r="R18" s="105">
        <v>88.1</v>
      </c>
      <c r="S18" s="105">
        <v>87.8</v>
      </c>
      <c r="T18" s="105">
        <v>91.7</v>
      </c>
      <c r="U18" s="105">
        <v>91.9</v>
      </c>
      <c r="V18" s="105">
        <v>97.9</v>
      </c>
      <c r="W18" s="105">
        <v>98</v>
      </c>
      <c r="X18" s="105">
        <v>98</v>
      </c>
      <c r="Y18" s="105">
        <v>98</v>
      </c>
      <c r="Z18" s="84">
        <f t="shared" si="0"/>
        <v>85.18333333333334</v>
      </c>
      <c r="AA18" s="105">
        <v>75.9</v>
      </c>
      <c r="AB18" s="107">
        <v>0.3680555555555556</v>
      </c>
      <c r="AC18" s="6">
        <v>16</v>
      </c>
    </row>
    <row r="19" spans="1:29" ht="13.5" customHeight="1">
      <c r="A19" s="83">
        <v>17</v>
      </c>
      <c r="B19" s="105">
        <v>98</v>
      </c>
      <c r="C19" s="105">
        <v>98.1</v>
      </c>
      <c r="D19" s="105">
        <v>97.6</v>
      </c>
      <c r="E19" s="105">
        <v>97.8</v>
      </c>
      <c r="F19" s="105">
        <v>96.8</v>
      </c>
      <c r="G19" s="105">
        <v>96.2</v>
      </c>
      <c r="H19" s="105">
        <v>96.6</v>
      </c>
      <c r="I19" s="105">
        <v>96.3</v>
      </c>
      <c r="J19" s="105">
        <v>96.9</v>
      </c>
      <c r="K19" s="105">
        <v>95.3</v>
      </c>
      <c r="L19" s="105">
        <v>90</v>
      </c>
      <c r="M19" s="105">
        <v>84.8</v>
      </c>
      <c r="N19" s="105">
        <v>83.7</v>
      </c>
      <c r="O19" s="105">
        <v>81.7</v>
      </c>
      <c r="P19" s="105">
        <v>83.2</v>
      </c>
      <c r="Q19" s="105">
        <v>86.4</v>
      </c>
      <c r="R19" s="105">
        <v>91.5</v>
      </c>
      <c r="S19" s="105">
        <v>93.2</v>
      </c>
      <c r="T19" s="105">
        <v>90</v>
      </c>
      <c r="U19" s="105">
        <v>90.5</v>
      </c>
      <c r="V19" s="105">
        <v>95.7</v>
      </c>
      <c r="W19" s="105">
        <v>97.7</v>
      </c>
      <c r="X19" s="105">
        <v>97.8</v>
      </c>
      <c r="Y19" s="105">
        <v>97.6</v>
      </c>
      <c r="Z19" s="84">
        <f t="shared" si="0"/>
        <v>93.05833333333334</v>
      </c>
      <c r="AA19" s="105">
        <v>81.1</v>
      </c>
      <c r="AB19" s="107">
        <v>0.6069444444444444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97.7</v>
      </c>
      <c r="D20" s="105">
        <v>94.8</v>
      </c>
      <c r="E20" s="105">
        <v>97.7</v>
      </c>
      <c r="F20" s="105">
        <v>97.9</v>
      </c>
      <c r="G20" s="105">
        <v>97.9</v>
      </c>
      <c r="H20" s="105">
        <v>98.1</v>
      </c>
      <c r="I20" s="105">
        <v>89.3</v>
      </c>
      <c r="J20" s="105">
        <v>84.3</v>
      </c>
      <c r="K20" s="105">
        <v>75.5</v>
      </c>
      <c r="L20" s="105">
        <v>68.7</v>
      </c>
      <c r="M20" s="105">
        <v>64.6</v>
      </c>
      <c r="N20" s="105">
        <v>71</v>
      </c>
      <c r="O20" s="105">
        <v>73.8</v>
      </c>
      <c r="P20" s="105">
        <v>77.3</v>
      </c>
      <c r="Q20" s="105">
        <v>79</v>
      </c>
      <c r="R20" s="105">
        <v>86.1</v>
      </c>
      <c r="S20" s="105">
        <v>92</v>
      </c>
      <c r="T20" s="105">
        <v>97.5</v>
      </c>
      <c r="U20" s="105">
        <v>97.8</v>
      </c>
      <c r="V20" s="105">
        <v>98</v>
      </c>
      <c r="W20" s="105">
        <v>98</v>
      </c>
      <c r="X20" s="105">
        <v>98.1</v>
      </c>
      <c r="Y20" s="105">
        <v>98.1</v>
      </c>
      <c r="Z20" s="84">
        <f t="shared" si="0"/>
        <v>88.78333333333332</v>
      </c>
      <c r="AA20" s="105">
        <v>62.4</v>
      </c>
      <c r="AB20" s="107">
        <v>0.5097222222222222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98.1</v>
      </c>
      <c r="D21" s="105">
        <v>98.2</v>
      </c>
      <c r="E21" s="105">
        <v>98.1</v>
      </c>
      <c r="F21" s="105">
        <v>98.1</v>
      </c>
      <c r="G21" s="105">
        <v>98.1</v>
      </c>
      <c r="H21" s="105">
        <v>98.2</v>
      </c>
      <c r="I21" s="105">
        <v>96.2</v>
      </c>
      <c r="J21" s="105">
        <v>80.8</v>
      </c>
      <c r="K21" s="105">
        <v>73.7</v>
      </c>
      <c r="L21" s="105">
        <v>54.9</v>
      </c>
      <c r="M21" s="105">
        <v>67.7</v>
      </c>
      <c r="N21" s="105">
        <v>74.2</v>
      </c>
      <c r="O21" s="105">
        <v>80.9</v>
      </c>
      <c r="P21" s="105">
        <v>82</v>
      </c>
      <c r="Q21" s="105">
        <v>85.4</v>
      </c>
      <c r="R21" s="105">
        <v>89.2</v>
      </c>
      <c r="S21" s="105">
        <v>91.8</v>
      </c>
      <c r="T21" s="105">
        <v>93.6</v>
      </c>
      <c r="U21" s="105">
        <v>95</v>
      </c>
      <c r="V21" s="105">
        <v>97.6</v>
      </c>
      <c r="W21" s="105">
        <v>97.9</v>
      </c>
      <c r="X21" s="105">
        <v>98</v>
      </c>
      <c r="Y21" s="105">
        <v>98</v>
      </c>
      <c r="Z21" s="84">
        <f t="shared" si="0"/>
        <v>89.325</v>
      </c>
      <c r="AA21" s="105">
        <v>54.3</v>
      </c>
      <c r="AB21" s="107">
        <v>0.45416666666666666</v>
      </c>
      <c r="AC21" s="6">
        <v>19</v>
      </c>
    </row>
    <row r="22" spans="1:29" ht="13.5" customHeight="1">
      <c r="A22" s="86">
        <v>20</v>
      </c>
      <c r="B22" s="106">
        <v>98</v>
      </c>
      <c r="C22" s="106">
        <v>98.1</v>
      </c>
      <c r="D22" s="106">
        <v>98.1</v>
      </c>
      <c r="E22" s="106">
        <v>98.1</v>
      </c>
      <c r="F22" s="106">
        <v>98.1</v>
      </c>
      <c r="G22" s="106">
        <v>98.2</v>
      </c>
      <c r="H22" s="106">
        <v>98.2</v>
      </c>
      <c r="I22" s="106">
        <v>98</v>
      </c>
      <c r="J22" s="106">
        <v>94.7</v>
      </c>
      <c r="K22" s="106">
        <v>79.7</v>
      </c>
      <c r="L22" s="106">
        <v>72.2</v>
      </c>
      <c r="M22" s="106">
        <v>74.9</v>
      </c>
      <c r="N22" s="106">
        <v>67.8</v>
      </c>
      <c r="O22" s="106">
        <v>68.7</v>
      </c>
      <c r="P22" s="106">
        <v>73.7</v>
      </c>
      <c r="Q22" s="106">
        <v>88.1</v>
      </c>
      <c r="R22" s="106">
        <v>96</v>
      </c>
      <c r="S22" s="106">
        <v>97.7</v>
      </c>
      <c r="T22" s="106">
        <v>97.8</v>
      </c>
      <c r="U22" s="106">
        <v>98</v>
      </c>
      <c r="V22" s="106">
        <v>98</v>
      </c>
      <c r="W22" s="106">
        <v>98</v>
      </c>
      <c r="X22" s="106">
        <v>98.1</v>
      </c>
      <c r="Y22" s="106">
        <v>98</v>
      </c>
      <c r="Z22" s="87">
        <f t="shared" si="0"/>
        <v>91.09166666666668</v>
      </c>
      <c r="AA22" s="106">
        <v>63.6</v>
      </c>
      <c r="AB22" s="108">
        <v>0.5590277777777778</v>
      </c>
      <c r="AC22" s="6">
        <v>20</v>
      </c>
    </row>
    <row r="23" spans="1:29" ht="13.5" customHeight="1">
      <c r="A23" s="83">
        <v>21</v>
      </c>
      <c r="B23" s="105">
        <v>97.8</v>
      </c>
      <c r="C23" s="105">
        <v>98</v>
      </c>
      <c r="D23" s="105">
        <v>98</v>
      </c>
      <c r="E23" s="105">
        <v>96.2</v>
      </c>
      <c r="F23" s="105">
        <v>79.4</v>
      </c>
      <c r="G23" s="105">
        <v>79.8</v>
      </c>
      <c r="H23" s="105">
        <v>81.2</v>
      </c>
      <c r="I23" s="105">
        <v>75.8</v>
      </c>
      <c r="J23" s="105">
        <v>76.4</v>
      </c>
      <c r="K23" s="105">
        <v>73.3</v>
      </c>
      <c r="L23" s="105">
        <v>67.5</v>
      </c>
      <c r="M23" s="105">
        <v>65.3</v>
      </c>
      <c r="N23" s="105">
        <v>74.8</v>
      </c>
      <c r="O23" s="105">
        <v>71.1</v>
      </c>
      <c r="P23" s="105">
        <v>73.7</v>
      </c>
      <c r="Q23" s="105">
        <v>78.3</v>
      </c>
      <c r="R23" s="105">
        <v>83.2</v>
      </c>
      <c r="S23" s="105">
        <v>95</v>
      </c>
      <c r="T23" s="105">
        <v>95.3</v>
      </c>
      <c r="U23" s="105">
        <v>97.5</v>
      </c>
      <c r="V23" s="105">
        <v>96.1</v>
      </c>
      <c r="W23" s="105">
        <v>97.2</v>
      </c>
      <c r="X23" s="105">
        <v>97.2</v>
      </c>
      <c r="Y23" s="105">
        <v>97.8</v>
      </c>
      <c r="Z23" s="84">
        <f t="shared" si="0"/>
        <v>85.24583333333332</v>
      </c>
      <c r="AA23" s="105">
        <v>63.8</v>
      </c>
      <c r="AB23" s="107">
        <v>0.4888888888888889</v>
      </c>
      <c r="AC23" s="5">
        <v>21</v>
      </c>
    </row>
    <row r="24" spans="1:29" ht="13.5" customHeight="1">
      <c r="A24" s="83">
        <v>22</v>
      </c>
      <c r="B24" s="105">
        <v>97.9</v>
      </c>
      <c r="C24" s="105">
        <v>98</v>
      </c>
      <c r="D24" s="105">
        <v>98</v>
      </c>
      <c r="E24" s="105">
        <v>98</v>
      </c>
      <c r="F24" s="105">
        <v>98.1</v>
      </c>
      <c r="G24" s="105">
        <v>98.1</v>
      </c>
      <c r="H24" s="105">
        <v>98.1</v>
      </c>
      <c r="I24" s="105">
        <v>90.2</v>
      </c>
      <c r="J24" s="105">
        <v>79.9</v>
      </c>
      <c r="K24" s="105">
        <v>68.8</v>
      </c>
      <c r="L24" s="105">
        <v>68.1</v>
      </c>
      <c r="M24" s="105">
        <v>65.3</v>
      </c>
      <c r="N24" s="105">
        <v>65.4</v>
      </c>
      <c r="O24" s="105">
        <v>65.9</v>
      </c>
      <c r="P24" s="105">
        <v>76.3</v>
      </c>
      <c r="Q24" s="105">
        <v>76.4</v>
      </c>
      <c r="R24" s="105">
        <v>79.9</v>
      </c>
      <c r="S24" s="105">
        <v>82</v>
      </c>
      <c r="T24" s="105">
        <v>83.8</v>
      </c>
      <c r="U24" s="105">
        <v>86.1</v>
      </c>
      <c r="V24" s="105">
        <v>90.3</v>
      </c>
      <c r="W24" s="105">
        <v>87.9</v>
      </c>
      <c r="X24" s="105">
        <v>88.5</v>
      </c>
      <c r="Y24" s="105">
        <v>88.6</v>
      </c>
      <c r="Z24" s="84">
        <f t="shared" si="0"/>
        <v>84.56666666666668</v>
      </c>
      <c r="AA24" s="105">
        <v>62.7</v>
      </c>
      <c r="AB24" s="107">
        <v>0.5590277777777778</v>
      </c>
      <c r="AC24" s="6">
        <v>22</v>
      </c>
    </row>
    <row r="25" spans="1:29" ht="13.5" customHeight="1">
      <c r="A25" s="83">
        <v>23</v>
      </c>
      <c r="B25" s="105">
        <v>88.1</v>
      </c>
      <c r="C25" s="105">
        <v>88.8</v>
      </c>
      <c r="D25" s="105">
        <v>95.5</v>
      </c>
      <c r="E25" s="105">
        <v>96</v>
      </c>
      <c r="F25" s="105">
        <v>96</v>
      </c>
      <c r="G25" s="105">
        <v>96.2</v>
      </c>
      <c r="H25" s="105">
        <v>96.2</v>
      </c>
      <c r="I25" s="105">
        <v>88.5</v>
      </c>
      <c r="J25" s="105">
        <v>83.6</v>
      </c>
      <c r="K25" s="105">
        <v>79.7</v>
      </c>
      <c r="L25" s="105">
        <v>74.3</v>
      </c>
      <c r="M25" s="105">
        <v>75.4</v>
      </c>
      <c r="N25" s="105">
        <v>77.5</v>
      </c>
      <c r="O25" s="105">
        <v>79.1</v>
      </c>
      <c r="P25" s="105">
        <v>79.8</v>
      </c>
      <c r="Q25" s="105">
        <v>81.6</v>
      </c>
      <c r="R25" s="105">
        <v>89.2</v>
      </c>
      <c r="S25" s="105">
        <v>96.2</v>
      </c>
      <c r="T25" s="105">
        <v>96.7</v>
      </c>
      <c r="U25" s="105">
        <v>96.8</v>
      </c>
      <c r="V25" s="105">
        <v>96.3</v>
      </c>
      <c r="W25" s="105">
        <v>96.9</v>
      </c>
      <c r="X25" s="105">
        <v>97</v>
      </c>
      <c r="Y25" s="105">
        <v>97.4</v>
      </c>
      <c r="Z25" s="84">
        <f t="shared" si="0"/>
        <v>89.28333333333335</v>
      </c>
      <c r="AA25" s="105">
        <v>70.6</v>
      </c>
      <c r="AB25" s="107">
        <v>0.4527777777777778</v>
      </c>
      <c r="AC25" s="6">
        <v>23</v>
      </c>
    </row>
    <row r="26" spans="1:29" ht="13.5" customHeight="1">
      <c r="A26" s="83">
        <v>24</v>
      </c>
      <c r="B26" s="105">
        <v>97.3</v>
      </c>
      <c r="C26" s="105">
        <v>97.5</v>
      </c>
      <c r="D26" s="105">
        <v>97.6</v>
      </c>
      <c r="E26" s="105">
        <v>97.5</v>
      </c>
      <c r="F26" s="105">
        <v>97.9</v>
      </c>
      <c r="G26" s="105">
        <v>98</v>
      </c>
      <c r="H26" s="105">
        <v>98.1</v>
      </c>
      <c r="I26" s="105">
        <v>95.5</v>
      </c>
      <c r="J26" s="105">
        <v>85.3</v>
      </c>
      <c r="K26" s="105">
        <v>74.3</v>
      </c>
      <c r="L26" s="105">
        <v>73.5</v>
      </c>
      <c r="M26" s="105">
        <v>69.7</v>
      </c>
      <c r="N26" s="105">
        <v>69.3</v>
      </c>
      <c r="O26" s="105">
        <v>75.8</v>
      </c>
      <c r="P26" s="105">
        <v>80.1</v>
      </c>
      <c r="Q26" s="105">
        <v>87.8</v>
      </c>
      <c r="R26" s="105">
        <v>96.4</v>
      </c>
      <c r="S26" s="105">
        <v>97.6</v>
      </c>
      <c r="T26" s="105">
        <v>97.7</v>
      </c>
      <c r="U26" s="105">
        <v>97.9</v>
      </c>
      <c r="V26" s="105">
        <v>98</v>
      </c>
      <c r="W26" s="105">
        <v>97.9</v>
      </c>
      <c r="X26" s="105">
        <v>98</v>
      </c>
      <c r="Y26" s="105">
        <v>75.1</v>
      </c>
      <c r="Z26" s="84">
        <f t="shared" si="0"/>
        <v>89.74166666666666</v>
      </c>
      <c r="AA26" s="105">
        <v>66.4</v>
      </c>
      <c r="AB26" s="107">
        <v>0.5083333333333333</v>
      </c>
      <c r="AC26" s="6">
        <v>24</v>
      </c>
    </row>
    <row r="27" spans="1:29" ht="13.5" customHeight="1">
      <c r="A27" s="83">
        <v>25</v>
      </c>
      <c r="B27" s="105">
        <v>76.4</v>
      </c>
      <c r="C27" s="105">
        <v>69.5</v>
      </c>
      <c r="D27" s="105">
        <v>71.4</v>
      </c>
      <c r="E27" s="105">
        <v>83.9</v>
      </c>
      <c r="F27" s="105">
        <v>88.7</v>
      </c>
      <c r="G27" s="105">
        <v>95.9</v>
      </c>
      <c r="H27" s="105">
        <v>88.3</v>
      </c>
      <c r="I27" s="105">
        <v>62.3</v>
      </c>
      <c r="J27" s="105">
        <v>42.4</v>
      </c>
      <c r="K27" s="105">
        <v>37.9</v>
      </c>
      <c r="L27" s="105">
        <v>40.3</v>
      </c>
      <c r="M27" s="105">
        <v>37.8</v>
      </c>
      <c r="N27" s="105">
        <v>38.7</v>
      </c>
      <c r="O27" s="105">
        <v>39.5</v>
      </c>
      <c r="P27" s="105">
        <v>41.4</v>
      </c>
      <c r="Q27" s="105">
        <v>44.9</v>
      </c>
      <c r="R27" s="105">
        <v>47.1</v>
      </c>
      <c r="S27" s="105">
        <v>58.6</v>
      </c>
      <c r="T27" s="105">
        <v>63.9</v>
      </c>
      <c r="U27" s="105">
        <v>81.5</v>
      </c>
      <c r="V27" s="105">
        <v>91.3</v>
      </c>
      <c r="W27" s="105">
        <v>92.8</v>
      </c>
      <c r="X27" s="105">
        <v>91.3</v>
      </c>
      <c r="Y27" s="105">
        <v>96.9</v>
      </c>
      <c r="Z27" s="84">
        <f t="shared" si="0"/>
        <v>65.94583333333333</v>
      </c>
      <c r="AA27" s="105">
        <v>33.7</v>
      </c>
      <c r="AB27" s="107">
        <v>0.48125</v>
      </c>
      <c r="AC27" s="6">
        <v>25</v>
      </c>
    </row>
    <row r="28" spans="1:29" ht="13.5" customHeight="1">
      <c r="A28" s="83">
        <v>26</v>
      </c>
      <c r="B28" s="105">
        <v>97.2</v>
      </c>
      <c r="C28" s="105">
        <v>97.7</v>
      </c>
      <c r="D28" s="105">
        <v>97.8</v>
      </c>
      <c r="E28" s="105">
        <v>97.8</v>
      </c>
      <c r="F28" s="105">
        <v>97.8</v>
      </c>
      <c r="G28" s="105">
        <v>97.9</v>
      </c>
      <c r="H28" s="105">
        <v>97.7</v>
      </c>
      <c r="I28" s="105">
        <v>87.6</v>
      </c>
      <c r="J28" s="105">
        <v>72</v>
      </c>
      <c r="K28" s="105">
        <v>44.2</v>
      </c>
      <c r="L28" s="105">
        <v>43.8</v>
      </c>
      <c r="M28" s="105">
        <v>44.5</v>
      </c>
      <c r="N28" s="105">
        <v>41.3</v>
      </c>
      <c r="O28" s="105">
        <v>42</v>
      </c>
      <c r="P28" s="105">
        <v>55.1</v>
      </c>
      <c r="Q28" s="105">
        <v>70</v>
      </c>
      <c r="R28" s="105">
        <v>88.2</v>
      </c>
      <c r="S28" s="105">
        <v>94.8</v>
      </c>
      <c r="T28" s="105">
        <v>97</v>
      </c>
      <c r="U28" s="105">
        <v>96.3</v>
      </c>
      <c r="V28" s="105">
        <v>97.6</v>
      </c>
      <c r="W28" s="105">
        <v>97.6</v>
      </c>
      <c r="X28" s="105">
        <v>97.6</v>
      </c>
      <c r="Y28" s="105">
        <v>97.7</v>
      </c>
      <c r="Z28" s="84">
        <f t="shared" si="0"/>
        <v>81.3</v>
      </c>
      <c r="AA28" s="105">
        <v>39</v>
      </c>
      <c r="AB28" s="107">
        <v>0.5499999999999999</v>
      </c>
      <c r="AC28" s="6">
        <v>26</v>
      </c>
    </row>
    <row r="29" spans="1:29" ht="13.5" customHeight="1">
      <c r="A29" s="83">
        <v>27</v>
      </c>
      <c r="B29" s="105">
        <v>97.7</v>
      </c>
      <c r="C29" s="105">
        <v>97.7</v>
      </c>
      <c r="D29" s="105">
        <v>97.5</v>
      </c>
      <c r="E29" s="105">
        <v>97.7</v>
      </c>
      <c r="F29" s="105">
        <v>97.7</v>
      </c>
      <c r="G29" s="105">
        <v>97.6</v>
      </c>
      <c r="H29" s="105">
        <v>96.7</v>
      </c>
      <c r="I29" s="105">
        <v>92.7</v>
      </c>
      <c r="J29" s="105">
        <v>83.1</v>
      </c>
      <c r="K29" s="105">
        <v>71.3</v>
      </c>
      <c r="L29" s="105">
        <v>65.8</v>
      </c>
      <c r="M29" s="105">
        <v>63.6</v>
      </c>
      <c r="N29" s="105">
        <v>64</v>
      </c>
      <c r="O29" s="105">
        <v>59.6</v>
      </c>
      <c r="P29" s="105">
        <v>62.3</v>
      </c>
      <c r="Q29" s="105">
        <v>65.4</v>
      </c>
      <c r="R29" s="105">
        <v>68.5</v>
      </c>
      <c r="S29" s="105">
        <v>77.3</v>
      </c>
      <c r="T29" s="105">
        <v>86.9</v>
      </c>
      <c r="U29" s="105">
        <v>79.9</v>
      </c>
      <c r="V29" s="105">
        <v>76.4</v>
      </c>
      <c r="W29" s="105">
        <v>80.8</v>
      </c>
      <c r="X29" s="105">
        <v>89.6</v>
      </c>
      <c r="Y29" s="105">
        <v>91.4</v>
      </c>
      <c r="Z29" s="84">
        <f t="shared" si="0"/>
        <v>81.71666666666667</v>
      </c>
      <c r="AA29" s="105">
        <v>59.6</v>
      </c>
      <c r="AB29" s="107">
        <v>0.6</v>
      </c>
      <c r="AC29" s="6">
        <v>27</v>
      </c>
    </row>
    <row r="30" spans="1:29" ht="13.5" customHeight="1">
      <c r="A30" s="83">
        <v>28</v>
      </c>
      <c r="B30" s="105">
        <v>91.9</v>
      </c>
      <c r="C30" s="105">
        <v>96.7</v>
      </c>
      <c r="D30" s="105">
        <v>97.7</v>
      </c>
      <c r="E30" s="105">
        <v>97.8</v>
      </c>
      <c r="F30" s="105">
        <v>98</v>
      </c>
      <c r="G30" s="105">
        <v>98</v>
      </c>
      <c r="H30" s="105">
        <v>98</v>
      </c>
      <c r="I30" s="105">
        <v>97.8</v>
      </c>
      <c r="J30" s="105">
        <v>77.7</v>
      </c>
      <c r="K30" s="105">
        <v>65.2</v>
      </c>
      <c r="L30" s="105">
        <v>61.5</v>
      </c>
      <c r="M30" s="105">
        <v>58.5</v>
      </c>
      <c r="N30" s="105">
        <v>56.9</v>
      </c>
      <c r="O30" s="105">
        <v>54.4</v>
      </c>
      <c r="P30" s="105">
        <v>55.6</v>
      </c>
      <c r="Q30" s="105">
        <v>67.4</v>
      </c>
      <c r="R30" s="105">
        <v>81.7</v>
      </c>
      <c r="S30" s="105">
        <v>74.8</v>
      </c>
      <c r="T30" s="105">
        <v>69.7</v>
      </c>
      <c r="U30" s="105">
        <v>70</v>
      </c>
      <c r="V30" s="105">
        <v>70</v>
      </c>
      <c r="W30" s="105">
        <v>74.6</v>
      </c>
      <c r="X30" s="105">
        <v>71.8</v>
      </c>
      <c r="Y30" s="105">
        <v>71.3</v>
      </c>
      <c r="Z30" s="84">
        <f t="shared" si="0"/>
        <v>77.37500000000001</v>
      </c>
      <c r="AA30" s="105">
        <v>52.4</v>
      </c>
      <c r="AB30" s="107">
        <v>0.5875</v>
      </c>
      <c r="AC30" s="6">
        <v>28</v>
      </c>
    </row>
    <row r="31" spans="1:29" ht="13.5" customHeight="1">
      <c r="A31" s="83">
        <v>29</v>
      </c>
      <c r="B31" s="105">
        <v>74.9</v>
      </c>
      <c r="C31" s="105">
        <v>84.4</v>
      </c>
      <c r="D31" s="105">
        <v>89.8</v>
      </c>
      <c r="E31" s="105">
        <v>96.4</v>
      </c>
      <c r="F31" s="105">
        <v>95.6</v>
      </c>
      <c r="G31" s="105">
        <v>95.8</v>
      </c>
      <c r="H31" s="105">
        <v>95.3</v>
      </c>
      <c r="I31" s="105">
        <v>97.5</v>
      </c>
      <c r="J31" s="105">
        <v>97.9</v>
      </c>
      <c r="K31" s="105">
        <v>96.8</v>
      </c>
      <c r="L31" s="105">
        <v>94.2</v>
      </c>
      <c r="M31" s="105">
        <v>86.9</v>
      </c>
      <c r="N31" s="105">
        <v>82.3</v>
      </c>
      <c r="O31" s="105">
        <v>87.4</v>
      </c>
      <c r="P31" s="105">
        <v>89.8</v>
      </c>
      <c r="Q31" s="105">
        <v>94.8</v>
      </c>
      <c r="R31" s="105">
        <v>97.6</v>
      </c>
      <c r="S31" s="105">
        <v>97.8</v>
      </c>
      <c r="T31" s="105">
        <v>97.9</v>
      </c>
      <c r="U31" s="105">
        <v>98</v>
      </c>
      <c r="V31" s="105">
        <v>98</v>
      </c>
      <c r="W31" s="105">
        <v>98</v>
      </c>
      <c r="X31" s="105">
        <v>98</v>
      </c>
      <c r="Y31" s="105">
        <v>98</v>
      </c>
      <c r="Z31" s="84">
        <f t="shared" si="0"/>
        <v>93.46249999999999</v>
      </c>
      <c r="AA31" s="105">
        <v>70.7</v>
      </c>
      <c r="AB31" s="107">
        <v>0.001388888888888889</v>
      </c>
      <c r="AC31" s="6">
        <v>29</v>
      </c>
    </row>
    <row r="32" spans="1:29" ht="13.5" customHeight="1">
      <c r="A32" s="83">
        <v>30</v>
      </c>
      <c r="B32" s="105">
        <v>98</v>
      </c>
      <c r="C32" s="105">
        <v>97.5</v>
      </c>
      <c r="D32" s="105">
        <v>97.7</v>
      </c>
      <c r="E32" s="105">
        <v>97.6</v>
      </c>
      <c r="F32" s="105">
        <v>97.8</v>
      </c>
      <c r="G32" s="105">
        <v>97.8</v>
      </c>
      <c r="H32" s="105">
        <v>97.7</v>
      </c>
      <c r="I32" s="105">
        <v>94</v>
      </c>
      <c r="J32" s="105">
        <v>83.7</v>
      </c>
      <c r="K32" s="105">
        <v>74.9</v>
      </c>
      <c r="L32" s="105">
        <v>69.4</v>
      </c>
      <c r="M32" s="105">
        <v>69.1</v>
      </c>
      <c r="N32" s="105">
        <v>66.6</v>
      </c>
      <c r="O32" s="105">
        <v>78.8</v>
      </c>
      <c r="P32" s="105">
        <v>81.3</v>
      </c>
      <c r="Q32" s="105">
        <v>90.9</v>
      </c>
      <c r="R32" s="105">
        <v>97</v>
      </c>
      <c r="S32" s="105">
        <v>97.7</v>
      </c>
      <c r="T32" s="105">
        <v>97.8</v>
      </c>
      <c r="U32" s="105">
        <v>82.8</v>
      </c>
      <c r="V32" s="105">
        <v>85</v>
      </c>
      <c r="W32" s="105">
        <v>90.2</v>
      </c>
      <c r="X32" s="105">
        <v>95.1</v>
      </c>
      <c r="Y32" s="105">
        <v>95</v>
      </c>
      <c r="Z32" s="84">
        <f t="shared" si="0"/>
        <v>88.89166666666665</v>
      </c>
      <c r="AA32" s="105">
        <v>64.5</v>
      </c>
      <c r="AB32" s="107">
        <v>0.5208333333333334</v>
      </c>
      <c r="AC32" s="6">
        <v>30</v>
      </c>
    </row>
    <row r="33" spans="1:29" ht="13.5" customHeight="1">
      <c r="A33" s="83">
        <v>31</v>
      </c>
      <c r="B33" s="105">
        <v>86.1</v>
      </c>
      <c r="C33" s="105">
        <v>88.7</v>
      </c>
      <c r="D33" s="105">
        <v>92.3</v>
      </c>
      <c r="E33" s="105">
        <v>95.9</v>
      </c>
      <c r="F33" s="105">
        <v>95.7</v>
      </c>
      <c r="G33" s="105">
        <v>96.1</v>
      </c>
      <c r="H33" s="105">
        <v>95.8</v>
      </c>
      <c r="I33" s="105">
        <v>80.3</v>
      </c>
      <c r="J33" s="105">
        <v>72.2</v>
      </c>
      <c r="K33" s="105">
        <v>63.8</v>
      </c>
      <c r="L33" s="105">
        <v>65.6</v>
      </c>
      <c r="M33" s="105">
        <v>65.7</v>
      </c>
      <c r="N33" s="105">
        <v>72.4</v>
      </c>
      <c r="O33" s="105">
        <v>79.1</v>
      </c>
      <c r="P33" s="105">
        <v>82.7</v>
      </c>
      <c r="Q33" s="105">
        <v>84.2</v>
      </c>
      <c r="R33" s="105">
        <v>87.9</v>
      </c>
      <c r="S33" s="105">
        <v>96</v>
      </c>
      <c r="T33" s="105">
        <v>96.3</v>
      </c>
      <c r="U33" s="105">
        <v>95.3</v>
      </c>
      <c r="V33" s="105">
        <v>95.1</v>
      </c>
      <c r="W33" s="105">
        <v>96.5</v>
      </c>
      <c r="X33" s="105">
        <v>96.6</v>
      </c>
      <c r="Y33" s="105">
        <v>97.8</v>
      </c>
      <c r="Z33" s="84">
        <f t="shared" si="0"/>
        <v>86.58749999999999</v>
      </c>
      <c r="AA33" s="105">
        <v>63.1</v>
      </c>
      <c r="AB33" s="107">
        <v>0.48125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93.28387096774193</v>
      </c>
      <c r="C34" s="89">
        <f t="shared" si="1"/>
        <v>93.48709677419353</v>
      </c>
      <c r="D34" s="89">
        <f t="shared" si="1"/>
        <v>94.03548387096774</v>
      </c>
      <c r="E34" s="89">
        <f t="shared" si="1"/>
        <v>95.00645161290323</v>
      </c>
      <c r="F34" s="89">
        <f t="shared" si="1"/>
        <v>94.94516129032257</v>
      </c>
      <c r="G34" s="89">
        <f t="shared" si="1"/>
        <v>95.60000000000001</v>
      </c>
      <c r="H34" s="89">
        <f t="shared" si="1"/>
        <v>94.19677419354836</v>
      </c>
      <c r="I34" s="89">
        <f t="shared" si="1"/>
        <v>87.69677419354838</v>
      </c>
      <c r="J34" s="89">
        <f t="shared" si="1"/>
        <v>78.91290322580645</v>
      </c>
      <c r="K34" s="89">
        <f t="shared" si="1"/>
        <v>71.96451612903228</v>
      </c>
      <c r="L34" s="89">
        <f t="shared" si="1"/>
        <v>67.39354838709679</v>
      </c>
      <c r="M34" s="89">
        <f t="shared" si="1"/>
        <v>66.29032258064517</v>
      </c>
      <c r="N34" s="89">
        <f t="shared" si="1"/>
        <v>67.62258064516129</v>
      </c>
      <c r="O34" s="89">
        <f t="shared" si="1"/>
        <v>68.29354838709678</v>
      </c>
      <c r="P34" s="89">
        <f t="shared" si="1"/>
        <v>72.17096774193548</v>
      </c>
      <c r="Q34" s="89">
        <f t="shared" si="1"/>
        <v>76.80645161290323</v>
      </c>
      <c r="R34" s="89">
        <f aca="true" t="shared" si="2" ref="R34:Y34">AVERAGE(R3:R33)</f>
        <v>84.2548387096774</v>
      </c>
      <c r="S34" s="89">
        <f t="shared" si="2"/>
        <v>89.85483870967742</v>
      </c>
      <c r="T34" s="89">
        <f t="shared" si="2"/>
        <v>90.8967741935484</v>
      </c>
      <c r="U34" s="89">
        <f t="shared" si="2"/>
        <v>91.32580645161293</v>
      </c>
      <c r="V34" s="89">
        <f t="shared" si="2"/>
        <v>92.80000000000001</v>
      </c>
      <c r="W34" s="89">
        <f t="shared" si="2"/>
        <v>93.9193548387097</v>
      </c>
      <c r="X34" s="89">
        <f t="shared" si="2"/>
        <v>94.63225806451612</v>
      </c>
      <c r="Y34" s="89">
        <f t="shared" si="2"/>
        <v>94.21290322580646</v>
      </c>
      <c r="Z34" s="89">
        <f>AVERAGE(B3:Y33)</f>
        <v>85.4001344086022</v>
      </c>
      <c r="AA34" s="90">
        <f>AVERAGE(AA3:AA33)</f>
        <v>59.70645161290323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33.7</v>
      </c>
      <c r="C40" s="102">
        <f>MATCH(B40,AA3:AA33,0)</f>
        <v>25</v>
      </c>
      <c r="D40" s="109">
        <f>INDEX(AB3:AB33,C40,1)</f>
        <v>0.48125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97.9</v>
      </c>
      <c r="C3" s="105">
        <v>98</v>
      </c>
      <c r="D3" s="105">
        <v>98</v>
      </c>
      <c r="E3" s="105">
        <v>98</v>
      </c>
      <c r="F3" s="105">
        <v>98.1</v>
      </c>
      <c r="G3" s="105">
        <v>98.1</v>
      </c>
      <c r="H3" s="105">
        <v>98.2</v>
      </c>
      <c r="I3" s="105">
        <v>94.6</v>
      </c>
      <c r="J3" s="105">
        <v>82.5</v>
      </c>
      <c r="K3" s="105">
        <v>58.6</v>
      </c>
      <c r="L3" s="105">
        <v>50.2</v>
      </c>
      <c r="M3" s="105">
        <v>51.5</v>
      </c>
      <c r="N3" s="105">
        <v>56.2</v>
      </c>
      <c r="O3" s="105">
        <v>53.5</v>
      </c>
      <c r="P3" s="105">
        <v>55.3</v>
      </c>
      <c r="Q3" s="105">
        <v>77.9</v>
      </c>
      <c r="R3" s="105">
        <v>91.4</v>
      </c>
      <c r="S3" s="105">
        <v>95.8</v>
      </c>
      <c r="T3" s="105">
        <v>97.1</v>
      </c>
      <c r="U3" s="105">
        <v>97.5</v>
      </c>
      <c r="V3" s="105">
        <v>97.6</v>
      </c>
      <c r="W3" s="105">
        <v>97.7</v>
      </c>
      <c r="X3" s="105">
        <v>97.6</v>
      </c>
      <c r="Y3" s="105">
        <v>97.6</v>
      </c>
      <c r="Z3" s="84">
        <f aca="true" t="shared" si="0" ref="Z3:Z32">AVERAGE(B3:Y3)</f>
        <v>84.95416666666667</v>
      </c>
      <c r="AA3" s="105">
        <v>45.4</v>
      </c>
      <c r="AB3" s="107">
        <v>0.5270833333333333</v>
      </c>
      <c r="AC3" s="5">
        <v>1</v>
      </c>
    </row>
    <row r="4" spans="1:29" ht="13.5" customHeight="1">
      <c r="A4" s="83">
        <v>2</v>
      </c>
      <c r="B4" s="105">
        <v>97.4</v>
      </c>
      <c r="C4" s="105">
        <v>96.2</v>
      </c>
      <c r="D4" s="105">
        <v>95.6</v>
      </c>
      <c r="E4" s="105">
        <v>97.5</v>
      </c>
      <c r="F4" s="105">
        <v>97.7</v>
      </c>
      <c r="G4" s="105">
        <v>97.8</v>
      </c>
      <c r="H4" s="105">
        <v>97.9</v>
      </c>
      <c r="I4" s="105">
        <v>98.1</v>
      </c>
      <c r="J4" s="105">
        <v>98.1</v>
      </c>
      <c r="K4" s="105">
        <v>98.1</v>
      </c>
      <c r="L4" s="105">
        <v>98.2</v>
      </c>
      <c r="M4" s="105">
        <v>98.2</v>
      </c>
      <c r="N4" s="105">
        <v>98.2</v>
      </c>
      <c r="O4" s="105">
        <v>98</v>
      </c>
      <c r="P4" s="105">
        <v>98</v>
      </c>
      <c r="Q4" s="105">
        <v>97.8</v>
      </c>
      <c r="R4" s="105">
        <v>98.1</v>
      </c>
      <c r="S4" s="105">
        <v>97.7</v>
      </c>
      <c r="T4" s="105">
        <v>98</v>
      </c>
      <c r="U4" s="105">
        <v>98.1</v>
      </c>
      <c r="V4" s="105">
        <v>98.2</v>
      </c>
      <c r="W4" s="105">
        <v>98.2</v>
      </c>
      <c r="X4" s="105">
        <v>98.2</v>
      </c>
      <c r="Y4" s="105">
        <v>98.2</v>
      </c>
      <c r="Z4" s="84">
        <f t="shared" si="0"/>
        <v>97.81249999999999</v>
      </c>
      <c r="AA4" s="105">
        <v>95.3</v>
      </c>
      <c r="AB4" s="107">
        <v>0.13541666666666666</v>
      </c>
      <c r="AC4" s="6">
        <v>2</v>
      </c>
    </row>
    <row r="5" spans="1:29" ht="13.5" customHeight="1">
      <c r="A5" s="83">
        <v>3</v>
      </c>
      <c r="B5" s="105">
        <v>98.2</v>
      </c>
      <c r="C5" s="105" t="s">
        <v>33</v>
      </c>
      <c r="D5" s="105" t="s">
        <v>33</v>
      </c>
      <c r="E5" s="105">
        <v>98.2</v>
      </c>
      <c r="F5" s="105">
        <v>98.3</v>
      </c>
      <c r="G5" s="105">
        <v>98.3</v>
      </c>
      <c r="H5" s="105">
        <v>98.3</v>
      </c>
      <c r="I5" s="105">
        <v>98.3</v>
      </c>
      <c r="J5" s="105">
        <v>98.2</v>
      </c>
      <c r="K5" s="105">
        <v>87</v>
      </c>
      <c r="L5" s="105">
        <v>71.9</v>
      </c>
      <c r="M5" s="105">
        <v>62.6</v>
      </c>
      <c r="N5" s="105">
        <v>61.4</v>
      </c>
      <c r="O5" s="105">
        <v>57.5</v>
      </c>
      <c r="P5" s="105">
        <v>66.8</v>
      </c>
      <c r="Q5" s="105">
        <v>70.2</v>
      </c>
      <c r="R5" s="105">
        <v>82.6</v>
      </c>
      <c r="S5" s="105">
        <v>95.4</v>
      </c>
      <c r="T5" s="105">
        <v>96.4</v>
      </c>
      <c r="U5" s="105">
        <v>97.7</v>
      </c>
      <c r="V5" s="105">
        <v>98</v>
      </c>
      <c r="W5" s="105">
        <v>98</v>
      </c>
      <c r="X5" s="105">
        <v>98</v>
      </c>
      <c r="Y5" s="105">
        <v>98.1</v>
      </c>
      <c r="Z5" s="84">
        <f t="shared" si="0"/>
        <v>87.7</v>
      </c>
      <c r="AA5" s="105">
        <v>54.6</v>
      </c>
      <c r="AB5" s="107">
        <v>0.5722222222222222</v>
      </c>
      <c r="AC5" s="6">
        <v>3</v>
      </c>
    </row>
    <row r="6" spans="1:29" ht="13.5" customHeight="1">
      <c r="A6" s="83">
        <v>4</v>
      </c>
      <c r="B6" s="105">
        <v>98.1</v>
      </c>
      <c r="C6" s="105">
        <v>98.2</v>
      </c>
      <c r="D6" s="105">
        <v>98.2</v>
      </c>
      <c r="E6" s="105">
        <v>98.2</v>
      </c>
      <c r="F6" s="105">
        <v>98.2</v>
      </c>
      <c r="G6" s="105">
        <v>98.2</v>
      </c>
      <c r="H6" s="105">
        <v>98.3</v>
      </c>
      <c r="I6" s="105">
        <v>97.8</v>
      </c>
      <c r="J6" s="105">
        <v>92.3</v>
      </c>
      <c r="K6" s="105">
        <v>79.7</v>
      </c>
      <c r="L6" s="105">
        <v>61.2</v>
      </c>
      <c r="M6" s="105">
        <v>62.8</v>
      </c>
      <c r="N6" s="105">
        <v>58.5</v>
      </c>
      <c r="O6" s="105">
        <v>64.9</v>
      </c>
      <c r="P6" s="105">
        <v>74.5</v>
      </c>
      <c r="Q6" s="105">
        <v>89.1</v>
      </c>
      <c r="R6" s="105">
        <v>97.3</v>
      </c>
      <c r="S6" s="105">
        <v>97.8</v>
      </c>
      <c r="T6" s="105">
        <v>97.9</v>
      </c>
      <c r="U6" s="105">
        <v>98.1</v>
      </c>
      <c r="V6" s="105">
        <v>98.1</v>
      </c>
      <c r="W6" s="105">
        <v>98.1</v>
      </c>
      <c r="X6" s="105">
        <v>98.1</v>
      </c>
      <c r="Y6" s="105">
        <v>98.1</v>
      </c>
      <c r="Z6" s="84">
        <f t="shared" si="0"/>
        <v>89.65416666666665</v>
      </c>
      <c r="AA6" s="105">
        <v>54.3</v>
      </c>
      <c r="AB6" s="107">
        <v>0.5055555555555555</v>
      </c>
      <c r="AC6" s="6">
        <v>4</v>
      </c>
    </row>
    <row r="7" spans="1:29" ht="13.5" customHeight="1">
      <c r="A7" s="83">
        <v>5</v>
      </c>
      <c r="B7" s="105">
        <v>98.2</v>
      </c>
      <c r="C7" s="105">
        <v>98.2</v>
      </c>
      <c r="D7" s="105">
        <v>98.2</v>
      </c>
      <c r="E7" s="105">
        <v>98.2</v>
      </c>
      <c r="F7" s="105">
        <v>98.2</v>
      </c>
      <c r="G7" s="105">
        <v>98.2</v>
      </c>
      <c r="H7" s="105">
        <v>98.3</v>
      </c>
      <c r="I7" s="105">
        <v>98.1</v>
      </c>
      <c r="J7" s="105">
        <v>95.3</v>
      </c>
      <c r="K7" s="105">
        <v>85.9</v>
      </c>
      <c r="L7" s="105">
        <v>69</v>
      </c>
      <c r="M7" s="105">
        <v>69.7</v>
      </c>
      <c r="N7" s="105">
        <v>69.6</v>
      </c>
      <c r="O7" s="105">
        <v>70.5</v>
      </c>
      <c r="P7" s="105">
        <v>74.2</v>
      </c>
      <c r="Q7" s="105">
        <v>91.9</v>
      </c>
      <c r="R7" s="105">
        <v>97.5</v>
      </c>
      <c r="S7" s="105">
        <v>97.8</v>
      </c>
      <c r="T7" s="105">
        <v>97.9</v>
      </c>
      <c r="U7" s="105">
        <v>98.1</v>
      </c>
      <c r="V7" s="105">
        <v>98</v>
      </c>
      <c r="W7" s="105">
        <v>98.1</v>
      </c>
      <c r="X7" s="105">
        <v>98.1</v>
      </c>
      <c r="Y7" s="105">
        <v>98.1</v>
      </c>
      <c r="Z7" s="84">
        <f t="shared" si="0"/>
        <v>91.47083333333332</v>
      </c>
      <c r="AA7" s="105">
        <v>63.1</v>
      </c>
      <c r="AB7" s="107">
        <v>0.47291666666666665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98.2</v>
      </c>
      <c r="D8" s="105">
        <v>98.2</v>
      </c>
      <c r="E8" s="105">
        <v>98.2</v>
      </c>
      <c r="F8" s="105">
        <v>98.2</v>
      </c>
      <c r="G8" s="105">
        <v>98.2</v>
      </c>
      <c r="H8" s="105">
        <v>98.3</v>
      </c>
      <c r="I8" s="105">
        <v>98.2</v>
      </c>
      <c r="J8" s="105">
        <v>94.6</v>
      </c>
      <c r="K8" s="105">
        <v>82.8</v>
      </c>
      <c r="L8" s="105">
        <v>56.6</v>
      </c>
      <c r="M8" s="105">
        <v>51.6</v>
      </c>
      <c r="N8" s="105">
        <v>54.2</v>
      </c>
      <c r="O8" s="105">
        <v>61</v>
      </c>
      <c r="P8" s="105">
        <v>63</v>
      </c>
      <c r="Q8" s="105">
        <v>73</v>
      </c>
      <c r="R8" s="105">
        <v>89.2</v>
      </c>
      <c r="S8" s="105">
        <v>97.3</v>
      </c>
      <c r="T8" s="105">
        <v>97.7</v>
      </c>
      <c r="U8" s="105">
        <v>97.7</v>
      </c>
      <c r="V8" s="105">
        <v>97.7</v>
      </c>
      <c r="W8" s="105">
        <v>97.6</v>
      </c>
      <c r="X8" s="105">
        <v>96.7</v>
      </c>
      <c r="Y8" s="105">
        <v>96.6</v>
      </c>
      <c r="Z8" s="84">
        <f t="shared" si="0"/>
        <v>87.20833333333333</v>
      </c>
      <c r="AA8" s="105">
        <v>46.1</v>
      </c>
      <c r="AB8" s="107">
        <v>0.4895833333333333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97.4</v>
      </c>
      <c r="D9" s="105">
        <v>96.6</v>
      </c>
      <c r="E9" s="105">
        <v>96.4</v>
      </c>
      <c r="F9" s="105">
        <v>97.6</v>
      </c>
      <c r="G9" s="105">
        <v>97.8</v>
      </c>
      <c r="H9" s="105">
        <v>97.7</v>
      </c>
      <c r="I9" s="105">
        <v>91.1</v>
      </c>
      <c r="J9" s="105">
        <v>75.3</v>
      </c>
      <c r="K9" s="105">
        <v>69.9</v>
      </c>
      <c r="L9" s="105">
        <v>69</v>
      </c>
      <c r="M9" s="105">
        <v>69</v>
      </c>
      <c r="N9" s="105">
        <v>76.1</v>
      </c>
      <c r="O9" s="105">
        <v>83</v>
      </c>
      <c r="P9" s="105">
        <v>84.4</v>
      </c>
      <c r="Q9" s="105">
        <v>86.6</v>
      </c>
      <c r="R9" s="105">
        <v>87</v>
      </c>
      <c r="S9" s="105">
        <v>86.8</v>
      </c>
      <c r="T9" s="105">
        <v>87.1</v>
      </c>
      <c r="U9" s="105">
        <v>87.7</v>
      </c>
      <c r="V9" s="105">
        <v>88.4</v>
      </c>
      <c r="W9" s="105">
        <v>89.9</v>
      </c>
      <c r="X9" s="105">
        <v>95.8</v>
      </c>
      <c r="Y9" s="105">
        <v>97.5</v>
      </c>
      <c r="Z9" s="84">
        <f t="shared" si="0"/>
        <v>87.7375</v>
      </c>
      <c r="AA9" s="105">
        <v>65</v>
      </c>
      <c r="AB9" s="107">
        <v>0.48819444444444443</v>
      </c>
      <c r="AC9" s="6">
        <v>7</v>
      </c>
    </row>
    <row r="10" spans="1:29" ht="13.5" customHeight="1">
      <c r="A10" s="83">
        <v>8</v>
      </c>
      <c r="B10" s="105">
        <v>97.6</v>
      </c>
      <c r="C10" s="105">
        <v>97.7</v>
      </c>
      <c r="D10" s="105">
        <v>97.8</v>
      </c>
      <c r="E10" s="105">
        <v>97.5</v>
      </c>
      <c r="F10" s="105">
        <v>97.6</v>
      </c>
      <c r="G10" s="105">
        <v>97.6</v>
      </c>
      <c r="H10" s="105">
        <v>97.7</v>
      </c>
      <c r="I10" s="105">
        <v>97.5</v>
      </c>
      <c r="J10" s="105">
        <v>97.9</v>
      </c>
      <c r="K10" s="105">
        <v>98</v>
      </c>
      <c r="L10" s="105">
        <v>98.1</v>
      </c>
      <c r="M10" s="105">
        <v>98.1</v>
      </c>
      <c r="N10" s="105">
        <v>98.1</v>
      </c>
      <c r="O10" s="105">
        <v>98.1</v>
      </c>
      <c r="P10" s="105" t="s">
        <v>33</v>
      </c>
      <c r="Q10" s="105">
        <v>98.2</v>
      </c>
      <c r="R10" s="105">
        <v>98.2</v>
      </c>
      <c r="S10" s="105">
        <v>98.2</v>
      </c>
      <c r="T10" s="105">
        <v>98.2</v>
      </c>
      <c r="U10" s="105">
        <v>98.2</v>
      </c>
      <c r="V10" s="105">
        <v>98.2</v>
      </c>
      <c r="W10" s="105">
        <v>98.2</v>
      </c>
      <c r="X10" s="105">
        <v>98.2</v>
      </c>
      <c r="Y10" s="105">
        <v>98.2</v>
      </c>
      <c r="Z10" s="84">
        <f t="shared" si="0"/>
        <v>97.96086956521737</v>
      </c>
      <c r="AA10" s="105">
        <v>97.4</v>
      </c>
      <c r="AB10" s="107">
        <v>0.012499999999999999</v>
      </c>
      <c r="AC10" s="6">
        <v>8</v>
      </c>
    </row>
    <row r="11" spans="1:29" ht="13.5" customHeight="1">
      <c r="A11" s="83">
        <v>9</v>
      </c>
      <c r="B11" s="105">
        <v>98.2</v>
      </c>
      <c r="C11" s="105" t="s">
        <v>33</v>
      </c>
      <c r="D11" s="105">
        <v>98.2</v>
      </c>
      <c r="E11" s="105">
        <v>98.2</v>
      </c>
      <c r="F11" s="105">
        <v>98.2</v>
      </c>
      <c r="G11" s="105">
        <v>98.2</v>
      </c>
      <c r="H11" s="105">
        <v>98.2</v>
      </c>
      <c r="I11" s="105" t="s">
        <v>33</v>
      </c>
      <c r="J11" s="105" t="s">
        <v>33</v>
      </c>
      <c r="K11" s="105">
        <v>98.1</v>
      </c>
      <c r="L11" s="105">
        <v>97.7</v>
      </c>
      <c r="M11" s="105">
        <v>97.6</v>
      </c>
      <c r="N11" s="105">
        <v>96.5</v>
      </c>
      <c r="O11" s="105">
        <v>97.5</v>
      </c>
      <c r="P11" s="105">
        <v>97.8</v>
      </c>
      <c r="Q11" s="105">
        <v>97.9</v>
      </c>
      <c r="R11" s="105">
        <v>98</v>
      </c>
      <c r="S11" s="105">
        <v>98</v>
      </c>
      <c r="T11" s="105">
        <v>98.1</v>
      </c>
      <c r="U11" s="105">
        <v>98.1</v>
      </c>
      <c r="V11" s="105">
        <v>98.1</v>
      </c>
      <c r="W11" s="105">
        <v>97.9</v>
      </c>
      <c r="X11" s="105">
        <v>97.1</v>
      </c>
      <c r="Y11" s="105">
        <v>97.5</v>
      </c>
      <c r="Z11" s="84">
        <f t="shared" si="0"/>
        <v>97.86190476190475</v>
      </c>
      <c r="AA11" s="105">
        <v>95.7</v>
      </c>
      <c r="AB11" s="107">
        <v>0.5472222222222222</v>
      </c>
      <c r="AC11" s="6">
        <v>9</v>
      </c>
    </row>
    <row r="12" spans="1:29" ht="13.5" customHeight="1">
      <c r="A12" s="86">
        <v>10</v>
      </c>
      <c r="B12" s="106">
        <v>97.8</v>
      </c>
      <c r="C12" s="106">
        <v>97.9</v>
      </c>
      <c r="D12" s="106">
        <v>98</v>
      </c>
      <c r="E12" s="106">
        <v>98.1</v>
      </c>
      <c r="F12" s="106">
        <v>98.2</v>
      </c>
      <c r="G12" s="106">
        <v>98.2</v>
      </c>
      <c r="H12" s="106">
        <v>98.2</v>
      </c>
      <c r="I12" s="106">
        <v>98.2</v>
      </c>
      <c r="J12" s="106">
        <v>98.2</v>
      </c>
      <c r="K12" s="106">
        <v>98.2</v>
      </c>
      <c r="L12" s="106">
        <v>98</v>
      </c>
      <c r="M12" s="106">
        <v>97.8</v>
      </c>
      <c r="N12" s="106">
        <v>97.8</v>
      </c>
      <c r="O12" s="106">
        <v>97.6</v>
      </c>
      <c r="P12" s="106">
        <v>97.8</v>
      </c>
      <c r="Q12" s="106">
        <v>97.6</v>
      </c>
      <c r="R12" s="106">
        <v>97.6</v>
      </c>
      <c r="S12" s="106">
        <v>98</v>
      </c>
      <c r="T12" s="106">
        <v>98</v>
      </c>
      <c r="U12" s="106">
        <v>97.9</v>
      </c>
      <c r="V12" s="106">
        <v>98</v>
      </c>
      <c r="W12" s="106">
        <v>97.8</v>
      </c>
      <c r="X12" s="106">
        <v>98</v>
      </c>
      <c r="Y12" s="106">
        <v>98.1</v>
      </c>
      <c r="Z12" s="87">
        <f t="shared" si="0"/>
        <v>97.95833333333331</v>
      </c>
      <c r="AA12" s="106">
        <v>96.1</v>
      </c>
      <c r="AB12" s="108">
        <v>0.6</v>
      </c>
      <c r="AC12" s="6">
        <v>10</v>
      </c>
    </row>
    <row r="13" spans="1:29" ht="13.5" customHeight="1">
      <c r="A13" s="83">
        <v>11</v>
      </c>
      <c r="B13" s="105">
        <v>98.2</v>
      </c>
      <c r="C13" s="105">
        <v>98.2</v>
      </c>
      <c r="D13" s="105">
        <v>98.2</v>
      </c>
      <c r="E13" s="105">
        <v>98.2</v>
      </c>
      <c r="F13" s="105">
        <v>98.1</v>
      </c>
      <c r="G13" s="105">
        <v>98.2</v>
      </c>
      <c r="H13" s="105">
        <v>98.2</v>
      </c>
      <c r="I13" s="105">
        <v>95</v>
      </c>
      <c r="J13" s="105">
        <v>81.3</v>
      </c>
      <c r="K13" s="105">
        <v>72.9</v>
      </c>
      <c r="L13" s="105">
        <v>62.3</v>
      </c>
      <c r="M13" s="105">
        <v>57.8</v>
      </c>
      <c r="N13" s="105">
        <v>53.5</v>
      </c>
      <c r="O13" s="105">
        <v>68.2</v>
      </c>
      <c r="P13" s="105">
        <v>71.2</v>
      </c>
      <c r="Q13" s="105">
        <v>75.3</v>
      </c>
      <c r="R13" s="105">
        <v>93.9</v>
      </c>
      <c r="S13" s="105">
        <v>97.6</v>
      </c>
      <c r="T13" s="105">
        <v>97.8</v>
      </c>
      <c r="U13" s="105">
        <v>97.9</v>
      </c>
      <c r="V13" s="105">
        <v>97.8</v>
      </c>
      <c r="W13" s="105">
        <v>95.6</v>
      </c>
      <c r="X13" s="105">
        <v>95.6</v>
      </c>
      <c r="Y13" s="105">
        <v>96.3</v>
      </c>
      <c r="Z13" s="84">
        <f t="shared" si="0"/>
        <v>87.38749999999999</v>
      </c>
      <c r="AA13" s="105">
        <v>51.6</v>
      </c>
      <c r="AB13" s="107">
        <v>0.5555555555555556</v>
      </c>
      <c r="AC13" s="5">
        <v>11</v>
      </c>
    </row>
    <row r="14" spans="1:29" ht="13.5" customHeight="1">
      <c r="A14" s="83">
        <v>12</v>
      </c>
      <c r="B14" s="105">
        <v>97</v>
      </c>
      <c r="C14" s="105">
        <v>96.8</v>
      </c>
      <c r="D14" s="105">
        <v>96.9</v>
      </c>
      <c r="E14" s="105">
        <v>97.5</v>
      </c>
      <c r="F14" s="105">
        <v>97.7</v>
      </c>
      <c r="G14" s="105">
        <v>97.9</v>
      </c>
      <c r="H14" s="105">
        <v>92.8</v>
      </c>
      <c r="I14" s="105">
        <v>76.9</v>
      </c>
      <c r="J14" s="105">
        <v>71.2</v>
      </c>
      <c r="K14" s="105">
        <v>69.8</v>
      </c>
      <c r="L14" s="105">
        <v>67.4</v>
      </c>
      <c r="M14" s="105">
        <v>62</v>
      </c>
      <c r="N14" s="105">
        <v>57.6</v>
      </c>
      <c r="O14" s="105">
        <v>59.2</v>
      </c>
      <c r="P14" s="105">
        <v>66.7</v>
      </c>
      <c r="Q14" s="105">
        <v>70.2</v>
      </c>
      <c r="R14" s="105">
        <v>75.6</v>
      </c>
      <c r="S14" s="105">
        <v>82.3</v>
      </c>
      <c r="T14" s="105">
        <v>92.1</v>
      </c>
      <c r="U14" s="105">
        <v>95.1</v>
      </c>
      <c r="V14" s="105">
        <v>93.5</v>
      </c>
      <c r="W14" s="105">
        <v>92.4</v>
      </c>
      <c r="X14" s="105">
        <v>90.8</v>
      </c>
      <c r="Y14" s="105">
        <v>88.6</v>
      </c>
      <c r="Z14" s="84">
        <f t="shared" si="0"/>
        <v>82.83333333333333</v>
      </c>
      <c r="AA14" s="105">
        <v>54.6</v>
      </c>
      <c r="AB14" s="107">
        <v>0.5611111111111111</v>
      </c>
      <c r="AC14" s="6">
        <v>12</v>
      </c>
    </row>
    <row r="15" spans="1:29" ht="13.5" customHeight="1">
      <c r="A15" s="83">
        <v>13</v>
      </c>
      <c r="B15" s="105">
        <v>88.6</v>
      </c>
      <c r="C15" s="105">
        <v>87.2</v>
      </c>
      <c r="D15" s="105">
        <v>87.4</v>
      </c>
      <c r="E15" s="105">
        <v>94.9</v>
      </c>
      <c r="F15" s="105">
        <v>96.6</v>
      </c>
      <c r="G15" s="105">
        <v>96.8</v>
      </c>
      <c r="H15" s="105">
        <v>97.2</v>
      </c>
      <c r="I15" s="105">
        <v>89.9</v>
      </c>
      <c r="J15" s="105">
        <v>80.6</v>
      </c>
      <c r="K15" s="105">
        <v>69.9</v>
      </c>
      <c r="L15" s="105">
        <v>69.7</v>
      </c>
      <c r="M15" s="105">
        <v>74.7</v>
      </c>
      <c r="N15" s="105">
        <v>75.9</v>
      </c>
      <c r="O15" s="105">
        <v>74.9</v>
      </c>
      <c r="P15" s="105">
        <v>79.8</v>
      </c>
      <c r="Q15" s="105">
        <v>83.7</v>
      </c>
      <c r="R15" s="105">
        <v>83.4</v>
      </c>
      <c r="S15" s="105">
        <v>83.6</v>
      </c>
      <c r="T15" s="105">
        <v>82.6</v>
      </c>
      <c r="U15" s="105">
        <v>80.9</v>
      </c>
      <c r="V15" s="105">
        <v>81.2</v>
      </c>
      <c r="W15" s="105">
        <v>81.9</v>
      </c>
      <c r="X15" s="105">
        <v>82.1</v>
      </c>
      <c r="Y15" s="105">
        <v>81.8</v>
      </c>
      <c r="Z15" s="84">
        <f t="shared" si="0"/>
        <v>83.55416666666667</v>
      </c>
      <c r="AA15" s="105">
        <v>67.5</v>
      </c>
      <c r="AB15" s="107">
        <v>0.43472222222222223</v>
      </c>
      <c r="AC15" s="6">
        <v>13</v>
      </c>
    </row>
    <row r="16" spans="1:29" ht="13.5" customHeight="1">
      <c r="A16" s="83">
        <v>14</v>
      </c>
      <c r="B16" s="105">
        <v>82.1</v>
      </c>
      <c r="C16" s="105">
        <v>92.6</v>
      </c>
      <c r="D16" s="105">
        <v>91.3</v>
      </c>
      <c r="E16" s="105">
        <v>95.1</v>
      </c>
      <c r="F16" s="105">
        <v>97.3</v>
      </c>
      <c r="G16" s="105">
        <v>96.6</v>
      </c>
      <c r="H16" s="105">
        <v>97.3</v>
      </c>
      <c r="I16" s="105">
        <v>96.7</v>
      </c>
      <c r="J16" s="105">
        <v>97</v>
      </c>
      <c r="K16" s="105">
        <v>97.7</v>
      </c>
      <c r="L16" s="105">
        <v>95</v>
      </c>
      <c r="M16" s="105">
        <v>95.4</v>
      </c>
      <c r="N16" s="105">
        <v>95.6</v>
      </c>
      <c r="O16" s="105">
        <v>97.5</v>
      </c>
      <c r="P16" s="105">
        <v>98</v>
      </c>
      <c r="Q16" s="105">
        <v>98.1</v>
      </c>
      <c r="R16" s="105">
        <v>98.1</v>
      </c>
      <c r="S16" s="105">
        <v>98.2</v>
      </c>
      <c r="T16" s="105">
        <v>98.2</v>
      </c>
      <c r="U16" s="105">
        <v>98.2</v>
      </c>
      <c r="V16" s="105">
        <v>98.2</v>
      </c>
      <c r="W16" s="105">
        <v>98.2</v>
      </c>
      <c r="X16" s="105">
        <v>98.2</v>
      </c>
      <c r="Y16" s="105">
        <v>98.3</v>
      </c>
      <c r="Z16" s="84">
        <f t="shared" si="0"/>
        <v>96.20416666666667</v>
      </c>
      <c r="AA16" s="105">
        <v>81.3</v>
      </c>
      <c r="AB16" s="107">
        <v>0.011111111111111112</v>
      </c>
      <c r="AC16" s="6">
        <v>14</v>
      </c>
    </row>
    <row r="17" spans="1:29" ht="13.5" customHeight="1">
      <c r="A17" s="83">
        <v>15</v>
      </c>
      <c r="B17" s="105">
        <v>98.3</v>
      </c>
      <c r="C17" s="105">
        <v>98.3</v>
      </c>
      <c r="D17" s="105">
        <v>98.2</v>
      </c>
      <c r="E17" s="105">
        <v>98.2</v>
      </c>
      <c r="F17" s="105">
        <v>98.2</v>
      </c>
      <c r="G17" s="105">
        <v>98.2</v>
      </c>
      <c r="H17" s="105">
        <v>98.2</v>
      </c>
      <c r="I17" s="105">
        <v>98.2</v>
      </c>
      <c r="J17" s="105">
        <v>98.3</v>
      </c>
      <c r="K17" s="105">
        <v>98.3</v>
      </c>
      <c r="L17" s="105">
        <v>98.2</v>
      </c>
      <c r="M17" s="105">
        <v>97.9</v>
      </c>
      <c r="N17" s="105">
        <v>98</v>
      </c>
      <c r="O17" s="105">
        <v>98</v>
      </c>
      <c r="P17" s="105">
        <v>98</v>
      </c>
      <c r="Q17" s="105">
        <v>98.1</v>
      </c>
      <c r="R17" s="105">
        <v>98.2</v>
      </c>
      <c r="S17" s="105">
        <v>98.2</v>
      </c>
      <c r="T17" s="105">
        <v>98.3</v>
      </c>
      <c r="U17" s="105">
        <v>98.3</v>
      </c>
      <c r="V17" s="105">
        <v>98.3</v>
      </c>
      <c r="W17" s="105">
        <v>98.3</v>
      </c>
      <c r="X17" s="105">
        <v>98.4</v>
      </c>
      <c r="Y17" s="105">
        <v>98.4</v>
      </c>
      <c r="Z17" s="84">
        <f t="shared" si="0"/>
        <v>98.20833333333336</v>
      </c>
      <c r="AA17" s="105">
        <v>97.7</v>
      </c>
      <c r="AB17" s="107">
        <v>0.55625</v>
      </c>
      <c r="AC17" s="6">
        <v>15</v>
      </c>
    </row>
    <row r="18" spans="1:29" ht="13.5" customHeight="1">
      <c r="A18" s="83">
        <v>16</v>
      </c>
      <c r="B18" s="105">
        <v>98.4</v>
      </c>
      <c r="C18" s="105">
        <v>98.3</v>
      </c>
      <c r="D18" s="105">
        <v>98.3</v>
      </c>
      <c r="E18" s="105">
        <v>98.4</v>
      </c>
      <c r="F18" s="105">
        <v>98.4</v>
      </c>
      <c r="G18" s="105">
        <v>98.4</v>
      </c>
      <c r="H18" s="105">
        <v>98.4</v>
      </c>
      <c r="I18" s="105">
        <v>98.4</v>
      </c>
      <c r="J18" s="105">
        <v>98.4</v>
      </c>
      <c r="K18" s="105">
        <v>95.5</v>
      </c>
      <c r="L18" s="105">
        <v>87.4</v>
      </c>
      <c r="M18" s="105">
        <v>72.5</v>
      </c>
      <c r="N18" s="105">
        <v>71.3</v>
      </c>
      <c r="O18" s="105">
        <v>74.5</v>
      </c>
      <c r="P18" s="105">
        <v>83.2</v>
      </c>
      <c r="Q18" s="105">
        <v>93.6</v>
      </c>
      <c r="R18" s="105">
        <v>97.7</v>
      </c>
      <c r="S18" s="105">
        <v>97.7</v>
      </c>
      <c r="T18" s="105">
        <v>97.8</v>
      </c>
      <c r="U18" s="105">
        <v>97.8</v>
      </c>
      <c r="V18" s="105">
        <v>97.8</v>
      </c>
      <c r="W18" s="105">
        <v>98</v>
      </c>
      <c r="X18" s="105">
        <v>98</v>
      </c>
      <c r="Y18" s="105">
        <v>98</v>
      </c>
      <c r="Z18" s="84">
        <f t="shared" si="0"/>
        <v>93.59166666666665</v>
      </c>
      <c r="AA18" s="105">
        <v>69.5</v>
      </c>
      <c r="AB18" s="107">
        <v>0.49583333333333335</v>
      </c>
      <c r="AC18" s="6">
        <v>16</v>
      </c>
    </row>
    <row r="19" spans="1:29" ht="13.5" customHeight="1">
      <c r="A19" s="83">
        <v>17</v>
      </c>
      <c r="B19" s="105">
        <v>97.9</v>
      </c>
      <c r="C19" s="105">
        <v>98.1</v>
      </c>
      <c r="D19" s="105">
        <v>98.2</v>
      </c>
      <c r="E19" s="105">
        <v>98.2</v>
      </c>
      <c r="F19" s="105">
        <v>98.2</v>
      </c>
      <c r="G19" s="105">
        <v>98.2</v>
      </c>
      <c r="H19" s="105">
        <v>98.2</v>
      </c>
      <c r="I19" s="105">
        <v>98.3</v>
      </c>
      <c r="J19" s="105">
        <v>98.2</v>
      </c>
      <c r="K19" s="105">
        <v>97.6</v>
      </c>
      <c r="L19" s="105">
        <v>89.1</v>
      </c>
      <c r="M19" s="105">
        <v>83.8</v>
      </c>
      <c r="N19" s="105">
        <v>85.6</v>
      </c>
      <c r="O19" s="105">
        <v>84.9</v>
      </c>
      <c r="P19" s="105">
        <v>93.9</v>
      </c>
      <c r="Q19" s="105">
        <v>97.4</v>
      </c>
      <c r="R19" s="105">
        <v>97.8</v>
      </c>
      <c r="S19" s="105">
        <v>98.1</v>
      </c>
      <c r="T19" s="105">
        <v>98.1</v>
      </c>
      <c r="U19" s="105">
        <v>98.2</v>
      </c>
      <c r="V19" s="105">
        <v>98.1</v>
      </c>
      <c r="W19" s="105">
        <v>98.2</v>
      </c>
      <c r="X19" s="105">
        <v>98.1</v>
      </c>
      <c r="Y19" s="105">
        <v>98.1</v>
      </c>
      <c r="Z19" s="84">
        <f t="shared" si="0"/>
        <v>95.85416666666664</v>
      </c>
      <c r="AA19" s="105">
        <v>82</v>
      </c>
      <c r="AB19" s="107">
        <v>0.5756944444444444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98.2</v>
      </c>
      <c r="D20" s="105">
        <v>98.2</v>
      </c>
      <c r="E20" s="105">
        <v>98.2</v>
      </c>
      <c r="F20" s="105">
        <v>98.2</v>
      </c>
      <c r="G20" s="105">
        <v>98.3</v>
      </c>
      <c r="H20" s="105">
        <v>98.3</v>
      </c>
      <c r="I20" s="105">
        <v>92.5</v>
      </c>
      <c r="J20" s="105">
        <v>85.3</v>
      </c>
      <c r="K20" s="105">
        <v>83.9</v>
      </c>
      <c r="L20" s="105">
        <v>78.3</v>
      </c>
      <c r="M20" s="105">
        <v>76.3</v>
      </c>
      <c r="N20" s="105">
        <v>85</v>
      </c>
      <c r="O20" s="105">
        <v>95.2</v>
      </c>
      <c r="P20" s="105">
        <v>95.8</v>
      </c>
      <c r="Q20" s="105">
        <v>96.4</v>
      </c>
      <c r="R20" s="105">
        <v>96.5</v>
      </c>
      <c r="S20" s="105">
        <v>96.6</v>
      </c>
      <c r="T20" s="105">
        <v>96.6</v>
      </c>
      <c r="U20" s="105">
        <v>97.2</v>
      </c>
      <c r="V20" s="105">
        <v>96.6</v>
      </c>
      <c r="W20" s="105">
        <v>96.3</v>
      </c>
      <c r="X20" s="105">
        <v>95.8</v>
      </c>
      <c r="Y20" s="105">
        <v>96.5</v>
      </c>
      <c r="Z20" s="84">
        <f t="shared" si="0"/>
        <v>93.68333333333334</v>
      </c>
      <c r="AA20" s="105">
        <v>72.6</v>
      </c>
      <c r="AB20" s="107">
        <v>0.4895833333333333</v>
      </c>
      <c r="AC20" s="6">
        <v>18</v>
      </c>
    </row>
    <row r="21" spans="1:29" ht="13.5" customHeight="1">
      <c r="A21" s="83">
        <v>19</v>
      </c>
      <c r="B21" s="105">
        <v>95.7</v>
      </c>
      <c r="C21" s="105">
        <v>95.9</v>
      </c>
      <c r="D21" s="105">
        <v>97.3</v>
      </c>
      <c r="E21" s="105">
        <v>95.5</v>
      </c>
      <c r="F21" s="105">
        <v>96.7</v>
      </c>
      <c r="G21" s="105">
        <v>95.4</v>
      </c>
      <c r="H21" s="105">
        <v>95.3</v>
      </c>
      <c r="I21" s="105">
        <v>86.4</v>
      </c>
      <c r="J21" s="105">
        <v>78</v>
      </c>
      <c r="K21" s="105">
        <v>77.2</v>
      </c>
      <c r="L21" s="105">
        <v>76.3</v>
      </c>
      <c r="M21" s="105">
        <v>76.2</v>
      </c>
      <c r="N21" s="105">
        <v>71.6</v>
      </c>
      <c r="O21" s="105">
        <v>79.5</v>
      </c>
      <c r="P21" s="105">
        <v>82.6</v>
      </c>
      <c r="Q21" s="105">
        <v>86.4</v>
      </c>
      <c r="R21" s="105">
        <v>90.4</v>
      </c>
      <c r="S21" s="105">
        <v>92.7</v>
      </c>
      <c r="T21" s="105">
        <v>93.2</v>
      </c>
      <c r="U21" s="105">
        <v>97.8</v>
      </c>
      <c r="V21" s="105">
        <v>98</v>
      </c>
      <c r="W21" s="105">
        <v>98.1</v>
      </c>
      <c r="X21" s="105">
        <v>98</v>
      </c>
      <c r="Y21" s="105">
        <v>98</v>
      </c>
      <c r="Z21" s="84">
        <f t="shared" si="0"/>
        <v>89.675</v>
      </c>
      <c r="AA21" s="105">
        <v>67.7</v>
      </c>
      <c r="AB21" s="107">
        <v>0.5145833333333333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97.8</v>
      </c>
      <c r="D22" s="106">
        <v>97.9</v>
      </c>
      <c r="E22" s="106">
        <v>98.1</v>
      </c>
      <c r="F22" s="106">
        <v>97.9</v>
      </c>
      <c r="G22" s="106">
        <v>97.7</v>
      </c>
      <c r="H22" s="106">
        <v>97.7</v>
      </c>
      <c r="I22" s="106">
        <v>97.5</v>
      </c>
      <c r="J22" s="106">
        <v>96.1</v>
      </c>
      <c r="K22" s="106">
        <v>88.9</v>
      </c>
      <c r="L22" s="106">
        <v>87.4</v>
      </c>
      <c r="M22" s="106">
        <v>85.9</v>
      </c>
      <c r="N22" s="106">
        <v>95.4</v>
      </c>
      <c r="O22" s="106">
        <v>96.3</v>
      </c>
      <c r="P22" s="106">
        <v>96.3</v>
      </c>
      <c r="Q22" s="106">
        <v>97.7</v>
      </c>
      <c r="R22" s="106">
        <v>95.9</v>
      </c>
      <c r="S22" s="106">
        <v>97.4</v>
      </c>
      <c r="T22" s="106">
        <v>97.7</v>
      </c>
      <c r="U22" s="106">
        <v>97.7</v>
      </c>
      <c r="V22" s="106">
        <v>97.6</v>
      </c>
      <c r="W22" s="106">
        <v>98</v>
      </c>
      <c r="X22" s="106">
        <v>98.1</v>
      </c>
      <c r="Y22" s="106">
        <v>98.1</v>
      </c>
      <c r="Z22" s="87">
        <f t="shared" si="0"/>
        <v>96.125</v>
      </c>
      <c r="AA22" s="106">
        <v>80.8</v>
      </c>
      <c r="AB22" s="108">
        <v>0.49444444444444446</v>
      </c>
      <c r="AC22" s="6">
        <v>20</v>
      </c>
    </row>
    <row r="23" spans="1:29" ht="13.5" customHeight="1">
      <c r="A23" s="83">
        <v>21</v>
      </c>
      <c r="B23" s="105">
        <v>98.3</v>
      </c>
      <c r="C23" s="105">
        <v>98.3</v>
      </c>
      <c r="D23" s="105">
        <v>98.3</v>
      </c>
      <c r="E23" s="105">
        <v>98.3</v>
      </c>
      <c r="F23" s="105">
        <v>98.3</v>
      </c>
      <c r="G23" s="105">
        <v>98.3</v>
      </c>
      <c r="H23" s="105">
        <v>98.3</v>
      </c>
      <c r="I23" s="105">
        <v>98.3</v>
      </c>
      <c r="J23" s="105">
        <v>96.7</v>
      </c>
      <c r="K23" s="105">
        <v>85.3</v>
      </c>
      <c r="L23" s="105">
        <v>61</v>
      </c>
      <c r="M23" s="105">
        <v>54.9</v>
      </c>
      <c r="N23" s="105">
        <v>55</v>
      </c>
      <c r="O23" s="105">
        <v>56.1</v>
      </c>
      <c r="P23" s="105">
        <v>59.5</v>
      </c>
      <c r="Q23" s="105">
        <v>68.5</v>
      </c>
      <c r="R23" s="105">
        <v>83.5</v>
      </c>
      <c r="S23" s="105">
        <v>89.8</v>
      </c>
      <c r="T23" s="105">
        <v>92.6</v>
      </c>
      <c r="U23" s="105">
        <v>96.8</v>
      </c>
      <c r="V23" s="105">
        <v>96.8</v>
      </c>
      <c r="W23" s="105">
        <v>94.5</v>
      </c>
      <c r="X23" s="105">
        <v>83.1</v>
      </c>
      <c r="Y23" s="105">
        <v>91.4</v>
      </c>
      <c r="Z23" s="84">
        <f t="shared" si="0"/>
        <v>85.49583333333332</v>
      </c>
      <c r="AA23" s="105">
        <v>53</v>
      </c>
      <c r="AB23" s="107">
        <v>0.5388888888888889</v>
      </c>
      <c r="AC23" s="5">
        <v>21</v>
      </c>
    </row>
    <row r="24" spans="1:29" ht="13.5" customHeight="1">
      <c r="A24" s="83">
        <v>22</v>
      </c>
      <c r="B24" s="105">
        <v>91.1</v>
      </c>
      <c r="C24" s="105">
        <v>82</v>
      </c>
      <c r="D24" s="105">
        <v>88.2</v>
      </c>
      <c r="E24" s="105">
        <v>96.2</v>
      </c>
      <c r="F24" s="105">
        <v>97.2</v>
      </c>
      <c r="G24" s="105">
        <v>75</v>
      </c>
      <c r="H24" s="105">
        <v>79</v>
      </c>
      <c r="I24" s="105">
        <v>82</v>
      </c>
      <c r="J24" s="105">
        <v>79</v>
      </c>
      <c r="K24" s="105">
        <v>78.5</v>
      </c>
      <c r="L24" s="105">
        <v>73.8</v>
      </c>
      <c r="M24" s="105">
        <v>69.4</v>
      </c>
      <c r="N24" s="105">
        <v>72.5</v>
      </c>
      <c r="O24" s="105">
        <v>73.4</v>
      </c>
      <c r="P24" s="105">
        <v>76.7</v>
      </c>
      <c r="Q24" s="105">
        <v>81.7</v>
      </c>
      <c r="R24" s="105">
        <v>87.2</v>
      </c>
      <c r="S24" s="105">
        <v>90.8</v>
      </c>
      <c r="T24" s="105">
        <v>91.8</v>
      </c>
      <c r="U24" s="105">
        <v>97.4</v>
      </c>
      <c r="V24" s="105">
        <v>97.6</v>
      </c>
      <c r="W24" s="105">
        <v>97.7</v>
      </c>
      <c r="X24" s="105">
        <v>97.2</v>
      </c>
      <c r="Y24" s="105">
        <v>96.7</v>
      </c>
      <c r="Z24" s="84">
        <f t="shared" si="0"/>
        <v>85.50416666666668</v>
      </c>
      <c r="AA24" s="105">
        <v>66.9</v>
      </c>
      <c r="AB24" s="107">
        <v>0.49583333333333335</v>
      </c>
      <c r="AC24" s="6">
        <v>22</v>
      </c>
    </row>
    <row r="25" spans="1:29" ht="13.5" customHeight="1">
      <c r="A25" s="83">
        <v>23</v>
      </c>
      <c r="B25" s="105">
        <v>96.4</v>
      </c>
      <c r="C25" s="105">
        <v>95</v>
      </c>
      <c r="D25" s="105">
        <v>95.6</v>
      </c>
      <c r="E25" s="105">
        <v>97.4</v>
      </c>
      <c r="F25" s="105">
        <v>87.9</v>
      </c>
      <c r="G25" s="105">
        <v>90.2</v>
      </c>
      <c r="H25" s="105">
        <v>94.7</v>
      </c>
      <c r="I25" s="105">
        <v>95.6</v>
      </c>
      <c r="J25" s="105">
        <v>95.7</v>
      </c>
      <c r="K25" s="105">
        <v>95.3</v>
      </c>
      <c r="L25" s="105">
        <v>95.4</v>
      </c>
      <c r="M25" s="105">
        <v>95.9</v>
      </c>
      <c r="N25" s="105">
        <v>95.3</v>
      </c>
      <c r="O25" s="105">
        <v>93.5</v>
      </c>
      <c r="P25" s="105">
        <v>94.4</v>
      </c>
      <c r="Q25" s="105">
        <v>95.4</v>
      </c>
      <c r="R25" s="105">
        <v>95.1</v>
      </c>
      <c r="S25" s="105">
        <v>94.2</v>
      </c>
      <c r="T25" s="105">
        <v>94.4</v>
      </c>
      <c r="U25" s="105">
        <v>95.1</v>
      </c>
      <c r="V25" s="105">
        <v>97.2</v>
      </c>
      <c r="W25" s="105">
        <v>97.9</v>
      </c>
      <c r="X25" s="105">
        <v>98</v>
      </c>
      <c r="Y25" s="105">
        <v>98</v>
      </c>
      <c r="Z25" s="84">
        <f t="shared" si="0"/>
        <v>95.15000000000002</v>
      </c>
      <c r="AA25" s="105">
        <v>87.6</v>
      </c>
      <c r="AB25" s="107">
        <v>0.1986111111111111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97.9</v>
      </c>
      <c r="D26" s="105">
        <v>97.8</v>
      </c>
      <c r="E26" s="105">
        <v>97.6</v>
      </c>
      <c r="F26" s="105">
        <v>97.6</v>
      </c>
      <c r="G26" s="105">
        <v>97.7</v>
      </c>
      <c r="H26" s="105">
        <v>97.9</v>
      </c>
      <c r="I26" s="105">
        <v>97.5</v>
      </c>
      <c r="J26" s="105">
        <v>96</v>
      </c>
      <c r="K26" s="105">
        <v>96.8</v>
      </c>
      <c r="L26" s="105">
        <v>92.1</v>
      </c>
      <c r="M26" s="105">
        <v>86.5</v>
      </c>
      <c r="N26" s="105">
        <v>79.7</v>
      </c>
      <c r="O26" s="105">
        <v>81.6</v>
      </c>
      <c r="P26" s="105">
        <v>88.9</v>
      </c>
      <c r="Q26" s="105">
        <v>77</v>
      </c>
      <c r="R26" s="105">
        <v>76.6</v>
      </c>
      <c r="S26" s="105">
        <v>76.6</v>
      </c>
      <c r="T26" s="105">
        <v>75</v>
      </c>
      <c r="U26" s="105">
        <v>75.6</v>
      </c>
      <c r="V26" s="105">
        <v>74.8</v>
      </c>
      <c r="W26" s="105">
        <v>83.4</v>
      </c>
      <c r="X26" s="105">
        <v>93</v>
      </c>
      <c r="Y26" s="105">
        <v>93.3</v>
      </c>
      <c r="Z26" s="84">
        <f t="shared" si="0"/>
        <v>88.69999999999999</v>
      </c>
      <c r="AA26" s="105">
        <v>71.9</v>
      </c>
      <c r="AB26" s="107">
        <v>0.8604166666666666</v>
      </c>
      <c r="AC26" s="6">
        <v>24</v>
      </c>
    </row>
    <row r="27" spans="1:29" ht="13.5" customHeight="1">
      <c r="A27" s="83">
        <v>25</v>
      </c>
      <c r="B27" s="105">
        <v>93.1</v>
      </c>
      <c r="C27" s="105">
        <v>95.9</v>
      </c>
      <c r="D27" s="105">
        <v>92.7</v>
      </c>
      <c r="E27" s="105">
        <v>90.2</v>
      </c>
      <c r="F27" s="105">
        <v>91.1</v>
      </c>
      <c r="G27" s="105">
        <v>81.4</v>
      </c>
      <c r="H27" s="105">
        <v>77.2</v>
      </c>
      <c r="I27" s="105">
        <v>75.6</v>
      </c>
      <c r="J27" s="105">
        <v>72.6</v>
      </c>
      <c r="K27" s="105">
        <v>68.3</v>
      </c>
      <c r="L27" s="105">
        <v>69.9</v>
      </c>
      <c r="M27" s="105">
        <v>71.4</v>
      </c>
      <c r="N27" s="105">
        <v>90.2</v>
      </c>
      <c r="O27" s="105">
        <v>96.3</v>
      </c>
      <c r="P27" s="105">
        <v>94.6</v>
      </c>
      <c r="Q27" s="105">
        <v>90.6</v>
      </c>
      <c r="R27" s="105">
        <v>94.7</v>
      </c>
      <c r="S27" s="105">
        <v>97.6</v>
      </c>
      <c r="T27" s="105">
        <v>97.6</v>
      </c>
      <c r="U27" s="105">
        <v>97.1</v>
      </c>
      <c r="V27" s="105">
        <v>97.6</v>
      </c>
      <c r="W27" s="105">
        <v>97.7</v>
      </c>
      <c r="X27" s="105">
        <v>97.7</v>
      </c>
      <c r="Y27" s="105">
        <v>97.5</v>
      </c>
      <c r="Z27" s="84">
        <f t="shared" si="0"/>
        <v>88.69166666666665</v>
      </c>
      <c r="AA27" s="105">
        <v>65.6</v>
      </c>
      <c r="AB27" s="107">
        <v>0.4395833333333334</v>
      </c>
      <c r="AC27" s="6">
        <v>25</v>
      </c>
    </row>
    <row r="28" spans="1:29" ht="13.5" customHeight="1">
      <c r="A28" s="83">
        <v>26</v>
      </c>
      <c r="B28" s="105">
        <v>97.6</v>
      </c>
      <c r="C28" s="105">
        <v>97.7</v>
      </c>
      <c r="D28" s="105">
        <v>97.7</v>
      </c>
      <c r="E28" s="105">
        <v>97.9</v>
      </c>
      <c r="F28" s="105">
        <v>97.9</v>
      </c>
      <c r="G28" s="105">
        <v>98</v>
      </c>
      <c r="H28" s="105">
        <v>97.9</v>
      </c>
      <c r="I28" s="105">
        <v>98.1</v>
      </c>
      <c r="J28" s="105">
        <v>97.2</v>
      </c>
      <c r="K28" s="105">
        <v>96.3</v>
      </c>
      <c r="L28" s="105">
        <v>97.2</v>
      </c>
      <c r="M28" s="105">
        <v>97.5</v>
      </c>
      <c r="N28" s="105">
        <v>93.4</v>
      </c>
      <c r="O28" s="105">
        <v>96.2</v>
      </c>
      <c r="P28" s="105">
        <v>95.2</v>
      </c>
      <c r="Q28" s="105">
        <v>95.8</v>
      </c>
      <c r="R28" s="105">
        <v>95.4</v>
      </c>
      <c r="S28" s="105">
        <v>96.1</v>
      </c>
      <c r="T28" s="105">
        <v>97.7</v>
      </c>
      <c r="U28" s="105">
        <v>98</v>
      </c>
      <c r="V28" s="105">
        <v>98</v>
      </c>
      <c r="W28" s="105">
        <v>98</v>
      </c>
      <c r="X28" s="105">
        <v>97.9</v>
      </c>
      <c r="Y28" s="105">
        <v>97.9</v>
      </c>
      <c r="Z28" s="84">
        <f t="shared" si="0"/>
        <v>97.10833333333335</v>
      </c>
      <c r="AA28" s="105">
        <v>92.7</v>
      </c>
      <c r="AB28" s="107">
        <v>0.5423611111111112</v>
      </c>
      <c r="AC28" s="6">
        <v>26</v>
      </c>
    </row>
    <row r="29" spans="1:29" ht="13.5" customHeight="1">
      <c r="A29" s="83">
        <v>27</v>
      </c>
      <c r="B29" s="105">
        <v>98</v>
      </c>
      <c r="C29" s="105">
        <v>98.1</v>
      </c>
      <c r="D29" s="105">
        <v>98.1</v>
      </c>
      <c r="E29" s="105">
        <v>98.1</v>
      </c>
      <c r="F29" s="105">
        <v>98.2</v>
      </c>
      <c r="G29" s="105">
        <v>98.3</v>
      </c>
      <c r="H29" s="105">
        <v>98.3</v>
      </c>
      <c r="I29" s="105">
        <v>98.3</v>
      </c>
      <c r="J29" s="105">
        <v>86.6</v>
      </c>
      <c r="K29" s="105">
        <v>67</v>
      </c>
      <c r="L29" s="105">
        <v>51.3</v>
      </c>
      <c r="M29" s="105">
        <v>39.3</v>
      </c>
      <c r="N29" s="105">
        <v>41.2</v>
      </c>
      <c r="O29" s="105">
        <v>39.5</v>
      </c>
      <c r="P29" s="105">
        <v>47.7</v>
      </c>
      <c r="Q29" s="105">
        <v>66.9</v>
      </c>
      <c r="R29" s="105">
        <v>66</v>
      </c>
      <c r="S29" s="105">
        <v>78.9</v>
      </c>
      <c r="T29" s="105">
        <v>94.4</v>
      </c>
      <c r="U29" s="105">
        <v>95.9</v>
      </c>
      <c r="V29" s="105">
        <v>97.5</v>
      </c>
      <c r="W29" s="105">
        <v>97.6</v>
      </c>
      <c r="X29" s="105">
        <v>97.6</v>
      </c>
      <c r="Y29" s="105">
        <v>97.6</v>
      </c>
      <c r="Z29" s="84">
        <f t="shared" si="0"/>
        <v>81.26666666666667</v>
      </c>
      <c r="AA29" s="105">
        <v>37.1</v>
      </c>
      <c r="AB29" s="107">
        <v>0.5756944444444444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97.8</v>
      </c>
      <c r="D30" s="105">
        <v>97.8</v>
      </c>
      <c r="E30" s="105">
        <v>97.8</v>
      </c>
      <c r="F30" s="105">
        <v>97.8</v>
      </c>
      <c r="G30" s="105">
        <v>97.8</v>
      </c>
      <c r="H30" s="105">
        <v>97.8</v>
      </c>
      <c r="I30" s="105">
        <v>95.5</v>
      </c>
      <c r="J30" s="105">
        <v>89.4</v>
      </c>
      <c r="K30" s="105">
        <v>74.6</v>
      </c>
      <c r="L30" s="105">
        <v>52.1</v>
      </c>
      <c r="M30" s="105">
        <v>48.1</v>
      </c>
      <c r="N30" s="105">
        <v>46.1</v>
      </c>
      <c r="O30" s="105">
        <v>59.4</v>
      </c>
      <c r="P30" s="105">
        <v>65.4</v>
      </c>
      <c r="Q30" s="105">
        <v>75.3</v>
      </c>
      <c r="R30" s="105">
        <v>90.4</v>
      </c>
      <c r="S30" s="105">
        <v>95.5</v>
      </c>
      <c r="T30" s="105">
        <v>96.8</v>
      </c>
      <c r="U30" s="105">
        <v>97.1</v>
      </c>
      <c r="V30" s="105">
        <v>97.6</v>
      </c>
      <c r="W30" s="105">
        <v>97.8</v>
      </c>
      <c r="X30" s="105">
        <v>97.8</v>
      </c>
      <c r="Y30" s="105">
        <v>97.9</v>
      </c>
      <c r="Z30" s="84">
        <f t="shared" si="0"/>
        <v>85.88749999999999</v>
      </c>
      <c r="AA30" s="105">
        <v>43.7</v>
      </c>
      <c r="AB30" s="107">
        <v>0.5201388888888888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98</v>
      </c>
      <c r="D31" s="105">
        <v>98.1</v>
      </c>
      <c r="E31" s="105">
        <v>98</v>
      </c>
      <c r="F31" s="105">
        <v>98</v>
      </c>
      <c r="G31" s="105">
        <v>98</v>
      </c>
      <c r="H31" s="105">
        <v>98.1</v>
      </c>
      <c r="I31" s="105">
        <v>97.7</v>
      </c>
      <c r="J31" s="105">
        <v>90.6</v>
      </c>
      <c r="K31" s="105">
        <v>61.4</v>
      </c>
      <c r="L31" s="105">
        <v>55.4</v>
      </c>
      <c r="M31" s="105">
        <v>53.8</v>
      </c>
      <c r="N31" s="105">
        <v>52.3</v>
      </c>
      <c r="O31" s="105">
        <v>55.7</v>
      </c>
      <c r="P31" s="105">
        <v>63.7</v>
      </c>
      <c r="Q31" s="105">
        <v>76.2</v>
      </c>
      <c r="R31" s="105">
        <v>88.4</v>
      </c>
      <c r="S31" s="105">
        <v>92.6</v>
      </c>
      <c r="T31" s="105">
        <v>92.8</v>
      </c>
      <c r="U31" s="105">
        <v>92.7</v>
      </c>
      <c r="V31" s="105">
        <v>76.4</v>
      </c>
      <c r="W31" s="105">
        <v>89.7</v>
      </c>
      <c r="X31" s="105">
        <v>72.9</v>
      </c>
      <c r="Y31" s="105">
        <v>72.1</v>
      </c>
      <c r="Z31" s="84">
        <f t="shared" si="0"/>
        <v>82.10416666666667</v>
      </c>
      <c r="AA31" s="105">
        <v>49.2</v>
      </c>
      <c r="AB31" s="107">
        <v>0.49722222222222223</v>
      </c>
      <c r="AC31" s="6">
        <v>29</v>
      </c>
    </row>
    <row r="32" spans="1:29" ht="13.5" customHeight="1">
      <c r="A32" s="83">
        <v>30</v>
      </c>
      <c r="B32" s="105">
        <v>84.7</v>
      </c>
      <c r="C32" s="105">
        <v>89.8</v>
      </c>
      <c r="D32" s="105">
        <v>85.3</v>
      </c>
      <c r="E32" s="105">
        <v>71</v>
      </c>
      <c r="F32" s="105">
        <v>79.2</v>
      </c>
      <c r="G32" s="105">
        <v>93.3</v>
      </c>
      <c r="H32" s="105">
        <v>95.5</v>
      </c>
      <c r="I32" s="105">
        <v>92.1</v>
      </c>
      <c r="J32" s="105">
        <v>89.4</v>
      </c>
      <c r="K32" s="105">
        <v>81.6</v>
      </c>
      <c r="L32" s="105">
        <v>66</v>
      </c>
      <c r="M32" s="105">
        <v>72.5</v>
      </c>
      <c r="N32" s="105">
        <v>71.3</v>
      </c>
      <c r="O32" s="105">
        <v>73.1</v>
      </c>
      <c r="P32" s="105">
        <v>85</v>
      </c>
      <c r="Q32" s="105">
        <v>93.1</v>
      </c>
      <c r="R32" s="105">
        <v>97.3</v>
      </c>
      <c r="S32" s="105">
        <v>97.7</v>
      </c>
      <c r="T32" s="105">
        <v>97.8</v>
      </c>
      <c r="U32" s="105">
        <v>97.9</v>
      </c>
      <c r="V32" s="105">
        <v>97.9</v>
      </c>
      <c r="W32" s="105">
        <v>97.9</v>
      </c>
      <c r="X32" s="105">
        <v>97.9</v>
      </c>
      <c r="Y32" s="105">
        <v>97.9</v>
      </c>
      <c r="Z32" s="84">
        <f t="shared" si="0"/>
        <v>87.71666666666668</v>
      </c>
      <c r="AA32" s="105">
        <v>61.3</v>
      </c>
      <c r="AB32" s="107">
        <v>0.46249999999999997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96.14</v>
      </c>
      <c r="C34" s="89">
        <f t="shared" si="1"/>
        <v>96.20357142857142</v>
      </c>
      <c r="D34" s="89">
        <f t="shared" si="1"/>
        <v>96.21724137931035</v>
      </c>
      <c r="E34" s="89">
        <f t="shared" si="1"/>
        <v>96.44333333333334</v>
      </c>
      <c r="F34" s="89">
        <f t="shared" si="1"/>
        <v>96.69333333333334</v>
      </c>
      <c r="G34" s="89">
        <f t="shared" si="1"/>
        <v>96.14333333333336</v>
      </c>
      <c r="H34" s="89">
        <f t="shared" si="1"/>
        <v>96.24666666666668</v>
      </c>
      <c r="I34" s="89">
        <f t="shared" si="1"/>
        <v>94.22068965517242</v>
      </c>
      <c r="J34" s="89">
        <f t="shared" si="1"/>
        <v>89.99999999999999</v>
      </c>
      <c r="K34" s="89">
        <f t="shared" si="1"/>
        <v>83.77000000000001</v>
      </c>
      <c r="L34" s="89">
        <f t="shared" si="1"/>
        <v>76.50666666666667</v>
      </c>
      <c r="M34" s="89">
        <f t="shared" si="1"/>
        <v>74.3566666666667</v>
      </c>
      <c r="N34" s="89">
        <f t="shared" si="1"/>
        <v>75.10333333333332</v>
      </c>
      <c r="O34" s="89">
        <f t="shared" si="1"/>
        <v>77.82</v>
      </c>
      <c r="P34" s="89">
        <f t="shared" si="1"/>
        <v>80.97931034482757</v>
      </c>
      <c r="Q34" s="89">
        <f t="shared" si="1"/>
        <v>86.58666666666667</v>
      </c>
      <c r="R34" s="89">
        <f aca="true" t="shared" si="2" ref="R34:Y34">AVERAGE(R3:R33)</f>
        <v>91.30000000000001</v>
      </c>
      <c r="S34" s="89">
        <f t="shared" si="2"/>
        <v>93.8333333333333</v>
      </c>
      <c r="T34" s="89">
        <f t="shared" si="2"/>
        <v>94.99000000000001</v>
      </c>
      <c r="U34" s="89">
        <f t="shared" si="2"/>
        <v>95.72666666666666</v>
      </c>
      <c r="V34" s="89">
        <f t="shared" si="2"/>
        <v>95.29333333333332</v>
      </c>
      <c r="W34" s="89">
        <f t="shared" si="2"/>
        <v>95.95666666666666</v>
      </c>
      <c r="X34" s="89">
        <f t="shared" si="2"/>
        <v>95.4</v>
      </c>
      <c r="Y34" s="89">
        <f t="shared" si="2"/>
        <v>95.68</v>
      </c>
      <c r="Z34" s="89">
        <f>AVERAGE(B3:Y33)</f>
        <v>90.46848739495802</v>
      </c>
      <c r="AA34" s="90">
        <f>AVERAGE(AA3:AA33)</f>
        <v>68.91000000000001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37.1</v>
      </c>
      <c r="C40" s="102">
        <f>MATCH(B40,AA3:AA33,0)</f>
        <v>27</v>
      </c>
      <c r="D40" s="109">
        <f>INDEX(AB3:AB33,C40,1)</f>
        <v>0.5756944444444444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</v>
      </c>
      <c r="C3" s="105">
        <v>98.1</v>
      </c>
      <c r="D3" s="105">
        <v>98.1</v>
      </c>
      <c r="E3" s="105">
        <v>98.1</v>
      </c>
      <c r="F3" s="105">
        <v>98.1</v>
      </c>
      <c r="G3" s="105">
        <v>98.1</v>
      </c>
      <c r="H3" s="105">
        <v>98.1</v>
      </c>
      <c r="I3" s="105">
        <v>98.2</v>
      </c>
      <c r="J3" s="105">
        <v>88.9</v>
      </c>
      <c r="K3" s="105">
        <v>62.8</v>
      </c>
      <c r="L3" s="105">
        <v>57.8</v>
      </c>
      <c r="M3" s="105">
        <v>53</v>
      </c>
      <c r="N3" s="105">
        <v>58.2</v>
      </c>
      <c r="O3" s="105">
        <v>52</v>
      </c>
      <c r="P3" s="105">
        <v>54.2</v>
      </c>
      <c r="Q3" s="105">
        <v>77.2</v>
      </c>
      <c r="R3" s="105">
        <v>88.7</v>
      </c>
      <c r="S3" s="105">
        <v>95</v>
      </c>
      <c r="T3" s="105">
        <v>95.9</v>
      </c>
      <c r="U3" s="105">
        <v>86.6</v>
      </c>
      <c r="V3" s="105">
        <v>90.9</v>
      </c>
      <c r="W3" s="105">
        <v>96.6</v>
      </c>
      <c r="X3" s="105">
        <v>97.3</v>
      </c>
      <c r="Y3" s="105">
        <v>97.3</v>
      </c>
      <c r="Z3" s="84">
        <f aca="true" t="shared" si="0" ref="Z3:Z33">AVERAGE(B3:Y3)</f>
        <v>84.88333333333334</v>
      </c>
      <c r="AA3" s="105">
        <v>50.8</v>
      </c>
      <c r="AB3" s="107">
        <v>0.5243055555555556</v>
      </c>
      <c r="AC3" s="5">
        <v>1</v>
      </c>
    </row>
    <row r="4" spans="1:29" ht="13.5" customHeight="1">
      <c r="A4" s="83">
        <v>2</v>
      </c>
      <c r="B4" s="105">
        <v>97.6</v>
      </c>
      <c r="C4" s="105">
        <v>96.6</v>
      </c>
      <c r="D4" s="105">
        <v>94.5</v>
      </c>
      <c r="E4" s="105">
        <v>94.2</v>
      </c>
      <c r="F4" s="105">
        <v>96.6</v>
      </c>
      <c r="G4" s="105">
        <v>94.5</v>
      </c>
      <c r="H4" s="105">
        <v>97.4</v>
      </c>
      <c r="I4" s="105">
        <v>96</v>
      </c>
      <c r="J4" s="105">
        <v>87.9</v>
      </c>
      <c r="K4" s="105">
        <v>77</v>
      </c>
      <c r="L4" s="105">
        <v>79</v>
      </c>
      <c r="M4" s="105">
        <v>78.1</v>
      </c>
      <c r="N4" s="105">
        <v>78.5</v>
      </c>
      <c r="O4" s="105">
        <v>84.8</v>
      </c>
      <c r="P4" s="105">
        <v>85.4</v>
      </c>
      <c r="Q4" s="105">
        <v>86</v>
      </c>
      <c r="R4" s="105">
        <v>96.3</v>
      </c>
      <c r="S4" s="105">
        <v>97.8</v>
      </c>
      <c r="T4" s="105">
        <v>97.9</v>
      </c>
      <c r="U4" s="105">
        <v>98</v>
      </c>
      <c r="V4" s="105">
        <v>98</v>
      </c>
      <c r="W4" s="105">
        <v>98</v>
      </c>
      <c r="X4" s="105">
        <v>98</v>
      </c>
      <c r="Y4" s="105">
        <v>98</v>
      </c>
      <c r="Z4" s="84">
        <f t="shared" si="0"/>
        <v>91.92083333333333</v>
      </c>
      <c r="AA4" s="105">
        <v>76.2</v>
      </c>
      <c r="AB4" s="107">
        <v>0.4166666666666667</v>
      </c>
      <c r="AC4" s="6">
        <v>2</v>
      </c>
    </row>
    <row r="5" spans="1:29" ht="13.5" customHeight="1">
      <c r="A5" s="83">
        <v>3</v>
      </c>
      <c r="B5" s="105">
        <v>98</v>
      </c>
      <c r="C5" s="105" t="s">
        <v>33</v>
      </c>
      <c r="D5" s="105">
        <v>98.1</v>
      </c>
      <c r="E5" s="105">
        <v>98.1</v>
      </c>
      <c r="F5" s="105">
        <v>98.1</v>
      </c>
      <c r="G5" s="105">
        <v>98.1</v>
      </c>
      <c r="H5" s="105">
        <v>98.1</v>
      </c>
      <c r="I5" s="105" t="s">
        <v>33</v>
      </c>
      <c r="J5" s="105">
        <v>98</v>
      </c>
      <c r="K5" s="105">
        <v>98</v>
      </c>
      <c r="L5" s="105">
        <v>98</v>
      </c>
      <c r="M5" s="105">
        <v>98.1</v>
      </c>
      <c r="N5" s="105">
        <v>98.1</v>
      </c>
      <c r="O5" s="105">
        <v>97.8</v>
      </c>
      <c r="P5" s="105">
        <v>97.9</v>
      </c>
      <c r="Q5" s="105">
        <v>97.9</v>
      </c>
      <c r="R5" s="105">
        <v>97.9</v>
      </c>
      <c r="S5" s="105">
        <v>86.5</v>
      </c>
      <c r="T5" s="105">
        <v>92.6</v>
      </c>
      <c r="U5" s="105">
        <v>96.4</v>
      </c>
      <c r="V5" s="105">
        <v>97.5</v>
      </c>
      <c r="W5" s="105">
        <v>97.7</v>
      </c>
      <c r="X5" s="105">
        <v>97.9</v>
      </c>
      <c r="Y5" s="105">
        <v>98</v>
      </c>
      <c r="Z5" s="84">
        <f t="shared" si="0"/>
        <v>97.12727272727274</v>
      </c>
      <c r="AA5" s="105">
        <v>83.4</v>
      </c>
      <c r="AB5" s="107">
        <v>0.7770833333333332</v>
      </c>
      <c r="AC5" s="6">
        <v>3</v>
      </c>
    </row>
    <row r="6" spans="1:29" ht="13.5" customHeight="1">
      <c r="A6" s="83">
        <v>4</v>
      </c>
      <c r="B6" s="105">
        <v>98.1</v>
      </c>
      <c r="C6" s="105">
        <v>98.1</v>
      </c>
      <c r="D6" s="105">
        <v>98.1</v>
      </c>
      <c r="E6" s="105">
        <v>98.2</v>
      </c>
      <c r="F6" s="105">
        <v>98.2</v>
      </c>
      <c r="G6" s="105">
        <v>98.2</v>
      </c>
      <c r="H6" s="105">
        <v>98.2</v>
      </c>
      <c r="I6" s="105">
        <v>98.2</v>
      </c>
      <c r="J6" s="105">
        <v>96.1</v>
      </c>
      <c r="K6" s="105">
        <v>62.2</v>
      </c>
      <c r="L6" s="105">
        <v>50.5</v>
      </c>
      <c r="M6" s="105">
        <v>46.9</v>
      </c>
      <c r="N6" s="105">
        <v>37.9</v>
      </c>
      <c r="O6" s="105">
        <v>36.4</v>
      </c>
      <c r="P6" s="105">
        <v>36.8</v>
      </c>
      <c r="Q6" s="105">
        <v>46</v>
      </c>
      <c r="R6" s="105">
        <v>58.1</v>
      </c>
      <c r="S6" s="105">
        <v>82.4</v>
      </c>
      <c r="T6" s="105">
        <v>89.8</v>
      </c>
      <c r="U6" s="105">
        <v>95.1</v>
      </c>
      <c r="V6" s="105">
        <v>96.7</v>
      </c>
      <c r="W6" s="105">
        <v>97.6</v>
      </c>
      <c r="X6" s="105">
        <v>97.6</v>
      </c>
      <c r="Y6" s="105">
        <v>97.7</v>
      </c>
      <c r="Z6" s="84">
        <f t="shared" si="0"/>
        <v>79.7125</v>
      </c>
      <c r="AA6" s="105">
        <v>34.9</v>
      </c>
      <c r="AB6" s="107">
        <v>0.5902777777777778</v>
      </c>
      <c r="AC6" s="6">
        <v>4</v>
      </c>
    </row>
    <row r="7" spans="1:29" ht="13.5" customHeight="1">
      <c r="A7" s="83">
        <v>5</v>
      </c>
      <c r="B7" s="105">
        <v>97.7</v>
      </c>
      <c r="C7" s="105">
        <v>97.8</v>
      </c>
      <c r="D7" s="105">
        <v>97.8</v>
      </c>
      <c r="E7" s="105">
        <v>97.8</v>
      </c>
      <c r="F7" s="105">
        <v>97.9</v>
      </c>
      <c r="G7" s="105">
        <v>97.8</v>
      </c>
      <c r="H7" s="105">
        <v>97.8</v>
      </c>
      <c r="I7" s="105">
        <v>96.3</v>
      </c>
      <c r="J7" s="105">
        <v>90.2</v>
      </c>
      <c r="K7" s="105">
        <v>57.6</v>
      </c>
      <c r="L7" s="105">
        <v>50.9</v>
      </c>
      <c r="M7" s="105">
        <v>46.1</v>
      </c>
      <c r="N7" s="105">
        <v>52.4</v>
      </c>
      <c r="O7" s="105">
        <v>51.8</v>
      </c>
      <c r="P7" s="105">
        <v>71.1</v>
      </c>
      <c r="Q7" s="105">
        <v>83.2</v>
      </c>
      <c r="R7" s="105">
        <v>89.2</v>
      </c>
      <c r="S7" s="105">
        <v>94.4</v>
      </c>
      <c r="T7" s="105">
        <v>97</v>
      </c>
      <c r="U7" s="105">
        <v>96.8</v>
      </c>
      <c r="V7" s="105">
        <v>97.7</v>
      </c>
      <c r="W7" s="105">
        <v>97.8</v>
      </c>
      <c r="X7" s="105">
        <v>97.6</v>
      </c>
      <c r="Y7" s="105">
        <v>97.8</v>
      </c>
      <c r="Z7" s="84">
        <f t="shared" si="0"/>
        <v>85.52083333333333</v>
      </c>
      <c r="AA7" s="105">
        <v>44.6</v>
      </c>
      <c r="AB7" s="107">
        <v>0.5708333333333333</v>
      </c>
      <c r="AC7" s="6">
        <v>5</v>
      </c>
    </row>
    <row r="8" spans="1:29" ht="13.5" customHeight="1">
      <c r="A8" s="83">
        <v>6</v>
      </c>
      <c r="B8" s="105">
        <v>97.7</v>
      </c>
      <c r="C8" s="105">
        <v>97.7</v>
      </c>
      <c r="D8" s="105">
        <v>97.9</v>
      </c>
      <c r="E8" s="105">
        <v>98</v>
      </c>
      <c r="F8" s="105">
        <v>98</v>
      </c>
      <c r="G8" s="105">
        <v>97.9</v>
      </c>
      <c r="H8" s="105">
        <v>98</v>
      </c>
      <c r="I8" s="105">
        <v>97.7</v>
      </c>
      <c r="J8" s="105">
        <v>78.7</v>
      </c>
      <c r="K8" s="105">
        <v>56.3</v>
      </c>
      <c r="L8" s="105">
        <v>52.2</v>
      </c>
      <c r="M8" s="105">
        <v>42.4</v>
      </c>
      <c r="N8" s="105">
        <v>40.1</v>
      </c>
      <c r="O8" s="105">
        <v>44.9</v>
      </c>
      <c r="P8" s="105">
        <v>47.8</v>
      </c>
      <c r="Q8" s="105">
        <v>71.6</v>
      </c>
      <c r="R8" s="105">
        <v>77.3</v>
      </c>
      <c r="S8" s="105">
        <v>83.1</v>
      </c>
      <c r="T8" s="105">
        <v>84.4</v>
      </c>
      <c r="U8" s="105">
        <v>89.5</v>
      </c>
      <c r="V8" s="105">
        <v>89.2</v>
      </c>
      <c r="W8" s="105">
        <v>88.7</v>
      </c>
      <c r="X8" s="105">
        <v>92.8</v>
      </c>
      <c r="Y8" s="105">
        <v>91.4</v>
      </c>
      <c r="Z8" s="84">
        <f t="shared" si="0"/>
        <v>79.72083333333335</v>
      </c>
      <c r="AA8" s="105">
        <v>38</v>
      </c>
      <c r="AB8" s="107">
        <v>0.5208333333333334</v>
      </c>
      <c r="AC8" s="6">
        <v>6</v>
      </c>
    </row>
    <row r="9" spans="1:29" ht="13.5" customHeight="1">
      <c r="A9" s="83">
        <v>7</v>
      </c>
      <c r="B9" s="105">
        <v>93.6</v>
      </c>
      <c r="C9" s="105">
        <v>94.2</v>
      </c>
      <c r="D9" s="105">
        <v>94.7</v>
      </c>
      <c r="E9" s="105">
        <v>96.5</v>
      </c>
      <c r="F9" s="105">
        <v>97.3</v>
      </c>
      <c r="G9" s="105">
        <v>97.6</v>
      </c>
      <c r="H9" s="105">
        <v>96.4</v>
      </c>
      <c r="I9" s="105">
        <v>88</v>
      </c>
      <c r="J9" s="105">
        <v>70</v>
      </c>
      <c r="K9" s="105">
        <v>54.7</v>
      </c>
      <c r="L9" s="105">
        <v>45.5</v>
      </c>
      <c r="M9" s="105">
        <v>41.7</v>
      </c>
      <c r="N9" s="105">
        <v>43.3</v>
      </c>
      <c r="O9" s="105">
        <v>55.8</v>
      </c>
      <c r="P9" s="105">
        <v>59.9</v>
      </c>
      <c r="Q9" s="105">
        <v>64.9</v>
      </c>
      <c r="R9" s="105">
        <v>77.6</v>
      </c>
      <c r="S9" s="105">
        <v>94.2</v>
      </c>
      <c r="T9" s="105">
        <v>96.1</v>
      </c>
      <c r="U9" s="105">
        <v>96.1</v>
      </c>
      <c r="V9" s="105">
        <v>96.1</v>
      </c>
      <c r="W9" s="105">
        <v>96.5</v>
      </c>
      <c r="X9" s="105">
        <v>96.6</v>
      </c>
      <c r="Y9" s="105">
        <v>96.9</v>
      </c>
      <c r="Z9" s="84">
        <f t="shared" si="0"/>
        <v>81.00833333333333</v>
      </c>
      <c r="AA9" s="105">
        <v>40.3</v>
      </c>
      <c r="AB9" s="107">
        <v>0.5548611111111111</v>
      </c>
      <c r="AC9" s="6">
        <v>7</v>
      </c>
    </row>
    <row r="10" spans="1:29" ht="13.5" customHeight="1">
      <c r="A10" s="83">
        <v>8</v>
      </c>
      <c r="B10" s="105">
        <v>97.6</v>
      </c>
      <c r="C10" s="105">
        <v>97.7</v>
      </c>
      <c r="D10" s="105">
        <v>97.7</v>
      </c>
      <c r="E10" s="105">
        <v>97.8</v>
      </c>
      <c r="F10" s="105">
        <v>97.8</v>
      </c>
      <c r="G10" s="105">
        <v>97.7</v>
      </c>
      <c r="H10" s="105">
        <v>97.8</v>
      </c>
      <c r="I10" s="105">
        <v>96.9</v>
      </c>
      <c r="J10" s="105">
        <v>90.8</v>
      </c>
      <c r="K10" s="105">
        <v>58.7</v>
      </c>
      <c r="L10" s="105">
        <v>56.5</v>
      </c>
      <c r="M10" s="105">
        <v>56.7</v>
      </c>
      <c r="N10" s="105">
        <v>57.9</v>
      </c>
      <c r="O10" s="105">
        <v>59.4</v>
      </c>
      <c r="P10" s="105">
        <v>62.1</v>
      </c>
      <c r="Q10" s="105">
        <v>68.6</v>
      </c>
      <c r="R10" s="105">
        <v>80.3</v>
      </c>
      <c r="S10" s="105">
        <v>92.1</v>
      </c>
      <c r="T10" s="105">
        <v>86.4</v>
      </c>
      <c r="U10" s="105">
        <v>95.2</v>
      </c>
      <c r="V10" s="105">
        <v>96.1</v>
      </c>
      <c r="W10" s="105">
        <v>96.9</v>
      </c>
      <c r="X10" s="105">
        <v>97.5</v>
      </c>
      <c r="Y10" s="105">
        <v>97.5</v>
      </c>
      <c r="Z10" s="84">
        <f t="shared" si="0"/>
        <v>84.7375</v>
      </c>
      <c r="AA10" s="105">
        <v>52.9</v>
      </c>
      <c r="AB10" s="107">
        <v>0.4902777777777778</v>
      </c>
      <c r="AC10" s="6">
        <v>8</v>
      </c>
    </row>
    <row r="11" spans="1:29" ht="13.5" customHeight="1">
      <c r="A11" s="83">
        <v>9</v>
      </c>
      <c r="B11" s="105">
        <v>97.4</v>
      </c>
      <c r="C11" s="105">
        <v>97.5</v>
      </c>
      <c r="D11" s="105">
        <v>97.6</v>
      </c>
      <c r="E11" s="105">
        <v>97.7</v>
      </c>
      <c r="F11" s="105">
        <v>97.7</v>
      </c>
      <c r="G11" s="105">
        <v>97.6</v>
      </c>
      <c r="H11" s="105">
        <v>97.7</v>
      </c>
      <c r="I11" s="105">
        <v>96.5</v>
      </c>
      <c r="J11" s="105">
        <v>92.2</v>
      </c>
      <c r="K11" s="105">
        <v>81.4</v>
      </c>
      <c r="L11" s="105">
        <v>59.6</v>
      </c>
      <c r="M11" s="105">
        <v>54.4</v>
      </c>
      <c r="N11" s="105">
        <v>56</v>
      </c>
      <c r="O11" s="105">
        <v>52.4</v>
      </c>
      <c r="P11" s="105">
        <v>68.3</v>
      </c>
      <c r="Q11" s="105">
        <v>86.3</v>
      </c>
      <c r="R11" s="105">
        <v>94.5</v>
      </c>
      <c r="S11" s="105">
        <v>97.2</v>
      </c>
      <c r="T11" s="105">
        <v>97.7</v>
      </c>
      <c r="U11" s="105">
        <v>97.9</v>
      </c>
      <c r="V11" s="105">
        <v>97.9</v>
      </c>
      <c r="W11" s="105">
        <v>97.7</v>
      </c>
      <c r="X11" s="105">
        <v>97.9</v>
      </c>
      <c r="Y11" s="105">
        <v>97.9</v>
      </c>
      <c r="Z11" s="84">
        <f t="shared" si="0"/>
        <v>87.87500000000001</v>
      </c>
      <c r="AA11" s="105">
        <v>47.2</v>
      </c>
      <c r="AB11" s="107">
        <v>0.5256944444444445</v>
      </c>
      <c r="AC11" s="6">
        <v>9</v>
      </c>
    </row>
    <row r="12" spans="1:29" ht="13.5" customHeight="1">
      <c r="A12" s="86">
        <v>10</v>
      </c>
      <c r="B12" s="106">
        <v>97.9</v>
      </c>
      <c r="C12" s="106">
        <v>97.9</v>
      </c>
      <c r="D12" s="106">
        <v>97.9</v>
      </c>
      <c r="E12" s="106">
        <v>97.9</v>
      </c>
      <c r="F12" s="106">
        <v>98</v>
      </c>
      <c r="G12" s="106">
        <v>97.9</v>
      </c>
      <c r="H12" s="106">
        <v>97.9</v>
      </c>
      <c r="I12" s="106">
        <v>97.6</v>
      </c>
      <c r="J12" s="106">
        <v>94.2</v>
      </c>
      <c r="K12" s="106">
        <v>86.7</v>
      </c>
      <c r="L12" s="106">
        <v>63.7</v>
      </c>
      <c r="M12" s="106">
        <v>64</v>
      </c>
      <c r="N12" s="106">
        <v>65.9</v>
      </c>
      <c r="O12" s="106">
        <v>69</v>
      </c>
      <c r="P12" s="106">
        <v>74.8</v>
      </c>
      <c r="Q12" s="106">
        <v>87.2</v>
      </c>
      <c r="R12" s="106">
        <v>92.8</v>
      </c>
      <c r="S12" s="106">
        <v>95.5</v>
      </c>
      <c r="T12" s="106">
        <v>96.1</v>
      </c>
      <c r="U12" s="106">
        <v>95</v>
      </c>
      <c r="V12" s="106">
        <v>95.2</v>
      </c>
      <c r="W12" s="106">
        <v>95</v>
      </c>
      <c r="X12" s="106">
        <v>95</v>
      </c>
      <c r="Y12" s="106">
        <v>95.5</v>
      </c>
      <c r="Z12" s="87">
        <f t="shared" si="0"/>
        <v>89.52500000000002</v>
      </c>
      <c r="AA12" s="106">
        <v>57.7</v>
      </c>
      <c r="AB12" s="108">
        <v>0.49652777777777773</v>
      </c>
      <c r="AC12" s="6">
        <v>10</v>
      </c>
    </row>
    <row r="13" spans="1:29" ht="13.5" customHeight="1">
      <c r="A13" s="83">
        <v>11</v>
      </c>
      <c r="B13" s="105">
        <v>97.4</v>
      </c>
      <c r="C13" s="105">
        <v>97.9</v>
      </c>
      <c r="D13" s="105">
        <v>98</v>
      </c>
      <c r="E13" s="105">
        <v>98</v>
      </c>
      <c r="F13" s="105">
        <v>98.1</v>
      </c>
      <c r="G13" s="105">
        <v>98.1</v>
      </c>
      <c r="H13" s="105">
        <v>96.3</v>
      </c>
      <c r="I13" s="105">
        <v>96.7</v>
      </c>
      <c r="J13" s="105">
        <v>97.2</v>
      </c>
      <c r="K13" s="105">
        <v>97.4</v>
      </c>
      <c r="L13" s="105">
        <v>97.7</v>
      </c>
      <c r="M13" s="105">
        <v>97.5</v>
      </c>
      <c r="N13" s="105">
        <v>87.5</v>
      </c>
      <c r="O13" s="105">
        <v>85.8</v>
      </c>
      <c r="P13" s="105">
        <v>91</v>
      </c>
      <c r="Q13" s="105">
        <v>87</v>
      </c>
      <c r="R13" s="105">
        <v>78</v>
      </c>
      <c r="S13" s="105">
        <v>78.3</v>
      </c>
      <c r="T13" s="105">
        <v>76</v>
      </c>
      <c r="U13" s="105">
        <v>70.4</v>
      </c>
      <c r="V13" s="105">
        <v>76.8</v>
      </c>
      <c r="W13" s="105">
        <v>81.4</v>
      </c>
      <c r="X13" s="105">
        <v>86</v>
      </c>
      <c r="Y13" s="105">
        <v>90.4</v>
      </c>
      <c r="Z13" s="84">
        <f t="shared" si="0"/>
        <v>89.95416666666667</v>
      </c>
      <c r="AA13" s="105">
        <v>65.7</v>
      </c>
      <c r="AB13" s="107">
        <v>0.8166666666666668</v>
      </c>
      <c r="AC13" s="5">
        <v>11</v>
      </c>
    </row>
    <row r="14" spans="1:29" ht="13.5" customHeight="1">
      <c r="A14" s="83">
        <v>12</v>
      </c>
      <c r="B14" s="105">
        <v>74.9</v>
      </c>
      <c r="C14" s="105">
        <v>77.5</v>
      </c>
      <c r="D14" s="105">
        <v>94.8</v>
      </c>
      <c r="E14" s="105">
        <v>95.3</v>
      </c>
      <c r="F14" s="105">
        <v>80.5</v>
      </c>
      <c r="G14" s="105">
        <v>80</v>
      </c>
      <c r="H14" s="105">
        <v>92.6</v>
      </c>
      <c r="I14" s="105">
        <v>95.1</v>
      </c>
      <c r="J14" s="105">
        <v>87.9</v>
      </c>
      <c r="K14" s="105">
        <v>69.1</v>
      </c>
      <c r="L14" s="105">
        <v>66.5</v>
      </c>
      <c r="M14" s="105">
        <v>62.9</v>
      </c>
      <c r="N14" s="105">
        <v>64</v>
      </c>
      <c r="O14" s="105">
        <v>65.5</v>
      </c>
      <c r="P14" s="105">
        <v>68.8</v>
      </c>
      <c r="Q14" s="105">
        <v>70.4</v>
      </c>
      <c r="R14" s="105">
        <v>76.7</v>
      </c>
      <c r="S14" s="105">
        <v>80.4</v>
      </c>
      <c r="T14" s="105">
        <v>86.7</v>
      </c>
      <c r="U14" s="105">
        <v>97.4</v>
      </c>
      <c r="V14" s="105">
        <v>95.8</v>
      </c>
      <c r="W14" s="105">
        <v>95.4</v>
      </c>
      <c r="X14" s="105">
        <v>97.4</v>
      </c>
      <c r="Y14" s="105">
        <v>97.7</v>
      </c>
      <c r="Z14" s="84">
        <f t="shared" si="0"/>
        <v>82.22083333333335</v>
      </c>
      <c r="AA14" s="105">
        <v>62.4</v>
      </c>
      <c r="AB14" s="107">
        <v>0.5409722222222222</v>
      </c>
      <c r="AC14" s="6">
        <v>12</v>
      </c>
    </row>
    <row r="15" spans="1:29" ht="13.5" customHeight="1">
      <c r="A15" s="83">
        <v>13</v>
      </c>
      <c r="B15" s="105">
        <v>97.9</v>
      </c>
      <c r="C15" s="105">
        <v>98</v>
      </c>
      <c r="D15" s="105">
        <v>98</v>
      </c>
      <c r="E15" s="105">
        <v>98</v>
      </c>
      <c r="F15" s="105">
        <v>98</v>
      </c>
      <c r="G15" s="105">
        <v>97.8</v>
      </c>
      <c r="H15" s="105">
        <v>97.5</v>
      </c>
      <c r="I15" s="105">
        <v>96.5</v>
      </c>
      <c r="J15" s="105">
        <v>92.5</v>
      </c>
      <c r="K15" s="105">
        <v>92.5</v>
      </c>
      <c r="L15" s="105">
        <v>77</v>
      </c>
      <c r="M15" s="105">
        <v>83.4</v>
      </c>
      <c r="N15" s="105">
        <v>84.5</v>
      </c>
      <c r="O15" s="105">
        <v>87.4</v>
      </c>
      <c r="P15" s="105">
        <v>94.9</v>
      </c>
      <c r="Q15" s="105">
        <v>90</v>
      </c>
      <c r="R15" s="105">
        <v>96.7</v>
      </c>
      <c r="S15" s="105">
        <v>97.5</v>
      </c>
      <c r="T15" s="105">
        <v>97.7</v>
      </c>
      <c r="U15" s="105">
        <v>97.4</v>
      </c>
      <c r="V15" s="105">
        <v>96.8</v>
      </c>
      <c r="W15" s="105">
        <v>96.9</v>
      </c>
      <c r="X15" s="105">
        <v>95.2</v>
      </c>
      <c r="Y15" s="105">
        <v>94.9</v>
      </c>
      <c r="Z15" s="84">
        <f t="shared" si="0"/>
        <v>94.04166666666667</v>
      </c>
      <c r="AA15" s="105">
        <v>76.1</v>
      </c>
      <c r="AB15" s="107">
        <v>0.4756944444444444</v>
      </c>
      <c r="AC15" s="6">
        <v>13</v>
      </c>
    </row>
    <row r="16" spans="1:29" ht="13.5" customHeight="1">
      <c r="A16" s="83">
        <v>14</v>
      </c>
      <c r="B16" s="105">
        <v>96.3</v>
      </c>
      <c r="C16" s="105">
        <v>97.2</v>
      </c>
      <c r="D16" s="105">
        <v>97.3</v>
      </c>
      <c r="E16" s="105">
        <v>97.6</v>
      </c>
      <c r="F16" s="105">
        <v>97.6</v>
      </c>
      <c r="G16" s="105">
        <v>94.9</v>
      </c>
      <c r="H16" s="105">
        <v>95</v>
      </c>
      <c r="I16" s="105">
        <v>87.1</v>
      </c>
      <c r="J16" s="105">
        <v>79.9</v>
      </c>
      <c r="K16" s="105">
        <v>77.6</v>
      </c>
      <c r="L16" s="105">
        <v>77.4</v>
      </c>
      <c r="M16" s="105">
        <v>75.7</v>
      </c>
      <c r="N16" s="105">
        <v>75.3</v>
      </c>
      <c r="O16" s="105">
        <v>75.2</v>
      </c>
      <c r="P16" s="105">
        <v>73.6</v>
      </c>
      <c r="Q16" s="105">
        <v>77.2</v>
      </c>
      <c r="R16" s="105">
        <v>82</v>
      </c>
      <c r="S16" s="105">
        <v>95.5</v>
      </c>
      <c r="T16" s="105">
        <v>97.5</v>
      </c>
      <c r="U16" s="105">
        <v>97.8</v>
      </c>
      <c r="V16" s="105">
        <v>97.8</v>
      </c>
      <c r="W16" s="105">
        <v>97.9</v>
      </c>
      <c r="X16" s="105">
        <v>97.8</v>
      </c>
      <c r="Y16" s="105">
        <v>97.9</v>
      </c>
      <c r="Z16" s="84">
        <f t="shared" si="0"/>
        <v>89.12916666666666</v>
      </c>
      <c r="AA16" s="105">
        <v>72.5</v>
      </c>
      <c r="AB16" s="107">
        <v>0.5166666666666667</v>
      </c>
      <c r="AC16" s="6">
        <v>14</v>
      </c>
    </row>
    <row r="17" spans="1:29" ht="13.5" customHeight="1">
      <c r="A17" s="83">
        <v>15</v>
      </c>
      <c r="B17" s="105">
        <v>97.8</v>
      </c>
      <c r="C17" s="105">
        <v>97.7</v>
      </c>
      <c r="D17" s="105">
        <v>97.8</v>
      </c>
      <c r="E17" s="105">
        <v>97.5</v>
      </c>
      <c r="F17" s="105">
        <v>97</v>
      </c>
      <c r="G17" s="105">
        <v>96.5</v>
      </c>
      <c r="H17" s="105">
        <v>96.7</v>
      </c>
      <c r="I17" s="105">
        <v>95.3</v>
      </c>
      <c r="J17" s="105">
        <v>94.3</v>
      </c>
      <c r="K17" s="105">
        <v>91.8</v>
      </c>
      <c r="L17" s="105">
        <v>88.3</v>
      </c>
      <c r="M17" s="105">
        <v>84</v>
      </c>
      <c r="N17" s="105">
        <v>83.2</v>
      </c>
      <c r="O17" s="105">
        <v>84.5</v>
      </c>
      <c r="P17" s="105">
        <v>90.4</v>
      </c>
      <c r="Q17" s="105">
        <v>94.5</v>
      </c>
      <c r="R17" s="105">
        <v>95.3</v>
      </c>
      <c r="S17" s="105">
        <v>96.6</v>
      </c>
      <c r="T17" s="105">
        <v>97.3</v>
      </c>
      <c r="U17" s="105">
        <v>97.3</v>
      </c>
      <c r="V17" s="105">
        <v>97.4</v>
      </c>
      <c r="W17" s="105">
        <v>97.5</v>
      </c>
      <c r="X17" s="105">
        <v>97.6</v>
      </c>
      <c r="Y17" s="105">
        <v>97.6</v>
      </c>
      <c r="Z17" s="84">
        <f t="shared" si="0"/>
        <v>94.32916666666665</v>
      </c>
      <c r="AA17" s="105">
        <v>80.2</v>
      </c>
      <c r="AB17" s="107">
        <v>0.5256944444444445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97.9</v>
      </c>
      <c r="D18" s="105">
        <v>98</v>
      </c>
      <c r="E18" s="105">
        <v>98.1</v>
      </c>
      <c r="F18" s="105">
        <v>98.1</v>
      </c>
      <c r="G18" s="105">
        <v>98.1</v>
      </c>
      <c r="H18" s="105">
        <v>98.1</v>
      </c>
      <c r="I18" s="105">
        <v>98</v>
      </c>
      <c r="J18" s="105">
        <v>95.4</v>
      </c>
      <c r="K18" s="105">
        <v>87.3</v>
      </c>
      <c r="L18" s="105">
        <v>80.6</v>
      </c>
      <c r="M18" s="105">
        <v>72.2</v>
      </c>
      <c r="N18" s="105">
        <v>65.5</v>
      </c>
      <c r="O18" s="105">
        <v>70.8</v>
      </c>
      <c r="P18" s="105">
        <v>74.9</v>
      </c>
      <c r="Q18" s="105">
        <v>82.2</v>
      </c>
      <c r="R18" s="105">
        <v>91.9</v>
      </c>
      <c r="S18" s="105">
        <v>96.7</v>
      </c>
      <c r="T18" s="105">
        <v>96.3</v>
      </c>
      <c r="U18" s="105">
        <v>97.4</v>
      </c>
      <c r="V18" s="105">
        <v>97.7</v>
      </c>
      <c r="W18" s="105">
        <v>97.7</v>
      </c>
      <c r="X18" s="105">
        <v>97.5</v>
      </c>
      <c r="Y18" s="105">
        <v>96.7</v>
      </c>
      <c r="Z18" s="84">
        <f t="shared" si="0"/>
        <v>91.03750000000001</v>
      </c>
      <c r="AA18" s="105">
        <v>63.6</v>
      </c>
      <c r="AB18" s="107">
        <v>0.5284722222222222</v>
      </c>
      <c r="AC18" s="6">
        <v>16</v>
      </c>
    </row>
    <row r="19" spans="1:29" ht="13.5" customHeight="1">
      <c r="A19" s="83">
        <v>17</v>
      </c>
      <c r="B19" s="105">
        <v>95.8</v>
      </c>
      <c r="C19" s="105">
        <v>93.2</v>
      </c>
      <c r="D19" s="105">
        <v>79.7</v>
      </c>
      <c r="E19" s="105">
        <v>77.1</v>
      </c>
      <c r="F19" s="105">
        <v>77.4</v>
      </c>
      <c r="G19" s="105">
        <v>75.4</v>
      </c>
      <c r="H19" s="105">
        <v>76.2</v>
      </c>
      <c r="I19" s="105">
        <v>73.7</v>
      </c>
      <c r="J19" s="105">
        <v>68.6</v>
      </c>
      <c r="K19" s="105">
        <v>65.7</v>
      </c>
      <c r="L19" s="105">
        <v>59.1</v>
      </c>
      <c r="M19" s="105">
        <v>53</v>
      </c>
      <c r="N19" s="105">
        <v>48.5</v>
      </c>
      <c r="O19" s="105">
        <v>63.2</v>
      </c>
      <c r="P19" s="105">
        <v>58.1</v>
      </c>
      <c r="Q19" s="105">
        <v>61.5</v>
      </c>
      <c r="R19" s="105">
        <v>74.4</v>
      </c>
      <c r="S19" s="105">
        <v>75.3</v>
      </c>
      <c r="T19" s="105">
        <v>66.9</v>
      </c>
      <c r="U19" s="105">
        <v>66.1</v>
      </c>
      <c r="V19" s="105">
        <v>79.3</v>
      </c>
      <c r="W19" s="105">
        <v>80.6</v>
      </c>
      <c r="X19" s="105">
        <v>75.4</v>
      </c>
      <c r="Y19" s="105">
        <v>77.8</v>
      </c>
      <c r="Z19" s="84">
        <f t="shared" si="0"/>
        <v>71.75</v>
      </c>
      <c r="AA19" s="105">
        <v>46.3</v>
      </c>
      <c r="AB19" s="107">
        <v>0.5513888888888888</v>
      </c>
      <c r="AC19" s="6">
        <v>17</v>
      </c>
    </row>
    <row r="20" spans="1:29" ht="13.5" customHeight="1">
      <c r="A20" s="83">
        <v>18</v>
      </c>
      <c r="B20" s="105">
        <v>79.2</v>
      </c>
      <c r="C20" s="105">
        <v>90.2</v>
      </c>
      <c r="D20" s="105">
        <v>95.6</v>
      </c>
      <c r="E20" s="105">
        <v>95.8</v>
      </c>
      <c r="F20" s="105">
        <v>96.6</v>
      </c>
      <c r="G20" s="105">
        <v>97.4</v>
      </c>
      <c r="H20" s="105">
        <v>97.3</v>
      </c>
      <c r="I20" s="105">
        <v>93.8</v>
      </c>
      <c r="J20" s="105">
        <v>82.4</v>
      </c>
      <c r="K20" s="105">
        <v>58.9</v>
      </c>
      <c r="L20" s="105">
        <v>53.2</v>
      </c>
      <c r="M20" s="105">
        <v>53.7</v>
      </c>
      <c r="N20" s="105">
        <v>47.3</v>
      </c>
      <c r="O20" s="105">
        <v>45.3</v>
      </c>
      <c r="P20" s="105">
        <v>51.2</v>
      </c>
      <c r="Q20" s="105">
        <v>68.3</v>
      </c>
      <c r="R20" s="105">
        <v>83.7</v>
      </c>
      <c r="S20" s="105">
        <v>93</v>
      </c>
      <c r="T20" s="105">
        <v>95.6</v>
      </c>
      <c r="U20" s="105">
        <v>96.4</v>
      </c>
      <c r="V20" s="105">
        <v>97.1</v>
      </c>
      <c r="W20" s="105">
        <v>97.4</v>
      </c>
      <c r="X20" s="105">
        <v>97.4</v>
      </c>
      <c r="Y20" s="105">
        <v>97.5</v>
      </c>
      <c r="Z20" s="84">
        <f t="shared" si="0"/>
        <v>81.84583333333333</v>
      </c>
      <c r="AA20" s="105">
        <v>43.9</v>
      </c>
      <c r="AB20" s="107">
        <v>0.5527777777777778</v>
      </c>
      <c r="AC20" s="6">
        <v>18</v>
      </c>
    </row>
    <row r="21" spans="1:29" ht="13.5" customHeight="1">
      <c r="A21" s="83">
        <v>19</v>
      </c>
      <c r="B21" s="105">
        <v>97.6</v>
      </c>
      <c r="C21" s="105">
        <v>97.6</v>
      </c>
      <c r="D21" s="105">
        <v>97.6</v>
      </c>
      <c r="E21" s="105">
        <v>97.5</v>
      </c>
      <c r="F21" s="105">
        <v>97.5</v>
      </c>
      <c r="G21" s="105">
        <v>97.6</v>
      </c>
      <c r="H21" s="105">
        <v>96.6</v>
      </c>
      <c r="I21" s="105">
        <v>93.9</v>
      </c>
      <c r="J21" s="105">
        <v>73</v>
      </c>
      <c r="K21" s="105">
        <v>60.6</v>
      </c>
      <c r="L21" s="105">
        <v>55.8</v>
      </c>
      <c r="M21" s="105">
        <v>45.4</v>
      </c>
      <c r="N21" s="105">
        <v>46.6</v>
      </c>
      <c r="O21" s="105">
        <v>49.2</v>
      </c>
      <c r="P21" s="105">
        <v>48.7</v>
      </c>
      <c r="Q21" s="105">
        <v>56.3</v>
      </c>
      <c r="R21" s="105">
        <v>64.6</v>
      </c>
      <c r="S21" s="105">
        <v>78.3</v>
      </c>
      <c r="T21" s="105">
        <v>82.3</v>
      </c>
      <c r="U21" s="105">
        <v>88.4</v>
      </c>
      <c r="V21" s="105">
        <v>92.4</v>
      </c>
      <c r="W21" s="105">
        <v>93.3</v>
      </c>
      <c r="X21" s="105">
        <v>92.8</v>
      </c>
      <c r="Y21" s="105">
        <v>93.7</v>
      </c>
      <c r="Z21" s="84">
        <f t="shared" si="0"/>
        <v>79.05416666666666</v>
      </c>
      <c r="AA21" s="105">
        <v>40</v>
      </c>
      <c r="AB21" s="107">
        <v>0.5152777777777778</v>
      </c>
      <c r="AC21" s="6">
        <v>19</v>
      </c>
    </row>
    <row r="22" spans="1:29" ht="13.5" customHeight="1">
      <c r="A22" s="86">
        <v>20</v>
      </c>
      <c r="B22" s="106">
        <v>92.9</v>
      </c>
      <c r="C22" s="106">
        <v>95.6</v>
      </c>
      <c r="D22" s="106">
        <v>97.2</v>
      </c>
      <c r="E22" s="106">
        <v>97</v>
      </c>
      <c r="F22" s="106">
        <v>97.2</v>
      </c>
      <c r="G22" s="106">
        <v>97.5</v>
      </c>
      <c r="H22" s="106">
        <v>97.7</v>
      </c>
      <c r="I22" s="106">
        <v>96.8</v>
      </c>
      <c r="J22" s="106">
        <v>90.9</v>
      </c>
      <c r="K22" s="106">
        <v>73.6</v>
      </c>
      <c r="L22" s="106">
        <v>60.4</v>
      </c>
      <c r="M22" s="106">
        <v>47.7</v>
      </c>
      <c r="N22" s="106">
        <v>53.7</v>
      </c>
      <c r="O22" s="106">
        <v>47.5</v>
      </c>
      <c r="P22" s="106">
        <v>48.4</v>
      </c>
      <c r="Q22" s="106">
        <v>70.9</v>
      </c>
      <c r="R22" s="106">
        <v>89.9</v>
      </c>
      <c r="S22" s="106">
        <v>93.8</v>
      </c>
      <c r="T22" s="106">
        <v>95.8</v>
      </c>
      <c r="U22" s="106">
        <v>96.7</v>
      </c>
      <c r="V22" s="106">
        <v>96.9</v>
      </c>
      <c r="W22" s="106">
        <v>93.9</v>
      </c>
      <c r="X22" s="106">
        <v>88.7</v>
      </c>
      <c r="Y22" s="106">
        <v>87.1</v>
      </c>
      <c r="Z22" s="87">
        <f t="shared" si="0"/>
        <v>83.65833333333335</v>
      </c>
      <c r="AA22" s="106">
        <v>45.8</v>
      </c>
      <c r="AB22" s="108">
        <v>0.4895833333333333</v>
      </c>
      <c r="AC22" s="6">
        <v>20</v>
      </c>
    </row>
    <row r="23" spans="1:29" ht="13.5" customHeight="1">
      <c r="A23" s="83">
        <v>21</v>
      </c>
      <c r="B23" s="105">
        <v>87.3</v>
      </c>
      <c r="C23" s="105">
        <v>87.7</v>
      </c>
      <c r="D23" s="105">
        <v>89.2</v>
      </c>
      <c r="E23" s="105">
        <v>89.6</v>
      </c>
      <c r="F23" s="105">
        <v>90.4</v>
      </c>
      <c r="G23" s="105">
        <v>92.5</v>
      </c>
      <c r="H23" s="105">
        <v>95.6</v>
      </c>
      <c r="I23" s="105">
        <v>94.1</v>
      </c>
      <c r="J23" s="105">
        <v>87.6</v>
      </c>
      <c r="K23" s="105">
        <v>80.9</v>
      </c>
      <c r="L23" s="105">
        <v>72.2</v>
      </c>
      <c r="M23" s="105">
        <v>69.1</v>
      </c>
      <c r="N23" s="105">
        <v>70.2</v>
      </c>
      <c r="O23" s="105">
        <v>72.3</v>
      </c>
      <c r="P23" s="105">
        <v>71.3</v>
      </c>
      <c r="Q23" s="105">
        <v>82.8</v>
      </c>
      <c r="R23" s="105">
        <v>90.6</v>
      </c>
      <c r="S23" s="105">
        <v>97.3</v>
      </c>
      <c r="T23" s="105">
        <v>97.6</v>
      </c>
      <c r="U23" s="105">
        <v>97.7</v>
      </c>
      <c r="V23" s="105">
        <v>97.8</v>
      </c>
      <c r="W23" s="105">
        <v>97.2</v>
      </c>
      <c r="X23" s="105">
        <v>97.2</v>
      </c>
      <c r="Y23" s="105">
        <v>97.6</v>
      </c>
      <c r="Z23" s="84">
        <f t="shared" si="0"/>
        <v>87.74166666666666</v>
      </c>
      <c r="AA23" s="105">
        <v>66.4</v>
      </c>
      <c r="AB23" s="107">
        <v>0.5118055555555555</v>
      </c>
      <c r="AC23" s="5">
        <v>21</v>
      </c>
    </row>
    <row r="24" spans="1:29" ht="13.5" customHeight="1">
      <c r="A24" s="83">
        <v>22</v>
      </c>
      <c r="B24" s="105">
        <v>97.6</v>
      </c>
      <c r="C24" s="105">
        <v>97.7</v>
      </c>
      <c r="D24" s="105">
        <v>97.5</v>
      </c>
      <c r="E24" s="105">
        <v>96.8</v>
      </c>
      <c r="F24" s="105">
        <v>96.2</v>
      </c>
      <c r="G24" s="105">
        <v>96</v>
      </c>
      <c r="H24" s="105">
        <v>97.6</v>
      </c>
      <c r="I24" s="105">
        <v>94.2</v>
      </c>
      <c r="J24" s="105">
        <v>63</v>
      </c>
      <c r="K24" s="105">
        <v>47.5</v>
      </c>
      <c r="L24" s="105">
        <v>42.8</v>
      </c>
      <c r="M24" s="105">
        <v>41.3</v>
      </c>
      <c r="N24" s="105">
        <v>40.2</v>
      </c>
      <c r="O24" s="105">
        <v>41</v>
      </c>
      <c r="P24" s="105">
        <v>43.6</v>
      </c>
      <c r="Q24" s="105">
        <v>51.3</v>
      </c>
      <c r="R24" s="105">
        <v>66.7</v>
      </c>
      <c r="S24" s="105">
        <v>81.6</v>
      </c>
      <c r="T24" s="105">
        <v>84.8</v>
      </c>
      <c r="U24" s="105">
        <v>91.5</v>
      </c>
      <c r="V24" s="105">
        <v>91.9</v>
      </c>
      <c r="W24" s="105">
        <v>90.8</v>
      </c>
      <c r="X24" s="105">
        <v>93.4</v>
      </c>
      <c r="Y24" s="105">
        <v>92.3</v>
      </c>
      <c r="Z24" s="84">
        <f t="shared" si="0"/>
        <v>76.55416666666666</v>
      </c>
      <c r="AA24" s="105">
        <v>38.4</v>
      </c>
      <c r="AB24" s="107">
        <v>0.5458333333333333</v>
      </c>
      <c r="AC24" s="6">
        <v>22</v>
      </c>
    </row>
    <row r="25" spans="1:29" ht="13.5" customHeight="1">
      <c r="A25" s="83">
        <v>23</v>
      </c>
      <c r="B25" s="105">
        <v>89.7</v>
      </c>
      <c r="C25" s="105">
        <v>91.8</v>
      </c>
      <c r="D25" s="105">
        <v>94</v>
      </c>
      <c r="E25" s="105">
        <v>95.7</v>
      </c>
      <c r="F25" s="105">
        <v>95.9</v>
      </c>
      <c r="G25" s="105">
        <v>95.6</v>
      </c>
      <c r="H25" s="105">
        <v>95.6</v>
      </c>
      <c r="I25" s="105">
        <v>93.9</v>
      </c>
      <c r="J25" s="105">
        <v>85.6</v>
      </c>
      <c r="K25" s="105">
        <v>78.8</v>
      </c>
      <c r="L25" s="105">
        <v>72.1</v>
      </c>
      <c r="M25" s="105">
        <v>70.5</v>
      </c>
      <c r="N25" s="105">
        <v>71.6</v>
      </c>
      <c r="O25" s="105">
        <v>75.1</v>
      </c>
      <c r="P25" s="105">
        <v>81.1</v>
      </c>
      <c r="Q25" s="105">
        <v>86.3</v>
      </c>
      <c r="R25" s="105">
        <v>91.9</v>
      </c>
      <c r="S25" s="105">
        <v>97.6</v>
      </c>
      <c r="T25" s="105">
        <v>97.7</v>
      </c>
      <c r="U25" s="105">
        <v>97.8</v>
      </c>
      <c r="V25" s="105">
        <v>97.9</v>
      </c>
      <c r="W25" s="105">
        <v>97.9</v>
      </c>
      <c r="X25" s="105">
        <v>97.9</v>
      </c>
      <c r="Y25" s="105">
        <v>97.9</v>
      </c>
      <c r="Z25" s="84">
        <f t="shared" si="0"/>
        <v>89.57916666666667</v>
      </c>
      <c r="AA25" s="105">
        <v>64.6</v>
      </c>
      <c r="AB25" s="107">
        <v>0.49513888888888885</v>
      </c>
      <c r="AC25" s="6">
        <v>23</v>
      </c>
    </row>
    <row r="26" spans="1:29" ht="13.5" customHeight="1">
      <c r="A26" s="83">
        <v>24</v>
      </c>
      <c r="B26" s="105">
        <v>98</v>
      </c>
      <c r="C26" s="105">
        <v>97.9</v>
      </c>
      <c r="D26" s="105">
        <v>98</v>
      </c>
      <c r="E26" s="105">
        <v>98</v>
      </c>
      <c r="F26" s="105">
        <v>97.9</v>
      </c>
      <c r="G26" s="105">
        <v>97.8</v>
      </c>
      <c r="H26" s="105">
        <v>97.9</v>
      </c>
      <c r="I26" s="105">
        <v>98</v>
      </c>
      <c r="J26" s="105">
        <v>97.8</v>
      </c>
      <c r="K26" s="105">
        <v>94</v>
      </c>
      <c r="L26" s="105">
        <v>87</v>
      </c>
      <c r="M26" s="105">
        <v>82.2</v>
      </c>
      <c r="N26" s="105">
        <v>85.1</v>
      </c>
      <c r="O26" s="105">
        <v>83.7</v>
      </c>
      <c r="P26" s="105">
        <v>84.3</v>
      </c>
      <c r="Q26" s="105">
        <v>87.1</v>
      </c>
      <c r="R26" s="105">
        <v>90.2</v>
      </c>
      <c r="S26" s="105">
        <v>90.6</v>
      </c>
      <c r="T26" s="105">
        <v>95.9</v>
      </c>
      <c r="U26" s="105">
        <v>97.7</v>
      </c>
      <c r="V26" s="105">
        <v>97.8</v>
      </c>
      <c r="W26" s="105">
        <v>98</v>
      </c>
      <c r="X26" s="105">
        <v>97.9</v>
      </c>
      <c r="Y26" s="105">
        <v>97.9</v>
      </c>
      <c r="Z26" s="84">
        <f t="shared" si="0"/>
        <v>93.77916666666665</v>
      </c>
      <c r="AA26" s="105">
        <v>76.7</v>
      </c>
      <c r="AB26" s="107">
        <v>0.5055555555555555</v>
      </c>
      <c r="AC26" s="6">
        <v>24</v>
      </c>
    </row>
    <row r="27" spans="1:29" ht="13.5" customHeight="1">
      <c r="A27" s="83">
        <v>25</v>
      </c>
      <c r="B27" s="105">
        <v>97.8</v>
      </c>
      <c r="C27" s="105">
        <v>97.7</v>
      </c>
      <c r="D27" s="105">
        <v>97.9</v>
      </c>
      <c r="E27" s="105">
        <v>98</v>
      </c>
      <c r="F27" s="105">
        <v>98</v>
      </c>
      <c r="G27" s="105">
        <v>98.1</v>
      </c>
      <c r="H27" s="105">
        <v>98.1</v>
      </c>
      <c r="I27" s="105">
        <v>98.1</v>
      </c>
      <c r="J27" s="105">
        <v>98</v>
      </c>
      <c r="K27" s="105">
        <v>96.3</v>
      </c>
      <c r="L27" s="105">
        <v>76.2</v>
      </c>
      <c r="M27" s="105">
        <v>65.2</v>
      </c>
      <c r="N27" s="105">
        <v>60.9</v>
      </c>
      <c r="O27" s="105">
        <v>49.2</v>
      </c>
      <c r="P27" s="105">
        <v>45.5</v>
      </c>
      <c r="Q27" s="105">
        <v>60.8</v>
      </c>
      <c r="R27" s="105">
        <v>67.9</v>
      </c>
      <c r="S27" s="105">
        <v>77</v>
      </c>
      <c r="T27" s="105">
        <v>87.7</v>
      </c>
      <c r="U27" s="105">
        <v>88.1</v>
      </c>
      <c r="V27" s="105">
        <v>90.6</v>
      </c>
      <c r="W27" s="105">
        <v>78.2</v>
      </c>
      <c r="X27" s="105">
        <v>79.6</v>
      </c>
      <c r="Y27" s="105">
        <v>72.9</v>
      </c>
      <c r="Z27" s="84">
        <f t="shared" si="0"/>
        <v>82.40833333333335</v>
      </c>
      <c r="AA27" s="105">
        <v>44.9</v>
      </c>
      <c r="AB27" s="107">
        <v>0.6243055555555556</v>
      </c>
      <c r="AC27" s="6">
        <v>25</v>
      </c>
    </row>
    <row r="28" spans="1:29" ht="13.5" customHeight="1">
      <c r="A28" s="83">
        <v>26</v>
      </c>
      <c r="B28" s="105">
        <v>83.7</v>
      </c>
      <c r="C28" s="105">
        <v>89.2</v>
      </c>
      <c r="D28" s="105">
        <v>94.5</v>
      </c>
      <c r="E28" s="105">
        <v>96.6</v>
      </c>
      <c r="F28" s="105">
        <v>97.6</v>
      </c>
      <c r="G28" s="105">
        <v>97.7</v>
      </c>
      <c r="H28" s="105">
        <v>97.7</v>
      </c>
      <c r="I28" s="105">
        <v>96.4</v>
      </c>
      <c r="J28" s="105">
        <v>94.8</v>
      </c>
      <c r="K28" s="105">
        <v>80</v>
      </c>
      <c r="L28" s="105">
        <v>56.1</v>
      </c>
      <c r="M28" s="105">
        <v>51</v>
      </c>
      <c r="N28" s="105">
        <v>53.2</v>
      </c>
      <c r="O28" s="105">
        <v>53.1</v>
      </c>
      <c r="P28" s="105">
        <v>64.7</v>
      </c>
      <c r="Q28" s="105">
        <v>82.9</v>
      </c>
      <c r="R28" s="105">
        <v>93</v>
      </c>
      <c r="S28" s="105">
        <v>96.7</v>
      </c>
      <c r="T28" s="105">
        <v>96.9</v>
      </c>
      <c r="U28" s="105">
        <v>97.7</v>
      </c>
      <c r="V28" s="105">
        <v>97.8</v>
      </c>
      <c r="W28" s="105">
        <v>97.9</v>
      </c>
      <c r="X28" s="105">
        <v>97.9</v>
      </c>
      <c r="Y28" s="105">
        <v>97.9</v>
      </c>
      <c r="Z28" s="84">
        <f t="shared" si="0"/>
        <v>86.04166666666669</v>
      </c>
      <c r="AA28" s="105">
        <v>48.6</v>
      </c>
      <c r="AB28" s="107">
        <v>0.5006944444444444</v>
      </c>
      <c r="AC28" s="6">
        <v>26</v>
      </c>
    </row>
    <row r="29" spans="1:29" ht="13.5" customHeight="1">
      <c r="A29" s="83">
        <v>27</v>
      </c>
      <c r="B29" s="105">
        <v>97.9</v>
      </c>
      <c r="C29" s="105">
        <v>97.9</v>
      </c>
      <c r="D29" s="105">
        <v>97.7</v>
      </c>
      <c r="E29" s="105">
        <v>97.8</v>
      </c>
      <c r="F29" s="105">
        <v>97.8</v>
      </c>
      <c r="G29" s="105">
        <v>97.9</v>
      </c>
      <c r="H29" s="105">
        <v>97.9</v>
      </c>
      <c r="I29" s="105">
        <v>97.9</v>
      </c>
      <c r="J29" s="105">
        <v>76.7</v>
      </c>
      <c r="K29" s="105">
        <v>54.3</v>
      </c>
      <c r="L29" s="105">
        <v>45.5</v>
      </c>
      <c r="M29" s="105">
        <v>42.9</v>
      </c>
      <c r="N29" s="105">
        <v>40.5</v>
      </c>
      <c r="O29" s="105">
        <v>41.7</v>
      </c>
      <c r="P29" s="105">
        <v>40.5</v>
      </c>
      <c r="Q29" s="105">
        <v>45.7</v>
      </c>
      <c r="R29" s="105">
        <v>57.3</v>
      </c>
      <c r="S29" s="105">
        <v>56</v>
      </c>
      <c r="T29" s="105">
        <v>57.2</v>
      </c>
      <c r="U29" s="105">
        <v>63.7</v>
      </c>
      <c r="V29" s="105">
        <v>71.8</v>
      </c>
      <c r="W29" s="105">
        <v>75.4</v>
      </c>
      <c r="X29" s="105">
        <v>67.1</v>
      </c>
      <c r="Y29" s="105">
        <v>78.4</v>
      </c>
      <c r="Z29" s="84">
        <f t="shared" si="0"/>
        <v>70.72916666666667</v>
      </c>
      <c r="AA29" s="105">
        <v>37.2</v>
      </c>
      <c r="AB29" s="107">
        <v>0.5555555555555556</v>
      </c>
      <c r="AC29" s="6">
        <v>27</v>
      </c>
    </row>
    <row r="30" spans="1:29" ht="13.5" customHeight="1">
      <c r="A30" s="83">
        <v>28</v>
      </c>
      <c r="B30" s="105">
        <v>80.1</v>
      </c>
      <c r="C30" s="105">
        <v>91.6</v>
      </c>
      <c r="D30" s="105">
        <v>95.2</v>
      </c>
      <c r="E30" s="105">
        <v>96.5</v>
      </c>
      <c r="F30" s="105">
        <v>96.3</v>
      </c>
      <c r="G30" s="105">
        <v>96.7</v>
      </c>
      <c r="H30" s="105">
        <v>97.3</v>
      </c>
      <c r="I30" s="105">
        <v>97.1</v>
      </c>
      <c r="J30" s="105">
        <v>79</v>
      </c>
      <c r="K30" s="105">
        <v>58.9</v>
      </c>
      <c r="L30" s="105">
        <v>47.4</v>
      </c>
      <c r="M30" s="105">
        <v>43.1</v>
      </c>
      <c r="N30" s="105">
        <v>47</v>
      </c>
      <c r="O30" s="105">
        <v>37.7</v>
      </c>
      <c r="P30" s="105">
        <v>48.4</v>
      </c>
      <c r="Q30" s="105">
        <v>66.1</v>
      </c>
      <c r="R30" s="105">
        <v>82.3</v>
      </c>
      <c r="S30" s="105">
        <v>89</v>
      </c>
      <c r="T30" s="105">
        <v>90.8</v>
      </c>
      <c r="U30" s="105">
        <v>94.8</v>
      </c>
      <c r="V30" s="105">
        <v>92.6</v>
      </c>
      <c r="W30" s="105">
        <v>93.5</v>
      </c>
      <c r="X30" s="105">
        <v>95</v>
      </c>
      <c r="Y30" s="105">
        <v>94.1</v>
      </c>
      <c r="Z30" s="84">
        <f t="shared" si="0"/>
        <v>79.60416666666664</v>
      </c>
      <c r="AA30" s="105">
        <v>35.7</v>
      </c>
      <c r="AB30" s="107">
        <v>0.5826388888888888</v>
      </c>
      <c r="AC30" s="6">
        <v>28</v>
      </c>
    </row>
    <row r="31" spans="1:29" ht="13.5" customHeight="1">
      <c r="A31" s="83">
        <v>29</v>
      </c>
      <c r="B31" s="105">
        <v>95.5</v>
      </c>
      <c r="C31" s="105">
        <v>93.4</v>
      </c>
      <c r="D31" s="105">
        <v>95.6</v>
      </c>
      <c r="E31" s="105">
        <v>96.9</v>
      </c>
      <c r="F31" s="105">
        <v>97.5</v>
      </c>
      <c r="G31" s="105">
        <v>97.7</v>
      </c>
      <c r="H31" s="105">
        <v>96.6</v>
      </c>
      <c r="I31" s="105">
        <v>96.4</v>
      </c>
      <c r="J31" s="105">
        <v>67.2</v>
      </c>
      <c r="K31" s="105">
        <v>48.3</v>
      </c>
      <c r="L31" s="105">
        <v>46</v>
      </c>
      <c r="M31" s="105">
        <v>42.9</v>
      </c>
      <c r="N31" s="105">
        <v>42.7</v>
      </c>
      <c r="O31" s="105">
        <v>45.4</v>
      </c>
      <c r="P31" s="105">
        <v>44.7</v>
      </c>
      <c r="Q31" s="105">
        <v>54.3</v>
      </c>
      <c r="R31" s="105">
        <v>79.9</v>
      </c>
      <c r="S31" s="105">
        <v>87.9</v>
      </c>
      <c r="T31" s="105">
        <v>93.6</v>
      </c>
      <c r="U31" s="105">
        <v>95.4</v>
      </c>
      <c r="V31" s="105">
        <v>94.2</v>
      </c>
      <c r="W31" s="105">
        <v>95.3</v>
      </c>
      <c r="X31" s="105">
        <v>96</v>
      </c>
      <c r="Y31" s="105">
        <v>97.5</v>
      </c>
      <c r="Z31" s="84">
        <f t="shared" si="0"/>
        <v>79.20416666666668</v>
      </c>
      <c r="AA31" s="105">
        <v>39</v>
      </c>
      <c r="AB31" s="107">
        <v>0.47430555555555554</v>
      </c>
      <c r="AC31" s="6">
        <v>29</v>
      </c>
    </row>
    <row r="32" spans="1:29" ht="13.5" customHeight="1">
      <c r="A32" s="83">
        <v>30</v>
      </c>
      <c r="B32" s="105">
        <v>97.4</v>
      </c>
      <c r="C32" s="105">
        <v>97.5</v>
      </c>
      <c r="D32" s="105">
        <v>97.5</v>
      </c>
      <c r="E32" s="105">
        <v>97.6</v>
      </c>
      <c r="F32" s="105">
        <v>97.7</v>
      </c>
      <c r="G32" s="105">
        <v>97.6</v>
      </c>
      <c r="H32" s="105">
        <v>97.7</v>
      </c>
      <c r="I32" s="105">
        <v>97.2</v>
      </c>
      <c r="J32" s="105">
        <v>90.2</v>
      </c>
      <c r="K32" s="105">
        <v>57.5</v>
      </c>
      <c r="L32" s="105">
        <v>48.6</v>
      </c>
      <c r="M32" s="105">
        <v>42.6</v>
      </c>
      <c r="N32" s="105">
        <v>40.5</v>
      </c>
      <c r="O32" s="105">
        <v>42.8</v>
      </c>
      <c r="P32" s="105">
        <v>44.3</v>
      </c>
      <c r="Q32" s="105">
        <v>55.3</v>
      </c>
      <c r="R32" s="105">
        <v>73.2</v>
      </c>
      <c r="S32" s="105">
        <v>85.4</v>
      </c>
      <c r="T32" s="105">
        <v>85.8</v>
      </c>
      <c r="U32" s="105">
        <v>94.2</v>
      </c>
      <c r="V32" s="105">
        <v>95.7</v>
      </c>
      <c r="W32" s="105">
        <v>95.9</v>
      </c>
      <c r="X32" s="105">
        <v>95.3</v>
      </c>
      <c r="Y32" s="105">
        <v>95.9</v>
      </c>
      <c r="Z32" s="84">
        <f t="shared" si="0"/>
        <v>80.14166666666668</v>
      </c>
      <c r="AA32" s="105">
        <v>38.6</v>
      </c>
      <c r="AB32" s="107">
        <v>0.5965277777777778</v>
      </c>
      <c r="AC32" s="6">
        <v>30</v>
      </c>
    </row>
    <row r="33" spans="1:29" ht="13.5" customHeight="1">
      <c r="A33" s="83">
        <v>31</v>
      </c>
      <c r="B33" s="105">
        <v>90.3</v>
      </c>
      <c r="C33" s="105">
        <v>89.9</v>
      </c>
      <c r="D33" s="105">
        <v>85.3</v>
      </c>
      <c r="E33" s="105">
        <v>86</v>
      </c>
      <c r="F33" s="105">
        <v>86.1</v>
      </c>
      <c r="G33" s="105">
        <v>85.4</v>
      </c>
      <c r="H33" s="105">
        <v>87.7</v>
      </c>
      <c r="I33" s="105">
        <v>84.4</v>
      </c>
      <c r="J33" s="105">
        <v>78.7</v>
      </c>
      <c r="K33" s="105">
        <v>72.2</v>
      </c>
      <c r="L33" s="105">
        <v>64</v>
      </c>
      <c r="M33" s="105">
        <v>61.3</v>
      </c>
      <c r="N33" s="105">
        <v>65.5</v>
      </c>
      <c r="O33" s="105">
        <v>76.7</v>
      </c>
      <c r="P33" s="105">
        <v>77.8</v>
      </c>
      <c r="Q33" s="105">
        <v>72.9</v>
      </c>
      <c r="R33" s="105">
        <v>87.5</v>
      </c>
      <c r="S33" s="105">
        <v>93.1</v>
      </c>
      <c r="T33" s="105">
        <v>97.3</v>
      </c>
      <c r="U33" s="105">
        <v>97.7</v>
      </c>
      <c r="V33" s="105">
        <v>97.8</v>
      </c>
      <c r="W33" s="105">
        <v>97.7</v>
      </c>
      <c r="X33" s="105">
        <v>97.6</v>
      </c>
      <c r="Y33" s="105">
        <v>97.5</v>
      </c>
      <c r="Z33" s="84">
        <f t="shared" si="0"/>
        <v>84.60000000000001</v>
      </c>
      <c r="AA33" s="105">
        <v>58.1</v>
      </c>
      <c r="AB33" s="107">
        <v>0.5180555555555556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94.08064516129032</v>
      </c>
      <c r="C34" s="89">
        <f t="shared" si="1"/>
        <v>95.02333333333334</v>
      </c>
      <c r="D34" s="89">
        <f t="shared" si="1"/>
        <v>95.76774193548387</v>
      </c>
      <c r="E34" s="89">
        <f t="shared" si="1"/>
        <v>95.99032258064514</v>
      </c>
      <c r="F34" s="89">
        <f t="shared" si="1"/>
        <v>95.71290322580644</v>
      </c>
      <c r="G34" s="89">
        <f t="shared" si="1"/>
        <v>95.53870967741933</v>
      </c>
      <c r="H34" s="89">
        <f t="shared" si="1"/>
        <v>96.16451612903224</v>
      </c>
      <c r="I34" s="89">
        <f t="shared" si="1"/>
        <v>94.66666666666667</v>
      </c>
      <c r="J34" s="89">
        <f t="shared" si="1"/>
        <v>86.05483870967741</v>
      </c>
      <c r="K34" s="89">
        <f t="shared" si="1"/>
        <v>72.21290322580644</v>
      </c>
      <c r="L34" s="89">
        <f t="shared" si="1"/>
        <v>64.11612903225806</v>
      </c>
      <c r="M34" s="89">
        <f t="shared" si="1"/>
        <v>60.29032258064516</v>
      </c>
      <c r="N34" s="89">
        <f t="shared" si="1"/>
        <v>60.05806451612903</v>
      </c>
      <c r="O34" s="89">
        <f t="shared" si="1"/>
        <v>61.20645161290323</v>
      </c>
      <c r="P34" s="89">
        <f t="shared" si="1"/>
        <v>64.66129032258064</v>
      </c>
      <c r="Q34" s="89">
        <f t="shared" si="1"/>
        <v>73.31290322580647</v>
      </c>
      <c r="R34" s="89">
        <f aca="true" t="shared" si="2" ref="R34:Y34">AVERAGE(R3:R33)</f>
        <v>82.78709677419357</v>
      </c>
      <c r="S34" s="89">
        <f t="shared" si="2"/>
        <v>88.89677419354838</v>
      </c>
      <c r="T34" s="89">
        <f t="shared" si="2"/>
        <v>90.68709677419355</v>
      </c>
      <c r="U34" s="89">
        <f t="shared" si="2"/>
        <v>92.52258064516128</v>
      </c>
      <c r="V34" s="89">
        <f t="shared" si="2"/>
        <v>93.8451612903226</v>
      </c>
      <c r="W34" s="89">
        <f t="shared" si="2"/>
        <v>93.9451612903226</v>
      </c>
      <c r="X34" s="89">
        <f t="shared" si="2"/>
        <v>93.83548387096776</v>
      </c>
      <c r="Y34" s="89">
        <f t="shared" si="2"/>
        <v>94.16774193548389</v>
      </c>
      <c r="Z34" s="89">
        <f>AVERAGE(B3:Y33)</f>
        <v>84.78733153638814</v>
      </c>
      <c r="AA34" s="90">
        <f>AVERAGE(AA3:AA33)</f>
        <v>53.89354838709678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34.9</v>
      </c>
      <c r="C40" s="102">
        <f>MATCH(B40,AA3:AA33,0)</f>
        <v>4</v>
      </c>
      <c r="D40" s="109">
        <f>INDEX(AB3:AB33,C40,1)</f>
        <v>0.5902777777777778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53.99166666666667</v>
      </c>
      <c r="C5" s="39">
        <f>'2月'!Z3</f>
        <v>55.99583333333334</v>
      </c>
      <c r="D5" s="39">
        <f>'3月'!Z3</f>
        <v>90.82083333333333</v>
      </c>
      <c r="E5" s="39">
        <f>'4月'!Z3</f>
        <v>87.33333333333333</v>
      </c>
      <c r="F5" s="39">
        <f>'5月'!Z3</f>
        <v>75.75833333333334</v>
      </c>
      <c r="G5" s="39">
        <f>'6月'!Z3</f>
        <v>71.6375</v>
      </c>
      <c r="H5" s="39">
        <f>'7月'!Z3</f>
        <v>97.54166666666667</v>
      </c>
      <c r="I5" s="39">
        <f>'8月'!Z3</f>
        <v>84.3</v>
      </c>
      <c r="J5" s="39" t="str">
        <f>'9月'!Z3</f>
        <v>-</v>
      </c>
      <c r="K5" s="39">
        <f>'10月'!Z3</f>
        <v>91.22083333333335</v>
      </c>
      <c r="L5" s="39">
        <f>'11月'!Z3</f>
        <v>84.95416666666667</v>
      </c>
      <c r="M5" s="40">
        <f>'12月'!Z3</f>
        <v>84.88333333333334</v>
      </c>
    </row>
    <row r="6" spans="1:13" ht="18" customHeight="1">
      <c r="A6" s="41">
        <v>2</v>
      </c>
      <c r="B6" s="42">
        <f>'1月'!Z4</f>
        <v>78.90833333333335</v>
      </c>
      <c r="C6" s="42">
        <f>'2月'!Z4</f>
        <v>66.27083333333336</v>
      </c>
      <c r="D6" s="42">
        <f>'3月'!Z4</f>
        <v>61.912499999999994</v>
      </c>
      <c r="E6" s="42">
        <f>'4月'!Z4</f>
        <v>80.46666666666665</v>
      </c>
      <c r="F6" s="42">
        <f>'5月'!Z4</f>
        <v>70.67916666666666</v>
      </c>
      <c r="G6" s="42">
        <f>'6月'!Z4</f>
        <v>79.36666666666666</v>
      </c>
      <c r="H6" s="42">
        <f>'7月'!Z4</f>
        <v>88.92916666666666</v>
      </c>
      <c r="I6" s="42">
        <f>'8月'!Z4</f>
        <v>89.52083333333331</v>
      </c>
      <c r="J6" s="42">
        <f>'9月'!Z4</f>
        <v>94.21666666666665</v>
      </c>
      <c r="K6" s="42">
        <f>'10月'!Z4</f>
        <v>87.31666666666666</v>
      </c>
      <c r="L6" s="42">
        <f>'11月'!Z4</f>
        <v>97.81249999999999</v>
      </c>
      <c r="M6" s="43">
        <f>'12月'!Z4</f>
        <v>91.92083333333333</v>
      </c>
    </row>
    <row r="7" spans="1:13" ht="18" customHeight="1">
      <c r="A7" s="41">
        <v>3</v>
      </c>
      <c r="B7" s="42">
        <f>'1月'!Z5</f>
        <v>73.90833333333335</v>
      </c>
      <c r="C7" s="42">
        <f>'2月'!Z5</f>
        <v>72.18750000000001</v>
      </c>
      <c r="D7" s="42">
        <f>'3月'!Z5</f>
        <v>79.37500000000001</v>
      </c>
      <c r="E7" s="42">
        <f>'4月'!Z5</f>
        <v>91.82083333333334</v>
      </c>
      <c r="F7" s="42">
        <f>'5月'!Z5</f>
        <v>78.61666666666667</v>
      </c>
      <c r="G7" s="42">
        <f>'6月'!Z5</f>
        <v>95.45416666666667</v>
      </c>
      <c r="H7" s="42">
        <f>'7月'!Z5</f>
        <v>97.6304347826087</v>
      </c>
      <c r="I7" s="42">
        <f>'8月'!Z5</f>
        <v>85.70416666666667</v>
      </c>
      <c r="J7" s="42">
        <f>'9月'!Z5</f>
        <v>89.46666666666665</v>
      </c>
      <c r="K7" s="42">
        <f>'10月'!Z5</f>
        <v>88.59999999999998</v>
      </c>
      <c r="L7" s="42">
        <f>'11月'!Z5</f>
        <v>87.7</v>
      </c>
      <c r="M7" s="43">
        <f>'12月'!Z5</f>
        <v>97.12727272727274</v>
      </c>
    </row>
    <row r="8" spans="1:13" ht="18" customHeight="1">
      <c r="A8" s="41">
        <v>4</v>
      </c>
      <c r="B8" s="42">
        <f>'1月'!Z6</f>
        <v>79.71666666666665</v>
      </c>
      <c r="C8" s="42">
        <f>'2月'!Z6</f>
        <v>80.24999999999999</v>
      </c>
      <c r="D8" s="42">
        <f>'3月'!Z6</f>
        <v>88.55416666666667</v>
      </c>
      <c r="E8" s="42">
        <f>'4月'!Z6</f>
        <v>75.50416666666665</v>
      </c>
      <c r="F8" s="42">
        <f>'5月'!Z6</f>
        <v>77.43333333333334</v>
      </c>
      <c r="G8" s="42">
        <f>'6月'!Z6</f>
        <v>60.883333333333326</v>
      </c>
      <c r="H8" s="42">
        <f>'7月'!Z6</f>
        <v>96.46190476190476</v>
      </c>
      <c r="I8" s="42">
        <f>'8月'!Z6</f>
        <v>85.54583333333333</v>
      </c>
      <c r="J8" s="42">
        <f>'9月'!Z6</f>
        <v>91.29166666666664</v>
      </c>
      <c r="K8" s="42">
        <f>'10月'!Z6</f>
        <v>79.20416666666667</v>
      </c>
      <c r="L8" s="42">
        <f>'11月'!Z6</f>
        <v>89.65416666666665</v>
      </c>
      <c r="M8" s="43">
        <f>'12月'!Z6</f>
        <v>79.7125</v>
      </c>
    </row>
    <row r="9" spans="1:13" ht="18" customHeight="1">
      <c r="A9" s="41">
        <v>5</v>
      </c>
      <c r="B9" s="42">
        <f>'1月'!Z7</f>
        <v>80.58333333333333</v>
      </c>
      <c r="C9" s="42">
        <f>'2月'!Z7</f>
        <v>94.9958333333333</v>
      </c>
      <c r="D9" s="42">
        <f>'3月'!Z7</f>
        <v>56.449999999999996</v>
      </c>
      <c r="E9" s="42">
        <f>'4月'!Z7</f>
        <v>92.9681818181818</v>
      </c>
      <c r="F9" s="42">
        <f>'5月'!Z7</f>
        <v>60.87916666666666</v>
      </c>
      <c r="G9" s="42">
        <f>'6月'!Z7</f>
        <v>78.06666666666666</v>
      </c>
      <c r="H9" s="42">
        <f>'7月'!Z7</f>
        <v>95.45217391304348</v>
      </c>
      <c r="I9" s="42">
        <f>'8月'!Z7</f>
        <v>83.83333333333333</v>
      </c>
      <c r="J9" s="42">
        <f>'9月'!Z7</f>
        <v>86.65833333333335</v>
      </c>
      <c r="K9" s="42">
        <f>'10月'!Z7</f>
        <v>78.91666666666667</v>
      </c>
      <c r="L9" s="42">
        <f>'11月'!Z7</f>
        <v>91.47083333333332</v>
      </c>
      <c r="M9" s="43">
        <f>'12月'!Z7</f>
        <v>85.52083333333333</v>
      </c>
    </row>
    <row r="10" spans="1:13" ht="18" customHeight="1">
      <c r="A10" s="41">
        <v>6</v>
      </c>
      <c r="B10" s="42">
        <f>'1月'!Z8</f>
        <v>87.25</v>
      </c>
      <c r="C10" s="42">
        <f>'2月'!Z8</f>
        <v>85.98750000000001</v>
      </c>
      <c r="D10" s="42">
        <f>'3月'!Z8</f>
        <v>69.55</v>
      </c>
      <c r="E10" s="42">
        <f>'4月'!Z8</f>
        <v>84.12916666666666</v>
      </c>
      <c r="F10" s="42">
        <f>'5月'!Z8</f>
        <v>66.77083333333333</v>
      </c>
      <c r="G10" s="42">
        <f>'6月'!Z8</f>
        <v>90.45</v>
      </c>
      <c r="H10" s="42">
        <f>'7月'!Z8</f>
        <v>97.51304347826088</v>
      </c>
      <c r="I10" s="42">
        <f>'8月'!Z8</f>
        <v>84.99166666666666</v>
      </c>
      <c r="J10" s="42">
        <f>'9月'!Z8</f>
        <v>93.25416666666666</v>
      </c>
      <c r="K10" s="42">
        <f>'10月'!Z8</f>
        <v>84.84583333333335</v>
      </c>
      <c r="L10" s="42">
        <f>'11月'!Z8</f>
        <v>87.20833333333333</v>
      </c>
      <c r="M10" s="43">
        <f>'12月'!Z8</f>
        <v>79.72083333333335</v>
      </c>
    </row>
    <row r="11" spans="1:13" ht="18" customHeight="1">
      <c r="A11" s="41">
        <v>7</v>
      </c>
      <c r="B11" s="42">
        <f>'1月'!Z9</f>
        <v>52.1625</v>
      </c>
      <c r="C11" s="42">
        <f>'2月'!Z9</f>
        <v>79.5125</v>
      </c>
      <c r="D11" s="42">
        <f>'3月'!Z9</f>
        <v>87.23333333333333</v>
      </c>
      <c r="E11" s="42">
        <f>'4月'!Z9</f>
        <v>93.43333333333332</v>
      </c>
      <c r="F11" s="42">
        <f>'5月'!Z9</f>
        <v>72.04166666666666</v>
      </c>
      <c r="G11" s="42">
        <f>'6月'!Z9</f>
        <v>80.05833333333332</v>
      </c>
      <c r="H11" s="42">
        <f>'7月'!Z9</f>
        <v>95.70454545454548</v>
      </c>
      <c r="I11" s="42">
        <f>'8月'!Z9</f>
        <v>76.72083333333335</v>
      </c>
      <c r="J11" s="42">
        <f>'9月'!Z9</f>
        <v>96.1875</v>
      </c>
      <c r="K11" s="42">
        <f>'10月'!Z9</f>
        <v>77.7625</v>
      </c>
      <c r="L11" s="42">
        <f>'11月'!Z9</f>
        <v>87.7375</v>
      </c>
      <c r="M11" s="43">
        <f>'12月'!Z9</f>
        <v>81.00833333333333</v>
      </c>
    </row>
    <row r="12" spans="1:13" ht="18" customHeight="1">
      <c r="A12" s="41">
        <v>8</v>
      </c>
      <c r="B12" s="42">
        <f>'1月'!Z10</f>
        <v>61.12083333333333</v>
      </c>
      <c r="C12" s="42">
        <f>'2月'!Z10</f>
        <v>97.15000000000002</v>
      </c>
      <c r="D12" s="42">
        <f>'3月'!Z10</f>
        <v>90.7</v>
      </c>
      <c r="E12" s="42">
        <f>'4月'!Z10</f>
        <v>90.69999999999999</v>
      </c>
      <c r="F12" s="42">
        <f>'5月'!Z10</f>
        <v>71.00833333333334</v>
      </c>
      <c r="G12" s="42">
        <f>'6月'!Z10</f>
        <v>81.45416666666667</v>
      </c>
      <c r="H12" s="42">
        <f>'7月'!Z10</f>
        <v>89.08749999999998</v>
      </c>
      <c r="I12" s="42">
        <f>'8月'!Z10</f>
        <v>84.07916666666667</v>
      </c>
      <c r="J12" s="42">
        <f>'9月'!Z10</f>
        <v>96.04166666666664</v>
      </c>
      <c r="K12" s="42">
        <f>'10月'!Z10</f>
        <v>71.03750000000001</v>
      </c>
      <c r="L12" s="42">
        <f>'11月'!Z10</f>
        <v>97.96086956521737</v>
      </c>
      <c r="M12" s="43">
        <f>'12月'!Z10</f>
        <v>84.7375</v>
      </c>
    </row>
    <row r="13" spans="1:13" ht="18" customHeight="1">
      <c r="A13" s="41">
        <v>9</v>
      </c>
      <c r="B13" s="42">
        <f>'1月'!Z11</f>
        <v>73.65833333333333</v>
      </c>
      <c r="C13" s="42">
        <f>'2月'!Z11</f>
        <v>59.24999999999999</v>
      </c>
      <c r="D13" s="42">
        <f>'3月'!Z11</f>
        <v>94.7333333333333</v>
      </c>
      <c r="E13" s="42">
        <f>'4月'!Z11</f>
        <v>78.11666666666666</v>
      </c>
      <c r="F13" s="42">
        <f>'5月'!Z11</f>
        <v>70.26250000000002</v>
      </c>
      <c r="G13" s="42">
        <f>'6月'!Z11</f>
        <v>94.6125</v>
      </c>
      <c r="H13" s="42">
        <f>'7月'!Z11</f>
        <v>91.10416666666664</v>
      </c>
      <c r="I13" s="42">
        <f>'8月'!Z11</f>
        <v>84.22916666666667</v>
      </c>
      <c r="J13" s="42">
        <f>'9月'!Z11</f>
        <v>96.43749999999996</v>
      </c>
      <c r="K13" s="42">
        <f>'10月'!Z11</f>
        <v>82.5625</v>
      </c>
      <c r="L13" s="42">
        <f>'11月'!Z11</f>
        <v>97.86190476190475</v>
      </c>
      <c r="M13" s="43">
        <f>'12月'!Z11</f>
        <v>87.87500000000001</v>
      </c>
    </row>
    <row r="14" spans="1:13" ht="18" customHeight="1">
      <c r="A14" s="41">
        <v>10</v>
      </c>
      <c r="B14" s="42">
        <f>'1月'!Z12</f>
        <v>72.57083333333334</v>
      </c>
      <c r="C14" s="42">
        <f>'2月'!Z12</f>
        <v>72.47916666666666</v>
      </c>
      <c r="D14" s="42">
        <f>'3月'!Z12</f>
        <v>64.42500000000003</v>
      </c>
      <c r="E14" s="42">
        <f>'4月'!Z12</f>
        <v>92.74583333333334</v>
      </c>
      <c r="F14" s="42">
        <f>'5月'!Z12</f>
        <v>55.66666666666666</v>
      </c>
      <c r="G14" s="42">
        <f>'6月'!Z12</f>
        <v>82.65416666666667</v>
      </c>
      <c r="H14" s="42">
        <f>'7月'!Z12</f>
        <v>87.50416666666666</v>
      </c>
      <c r="I14" s="42">
        <f>'8月'!Z12</f>
        <v>85.10000000000001</v>
      </c>
      <c r="J14" s="42">
        <f>'9月'!Z12</f>
        <v>96.83749999999999</v>
      </c>
      <c r="K14" s="42">
        <f>'10月'!Z12</f>
        <v>91.74583333333334</v>
      </c>
      <c r="L14" s="42">
        <f>'11月'!Z12</f>
        <v>97.95833333333331</v>
      </c>
      <c r="M14" s="43">
        <f>'12月'!Z12</f>
        <v>89.52500000000002</v>
      </c>
    </row>
    <row r="15" spans="1:13" ht="18" customHeight="1">
      <c r="A15" s="38">
        <v>11</v>
      </c>
      <c r="B15" s="39">
        <f>'1月'!Z13</f>
        <v>77.19166666666666</v>
      </c>
      <c r="C15" s="39">
        <f>'2月'!Z13</f>
        <v>82.05000000000001</v>
      </c>
      <c r="D15" s="39">
        <f>'3月'!Z13</f>
        <v>53.537499999999994</v>
      </c>
      <c r="E15" s="39">
        <f>'4月'!Z13</f>
        <v>95.91666666666669</v>
      </c>
      <c r="F15" s="39">
        <f>'5月'!Z13</f>
        <v>57.71666666666667</v>
      </c>
      <c r="G15" s="39">
        <f>'6月'!Z13</f>
        <v>79.21249999999999</v>
      </c>
      <c r="H15" s="39">
        <f>'7月'!Z13</f>
        <v>79.19583333333334</v>
      </c>
      <c r="I15" s="39">
        <f>'8月'!Z13</f>
        <v>86.28333333333336</v>
      </c>
      <c r="J15" s="39">
        <f>'9月'!Z13</f>
        <v>94.27916666666665</v>
      </c>
      <c r="K15" s="39">
        <f>'10月'!Z13</f>
        <v>98.05416666666667</v>
      </c>
      <c r="L15" s="39">
        <f>'11月'!Z13</f>
        <v>87.38749999999999</v>
      </c>
      <c r="M15" s="40">
        <f>'12月'!Z13</f>
        <v>89.95416666666667</v>
      </c>
    </row>
    <row r="16" spans="1:13" ht="18" customHeight="1">
      <c r="A16" s="41">
        <v>12</v>
      </c>
      <c r="B16" s="42">
        <f>'1月'!Z14</f>
        <v>71.58333333333331</v>
      </c>
      <c r="C16" s="42">
        <f>'2月'!Z14</f>
        <v>83.00000000000001</v>
      </c>
      <c r="D16" s="42">
        <f>'3月'!Z14</f>
        <v>70.3</v>
      </c>
      <c r="E16" s="42">
        <f>'4月'!Z14</f>
        <v>80.25</v>
      </c>
      <c r="F16" s="42">
        <f>'5月'!Z14</f>
        <v>84.71249999999999</v>
      </c>
      <c r="G16" s="42">
        <f>'6月'!Z14</f>
        <v>92.34583333333335</v>
      </c>
      <c r="H16" s="42">
        <f>'7月'!Z14</f>
        <v>78.46249999999998</v>
      </c>
      <c r="I16" s="42">
        <f>'8月'!Z14</f>
        <v>87.28333333333335</v>
      </c>
      <c r="J16" s="42">
        <f>'9月'!Z14</f>
        <v>89.56666666666668</v>
      </c>
      <c r="K16" s="42">
        <f>'10月'!Z14</f>
        <v>91.72083333333332</v>
      </c>
      <c r="L16" s="42">
        <f>'11月'!Z14</f>
        <v>82.83333333333333</v>
      </c>
      <c r="M16" s="43">
        <f>'12月'!Z14</f>
        <v>82.22083333333335</v>
      </c>
    </row>
    <row r="17" spans="1:13" ht="18" customHeight="1">
      <c r="A17" s="41">
        <v>13</v>
      </c>
      <c r="B17" s="42">
        <f>'1月'!Z15</f>
        <v>75.49583333333334</v>
      </c>
      <c r="C17" s="42">
        <f>'2月'!Z15</f>
        <v>60.98750000000001</v>
      </c>
      <c r="D17" s="42">
        <f>'3月'!Z15</f>
        <v>69.27499999999999</v>
      </c>
      <c r="E17" s="42">
        <f>'4月'!Z15</f>
        <v>92.44166666666666</v>
      </c>
      <c r="F17" s="42">
        <f>'5月'!Z15</f>
        <v>81.47499999999998</v>
      </c>
      <c r="G17" s="42">
        <f>'6月'!Z15</f>
        <v>81.275</v>
      </c>
      <c r="H17" s="42">
        <f>'7月'!Z15</f>
        <v>87.02499999999999</v>
      </c>
      <c r="I17" s="42">
        <f>'8月'!Z15</f>
        <v>95.53333333333336</v>
      </c>
      <c r="J17" s="42">
        <f>'9月'!Z15</f>
        <v>93.94583333333333</v>
      </c>
      <c r="K17" s="42">
        <f>'10月'!Z15</f>
        <v>85.95833333333333</v>
      </c>
      <c r="L17" s="42">
        <f>'11月'!Z15</f>
        <v>83.55416666666667</v>
      </c>
      <c r="M17" s="43">
        <f>'12月'!Z15</f>
        <v>94.04166666666667</v>
      </c>
    </row>
    <row r="18" spans="1:13" ht="18" customHeight="1">
      <c r="A18" s="41">
        <v>14</v>
      </c>
      <c r="B18" s="42">
        <f>'1月'!Z16</f>
        <v>79.23750000000001</v>
      </c>
      <c r="C18" s="42">
        <f>'2月'!Z16</f>
        <v>62.63333333333333</v>
      </c>
      <c r="D18" s="42">
        <f>'3月'!Z16</f>
        <v>80.05833333333334</v>
      </c>
      <c r="E18" s="42">
        <f>'4月'!Z16</f>
        <v>95.75833333333337</v>
      </c>
      <c r="F18" s="42">
        <f>'5月'!Z16</f>
        <v>74.10416666666667</v>
      </c>
      <c r="G18" s="42">
        <f>'6月'!Z16</f>
        <v>88.49583333333332</v>
      </c>
      <c r="H18" s="42">
        <f>'7月'!Z16</f>
        <v>79.57916666666665</v>
      </c>
      <c r="I18" s="42">
        <f>'8月'!Z16</f>
        <v>95.81666666666668</v>
      </c>
      <c r="J18" s="42">
        <f>'9月'!Z16</f>
        <v>84.97083333333332</v>
      </c>
      <c r="K18" s="42">
        <f>'10月'!Z16</f>
        <v>80.35833333333333</v>
      </c>
      <c r="L18" s="42">
        <f>'11月'!Z16</f>
        <v>96.20416666666667</v>
      </c>
      <c r="M18" s="43">
        <f>'12月'!Z16</f>
        <v>89.12916666666666</v>
      </c>
    </row>
    <row r="19" spans="1:13" ht="18" customHeight="1">
      <c r="A19" s="41">
        <v>15</v>
      </c>
      <c r="B19" s="42">
        <f>'1月'!Z17</f>
        <v>89.2958333333333</v>
      </c>
      <c r="C19" s="42">
        <f>'2月'!Z17</f>
        <v>59.75833333333333</v>
      </c>
      <c r="D19" s="42">
        <f>'3月'!Z17</f>
        <v>84.19166666666665</v>
      </c>
      <c r="E19" s="42">
        <f>'4月'!Z17</f>
        <v>85.12083333333334</v>
      </c>
      <c r="F19" s="42">
        <f>'5月'!Z17</f>
        <v>69.50000000000001</v>
      </c>
      <c r="G19" s="42">
        <f>'6月'!Z17</f>
        <v>79.32083333333334</v>
      </c>
      <c r="H19" s="42">
        <f>'7月'!Z17</f>
        <v>87.99583333333334</v>
      </c>
      <c r="I19" s="42">
        <f>'8月'!Z17</f>
        <v>91.89999999999999</v>
      </c>
      <c r="J19" s="42">
        <f>'9月'!Z17</f>
        <v>86.60416666666669</v>
      </c>
      <c r="K19" s="42">
        <f>'10月'!Z17</f>
        <v>86.54166666666667</v>
      </c>
      <c r="L19" s="42">
        <f>'11月'!Z17</f>
        <v>98.20833333333336</v>
      </c>
      <c r="M19" s="43">
        <f>'12月'!Z17</f>
        <v>94.32916666666665</v>
      </c>
    </row>
    <row r="20" spans="1:13" ht="18" customHeight="1">
      <c r="A20" s="41">
        <v>16</v>
      </c>
      <c r="B20" s="42">
        <f>'1月'!Z18</f>
        <v>80.275</v>
      </c>
      <c r="C20" s="42">
        <f>'2月'!Z18</f>
        <v>51.474999999999994</v>
      </c>
      <c r="D20" s="42">
        <f>'3月'!Z18</f>
        <v>77.98750000000001</v>
      </c>
      <c r="E20" s="42">
        <f>'4月'!Z18</f>
        <v>80.0625</v>
      </c>
      <c r="F20" s="42">
        <f>'5月'!Z18</f>
        <v>94.47083333333335</v>
      </c>
      <c r="G20" s="42">
        <f>'6月'!Z18</f>
        <v>87.23333333333335</v>
      </c>
      <c r="H20" s="42">
        <f>'7月'!Z18</f>
        <v>97.72500000000001</v>
      </c>
      <c r="I20" s="42">
        <f>'8月'!Z18</f>
        <v>89.62608695652175</v>
      </c>
      <c r="J20" s="42">
        <f>'9月'!Z18</f>
        <v>89.4375</v>
      </c>
      <c r="K20" s="42">
        <f>'10月'!Z18</f>
        <v>85.18333333333334</v>
      </c>
      <c r="L20" s="42">
        <f>'11月'!Z18</f>
        <v>93.59166666666665</v>
      </c>
      <c r="M20" s="43">
        <f>'12月'!Z18</f>
        <v>91.03750000000001</v>
      </c>
    </row>
    <row r="21" spans="1:13" ht="18" customHeight="1">
      <c r="A21" s="41">
        <v>17</v>
      </c>
      <c r="B21" s="42">
        <f>'1月'!Z19</f>
        <v>70.19166666666668</v>
      </c>
      <c r="C21" s="42">
        <f>'2月'!Z19</f>
        <v>82.52916666666664</v>
      </c>
      <c r="D21" s="42">
        <f>'3月'!Z19</f>
        <v>82.29583333333333</v>
      </c>
      <c r="E21" s="42">
        <f>'4月'!Z19</f>
        <v>81.67083333333332</v>
      </c>
      <c r="F21" s="42">
        <f>'5月'!Z19</f>
        <v>74.05833333333332</v>
      </c>
      <c r="G21" s="42">
        <f>'6月'!Z19</f>
        <v>90.30416666666666</v>
      </c>
      <c r="H21" s="42">
        <f>'7月'!Z19</f>
        <v>93.61666666666667</v>
      </c>
      <c r="I21" s="42">
        <f>'8月'!Z19</f>
        <v>96.95416666666665</v>
      </c>
      <c r="J21" s="42">
        <f>'9月'!Z19</f>
        <v>97.59999999999998</v>
      </c>
      <c r="K21" s="42">
        <f>'10月'!Z19</f>
        <v>93.05833333333334</v>
      </c>
      <c r="L21" s="42">
        <f>'11月'!Z19</f>
        <v>95.85416666666664</v>
      </c>
      <c r="M21" s="43">
        <f>'12月'!Z19</f>
        <v>71.75</v>
      </c>
    </row>
    <row r="22" spans="1:13" ht="18" customHeight="1">
      <c r="A22" s="41">
        <v>18</v>
      </c>
      <c r="B22" s="42">
        <f>'1月'!Z20</f>
        <v>65.57499999999999</v>
      </c>
      <c r="C22" s="42">
        <f>'2月'!Z20</f>
        <v>96.13333333333331</v>
      </c>
      <c r="D22" s="42">
        <f>'3月'!Z20</f>
        <v>65.77083333333333</v>
      </c>
      <c r="E22" s="42">
        <f>'4月'!Z20</f>
        <v>76.75833333333334</v>
      </c>
      <c r="F22" s="42">
        <f>'5月'!Z20</f>
        <v>73.40833333333332</v>
      </c>
      <c r="G22" s="42">
        <f>'6月'!Z20</f>
        <v>91.3125</v>
      </c>
      <c r="H22" s="42">
        <f>'7月'!Z20</f>
        <v>90.12916666666666</v>
      </c>
      <c r="I22" s="42">
        <f>'8月'!Z20</f>
        <v>91.56666666666666</v>
      </c>
      <c r="J22" s="42">
        <f>'9月'!Z20</f>
        <v>97.28695652173913</v>
      </c>
      <c r="K22" s="42">
        <f>'10月'!Z20</f>
        <v>88.78333333333332</v>
      </c>
      <c r="L22" s="42">
        <f>'11月'!Z20</f>
        <v>93.68333333333334</v>
      </c>
      <c r="M22" s="43">
        <f>'12月'!Z20</f>
        <v>81.84583333333333</v>
      </c>
    </row>
    <row r="23" spans="1:13" ht="18" customHeight="1">
      <c r="A23" s="41">
        <v>19</v>
      </c>
      <c r="B23" s="42">
        <f>'1月'!Z21</f>
        <v>69.9875</v>
      </c>
      <c r="C23" s="42">
        <f>'2月'!Z21</f>
        <v>86.1375</v>
      </c>
      <c r="D23" s="42">
        <f>'3月'!Z21</f>
        <v>96.22500000000001</v>
      </c>
      <c r="E23" s="42">
        <f>'4月'!Z21</f>
        <v>82.78333333333333</v>
      </c>
      <c r="F23" s="42">
        <f>'5月'!Z21</f>
        <v>93.9666666666667</v>
      </c>
      <c r="G23" s="42">
        <f>'6月'!Z21</f>
        <v>94.52499999999998</v>
      </c>
      <c r="H23" s="42">
        <f>'7月'!Z21</f>
        <v>91.625</v>
      </c>
      <c r="I23" s="42">
        <f>'8月'!Z21</f>
        <v>87.24166666666669</v>
      </c>
      <c r="J23" s="42">
        <f>'9月'!Z21</f>
        <v>91.41249999999998</v>
      </c>
      <c r="K23" s="42">
        <f>'10月'!Z21</f>
        <v>89.325</v>
      </c>
      <c r="L23" s="42">
        <f>'11月'!Z21</f>
        <v>89.675</v>
      </c>
      <c r="M23" s="43">
        <f>'12月'!Z21</f>
        <v>79.05416666666666</v>
      </c>
    </row>
    <row r="24" spans="1:13" ht="18" customHeight="1">
      <c r="A24" s="41">
        <v>20</v>
      </c>
      <c r="B24" s="42">
        <f>'1月'!Z22</f>
        <v>65.07083333333333</v>
      </c>
      <c r="C24" s="42">
        <f>'2月'!Z22</f>
        <v>84.50833333333334</v>
      </c>
      <c r="D24" s="42">
        <f>'3月'!Z22</f>
        <v>91.78750000000001</v>
      </c>
      <c r="E24" s="42">
        <f>'4月'!Z22</f>
        <v>92.80416666666667</v>
      </c>
      <c r="F24" s="42">
        <f>'5月'!Z22</f>
        <v>76.82083333333334</v>
      </c>
      <c r="G24" s="42">
        <f>'6月'!Z22</f>
        <v>81.75000000000001</v>
      </c>
      <c r="H24" s="42">
        <f>'7月'!Z22</f>
        <v>90.62916666666666</v>
      </c>
      <c r="I24" s="42">
        <f>'8月'!Z22</f>
        <v>95.70000000000003</v>
      </c>
      <c r="J24" s="42">
        <f>'9月'!Z22</f>
        <v>88.46249999999999</v>
      </c>
      <c r="K24" s="42">
        <f>'10月'!Z22</f>
        <v>91.09166666666668</v>
      </c>
      <c r="L24" s="42">
        <f>'11月'!Z22</f>
        <v>96.125</v>
      </c>
      <c r="M24" s="43">
        <f>'12月'!Z22</f>
        <v>83.65833333333335</v>
      </c>
    </row>
    <row r="25" spans="1:13" ht="18" customHeight="1">
      <c r="A25" s="38">
        <v>21</v>
      </c>
      <c r="B25" s="39">
        <f>'1月'!Z23</f>
        <v>80.19583333333333</v>
      </c>
      <c r="C25" s="39">
        <f>'2月'!Z23</f>
        <v>84.75416666666665</v>
      </c>
      <c r="D25" s="39">
        <f>'3月'!Z23</f>
        <v>69.55</v>
      </c>
      <c r="E25" s="39">
        <f>'4月'!Z23</f>
        <v>87.78750000000001</v>
      </c>
      <c r="F25" s="39">
        <f>'5月'!Z23</f>
        <v>71.68749999999999</v>
      </c>
      <c r="G25" s="39">
        <f>'6月'!Z23</f>
        <v>94.53043478260871</v>
      </c>
      <c r="H25" s="39">
        <f>'7月'!Z23</f>
        <v>87.5625</v>
      </c>
      <c r="I25" s="39">
        <f>'8月'!Z23</f>
        <v>93.00416666666666</v>
      </c>
      <c r="J25" s="39">
        <f>'9月'!Z23</f>
        <v>89.27499999999999</v>
      </c>
      <c r="K25" s="39">
        <f>'10月'!Z23</f>
        <v>85.24583333333332</v>
      </c>
      <c r="L25" s="39">
        <f>'11月'!Z23</f>
        <v>85.49583333333332</v>
      </c>
      <c r="M25" s="40">
        <f>'12月'!Z23</f>
        <v>87.74166666666666</v>
      </c>
    </row>
    <row r="26" spans="1:13" ht="18" customHeight="1">
      <c r="A26" s="41">
        <v>22</v>
      </c>
      <c r="B26" s="42">
        <f>'1月'!Z24</f>
        <v>94.5</v>
      </c>
      <c r="C26" s="42">
        <f>'2月'!Z24</f>
        <v>92.44166666666665</v>
      </c>
      <c r="D26" s="42">
        <f>'3月'!Z24</f>
        <v>81.47999999999999</v>
      </c>
      <c r="E26" s="42">
        <f>'4月'!Z24</f>
        <v>74.24166666666666</v>
      </c>
      <c r="F26" s="42">
        <f>'5月'!Z24</f>
        <v>70.45416666666667</v>
      </c>
      <c r="G26" s="42">
        <f>'6月'!Z24</f>
        <v>88.175</v>
      </c>
      <c r="H26" s="42">
        <f>'7月'!Z24</f>
        <v>84.03333333333333</v>
      </c>
      <c r="I26" s="42">
        <f>'8月'!Z24</f>
        <v>91.56666666666666</v>
      </c>
      <c r="J26" s="42">
        <f>'9月'!Z24</f>
        <v>84.24166666666669</v>
      </c>
      <c r="K26" s="42">
        <f>'10月'!Z24</f>
        <v>84.56666666666668</v>
      </c>
      <c r="L26" s="42">
        <f>'11月'!Z24</f>
        <v>85.50416666666668</v>
      </c>
      <c r="M26" s="43">
        <f>'12月'!Z24</f>
        <v>76.55416666666666</v>
      </c>
    </row>
    <row r="27" spans="1:13" ht="18" customHeight="1">
      <c r="A27" s="41">
        <v>23</v>
      </c>
      <c r="B27" s="42">
        <f>'1月'!Z25</f>
        <v>72.48333333333333</v>
      </c>
      <c r="C27" s="42">
        <f>'2月'!Z25</f>
        <v>96.08260869565218</v>
      </c>
      <c r="D27" s="42">
        <f>'3月'!Z25</f>
        <v>87.66250000000001</v>
      </c>
      <c r="E27" s="42">
        <f>'4月'!Z25</f>
        <v>77.26666666666667</v>
      </c>
      <c r="F27" s="42">
        <f>'5月'!Z25</f>
        <v>78.55416666666666</v>
      </c>
      <c r="G27" s="42">
        <f>'6月'!Z25</f>
        <v>89.14999999999999</v>
      </c>
      <c r="H27" s="42">
        <f>'7月'!Z25</f>
        <v>93.47916666666667</v>
      </c>
      <c r="I27" s="42">
        <f>'8月'!Z25</f>
        <v>88.2625</v>
      </c>
      <c r="J27" s="42">
        <f>'9月'!Z25</f>
        <v>88.26249999999999</v>
      </c>
      <c r="K27" s="42">
        <f>'10月'!Z25</f>
        <v>89.28333333333335</v>
      </c>
      <c r="L27" s="42">
        <f>'11月'!Z25</f>
        <v>95.15000000000002</v>
      </c>
      <c r="M27" s="43">
        <f>'12月'!Z25</f>
        <v>89.57916666666667</v>
      </c>
    </row>
    <row r="28" spans="1:13" ht="18" customHeight="1">
      <c r="A28" s="41">
        <v>24</v>
      </c>
      <c r="B28" s="42">
        <f>'1月'!Z26</f>
        <v>78.99999999999999</v>
      </c>
      <c r="C28" s="42">
        <f>'2月'!Z26</f>
        <v>90.69166666666666</v>
      </c>
      <c r="D28" s="42">
        <f>'3月'!Z26</f>
        <v>64.71666666666665</v>
      </c>
      <c r="E28" s="42">
        <f>'4月'!Z26</f>
        <v>82.25833333333333</v>
      </c>
      <c r="F28" s="42">
        <f>'5月'!Z26</f>
        <v>81.19999999999999</v>
      </c>
      <c r="G28" s="42">
        <f>'6月'!Z26</f>
        <v>83.76666666666667</v>
      </c>
      <c r="H28" s="42">
        <f>'7月'!Z26</f>
        <v>94.91249999999998</v>
      </c>
      <c r="I28" s="42">
        <f>'8月'!Z26</f>
        <v>81.56666666666668</v>
      </c>
      <c r="J28" s="42">
        <f>'9月'!Z26</f>
        <v>91.49583333333332</v>
      </c>
      <c r="K28" s="42">
        <f>'10月'!Z26</f>
        <v>89.74166666666666</v>
      </c>
      <c r="L28" s="42">
        <f>'11月'!Z26</f>
        <v>88.69999999999999</v>
      </c>
      <c r="M28" s="43">
        <f>'12月'!Z26</f>
        <v>93.77916666666665</v>
      </c>
    </row>
    <row r="29" spans="1:13" ht="18" customHeight="1">
      <c r="A29" s="41">
        <v>25</v>
      </c>
      <c r="B29" s="42">
        <f>'1月'!Z27</f>
        <v>83.33749999999999</v>
      </c>
      <c r="C29" s="42">
        <f>'2月'!Z27</f>
        <v>80.67083333333333</v>
      </c>
      <c r="D29" s="42">
        <f>'3月'!Z27</f>
        <v>62.237500000000004</v>
      </c>
      <c r="E29" s="42">
        <f>'4月'!Z27</f>
        <v>63.84166666666666</v>
      </c>
      <c r="F29" s="42">
        <f>'5月'!Z27</f>
        <v>78.91666666666664</v>
      </c>
      <c r="G29" s="42">
        <f>'6月'!Z27</f>
        <v>84.60833333333335</v>
      </c>
      <c r="H29" s="42">
        <f>'7月'!Z27</f>
        <v>93.25416666666665</v>
      </c>
      <c r="I29" s="42">
        <f>'8月'!Z27</f>
        <v>82.07916666666667</v>
      </c>
      <c r="J29" s="42">
        <f>'9月'!Z27</f>
        <v>97.50833333333333</v>
      </c>
      <c r="K29" s="42">
        <f>'10月'!Z27</f>
        <v>65.94583333333333</v>
      </c>
      <c r="L29" s="42">
        <f>'11月'!Z27</f>
        <v>88.69166666666665</v>
      </c>
      <c r="M29" s="43">
        <f>'12月'!Z27</f>
        <v>82.40833333333335</v>
      </c>
    </row>
    <row r="30" spans="1:13" ht="18" customHeight="1">
      <c r="A30" s="41">
        <v>26</v>
      </c>
      <c r="B30" s="42">
        <f>'1月'!Z28</f>
        <v>92.17916666666666</v>
      </c>
      <c r="C30" s="42">
        <f>'2月'!Z28</f>
        <v>93.5458333333333</v>
      </c>
      <c r="D30" s="42">
        <f>'3月'!Z28</f>
        <v>68.18333333333334</v>
      </c>
      <c r="E30" s="42">
        <f>'4月'!Z28</f>
        <v>71.19166666666666</v>
      </c>
      <c r="F30" s="42">
        <f>'5月'!Z28</f>
        <v>74.43333333333334</v>
      </c>
      <c r="G30" s="42">
        <f>'6月'!Z28</f>
        <v>91.38749999999999</v>
      </c>
      <c r="H30" s="42">
        <f>'7月'!Z28</f>
        <v>86.57916666666667</v>
      </c>
      <c r="I30" s="42">
        <f>'8月'!Z28</f>
        <v>96.3583333333333</v>
      </c>
      <c r="J30" s="42">
        <f>'9月'!Z28</f>
        <v>96.31304347826084</v>
      </c>
      <c r="K30" s="42">
        <f>'10月'!Z28</f>
        <v>81.3</v>
      </c>
      <c r="L30" s="42">
        <f>'11月'!Z28</f>
        <v>97.10833333333335</v>
      </c>
      <c r="M30" s="43">
        <f>'12月'!Z28</f>
        <v>86.04166666666669</v>
      </c>
    </row>
    <row r="31" spans="1:13" ht="18" customHeight="1">
      <c r="A31" s="41">
        <v>27</v>
      </c>
      <c r="B31" s="42">
        <f>'1月'!Z29</f>
        <v>84.8875</v>
      </c>
      <c r="C31" s="42">
        <f>'2月'!Z29</f>
        <v>71.84166666666667</v>
      </c>
      <c r="D31" s="42">
        <f>'3月'!Z29</f>
        <v>58.72083333333334</v>
      </c>
      <c r="E31" s="42">
        <f>'4月'!Z29</f>
        <v>75.10416666666666</v>
      </c>
      <c r="F31" s="42">
        <f>'5月'!Z29</f>
        <v>67.44166666666666</v>
      </c>
      <c r="G31" s="42">
        <f>'6月'!Z29</f>
        <v>95.12083333333332</v>
      </c>
      <c r="H31" s="42">
        <f>'7月'!Z29</f>
        <v>83.50000000000001</v>
      </c>
      <c r="I31" s="42">
        <f>'8月'!Z29</f>
        <v>91.26249999999999</v>
      </c>
      <c r="J31" s="42">
        <f>'9月'!Z29</f>
        <v>95.99130434782607</v>
      </c>
      <c r="K31" s="42">
        <f>'10月'!Z29</f>
        <v>81.71666666666667</v>
      </c>
      <c r="L31" s="42">
        <f>'11月'!Z29</f>
        <v>81.26666666666667</v>
      </c>
      <c r="M31" s="43">
        <f>'12月'!Z29</f>
        <v>70.72916666666667</v>
      </c>
    </row>
    <row r="32" spans="1:13" ht="18" customHeight="1">
      <c r="A32" s="41">
        <v>28</v>
      </c>
      <c r="B32" s="42">
        <f>'1月'!Z30</f>
        <v>72.425</v>
      </c>
      <c r="C32" s="42">
        <f>'2月'!Z30</f>
        <v>66.30416666666666</v>
      </c>
      <c r="D32" s="42">
        <f>'3月'!Z30</f>
        <v>64.69583333333334</v>
      </c>
      <c r="E32" s="42">
        <f>'4月'!Z30</f>
        <v>63.32083333333335</v>
      </c>
      <c r="F32" s="42">
        <f>'5月'!Z30</f>
        <v>82.52916666666667</v>
      </c>
      <c r="G32" s="42">
        <f>'6月'!Z30</f>
        <v>89.17916666666666</v>
      </c>
      <c r="H32" s="42">
        <f>'7月'!Z30</f>
        <v>89.97083333333332</v>
      </c>
      <c r="I32" s="42" t="str">
        <f>'8月'!Z30</f>
        <v>-</v>
      </c>
      <c r="J32" s="42">
        <f>'9月'!Z30</f>
        <v>88.46363636363634</v>
      </c>
      <c r="K32" s="42">
        <f>'10月'!Z30</f>
        <v>77.37500000000001</v>
      </c>
      <c r="L32" s="42">
        <f>'11月'!Z30</f>
        <v>85.88749999999999</v>
      </c>
      <c r="M32" s="43">
        <f>'12月'!Z30</f>
        <v>79.60416666666664</v>
      </c>
    </row>
    <row r="33" spans="1:13" ht="18" customHeight="1">
      <c r="A33" s="41">
        <v>29</v>
      </c>
      <c r="B33" s="42">
        <f>'1月'!Z31</f>
        <v>76.35416666666667</v>
      </c>
      <c r="C33" s="42"/>
      <c r="D33" s="42">
        <f>'3月'!Z31</f>
        <v>70.61666666666667</v>
      </c>
      <c r="E33" s="42">
        <f>'4月'!Z31</f>
        <v>80.05</v>
      </c>
      <c r="F33" s="42">
        <f>'5月'!Z31</f>
        <v>89.63333333333333</v>
      </c>
      <c r="G33" s="42">
        <f>'6月'!Z31</f>
        <v>88.10833333333333</v>
      </c>
      <c r="H33" s="42">
        <f>'7月'!Z31</f>
        <v>86.69166666666666</v>
      </c>
      <c r="I33" s="42" t="str">
        <f>'8月'!Z31</f>
        <v>-</v>
      </c>
      <c r="J33" s="42">
        <f>'9月'!Z31</f>
        <v>76.36666666666665</v>
      </c>
      <c r="K33" s="42">
        <f>'10月'!Z31</f>
        <v>93.46249999999999</v>
      </c>
      <c r="L33" s="42">
        <f>'11月'!Z31</f>
        <v>82.10416666666667</v>
      </c>
      <c r="M33" s="43">
        <f>'12月'!Z31</f>
        <v>79.20416666666668</v>
      </c>
    </row>
    <row r="34" spans="1:13" ht="18" customHeight="1">
      <c r="A34" s="41">
        <v>30</v>
      </c>
      <c r="B34" s="42">
        <f>'1月'!Z32</f>
        <v>94.55833333333334</v>
      </c>
      <c r="C34" s="42"/>
      <c r="D34" s="42">
        <f>'3月'!Z32</f>
        <v>69.64166666666667</v>
      </c>
      <c r="E34" s="42">
        <f>'4月'!Z32</f>
        <v>77.77500000000002</v>
      </c>
      <c r="F34" s="42">
        <f>'5月'!Z32</f>
        <v>81.95833333333336</v>
      </c>
      <c r="G34" s="42">
        <f>'6月'!Z32</f>
        <v>88.09583333333335</v>
      </c>
      <c r="H34" s="42">
        <f>'7月'!Z32</f>
        <v>88.63749999999999</v>
      </c>
      <c r="I34" s="42" t="str">
        <f>'8月'!Z32</f>
        <v>-</v>
      </c>
      <c r="J34" s="42">
        <f>'9月'!Z32</f>
        <v>79.25416666666665</v>
      </c>
      <c r="K34" s="42">
        <f>'10月'!Z32</f>
        <v>88.89166666666665</v>
      </c>
      <c r="L34" s="42">
        <f>'11月'!Z32</f>
        <v>87.71666666666668</v>
      </c>
      <c r="M34" s="43">
        <f>'12月'!Z32</f>
        <v>80.14166666666668</v>
      </c>
    </row>
    <row r="35" spans="1:13" ht="18" customHeight="1">
      <c r="A35" s="41">
        <v>31</v>
      </c>
      <c r="B35" s="42">
        <f>'1月'!Z33</f>
        <v>69.62083333333334</v>
      </c>
      <c r="C35" s="42"/>
      <c r="D35" s="42">
        <f>'3月'!Z33</f>
        <v>72.50833333333334</v>
      </c>
      <c r="E35" s="42"/>
      <c r="F35" s="42">
        <f>'5月'!Z33</f>
        <v>68.60416666666667</v>
      </c>
      <c r="G35" s="42"/>
      <c r="H35" s="42">
        <f>'7月'!Z33</f>
        <v>85.38333333333334</v>
      </c>
      <c r="I35" s="42" t="str">
        <f>'8月'!Z33</f>
        <v>-</v>
      </c>
      <c r="J35" s="42"/>
      <c r="K35" s="42">
        <f>'10月'!Z33</f>
        <v>86.58749999999999</v>
      </c>
      <c r="L35" s="42"/>
      <c r="M35" s="43">
        <f>'12月'!Z33</f>
        <v>84.60000000000001</v>
      </c>
    </row>
    <row r="36" spans="1:13" ht="18" customHeight="1">
      <c r="A36" s="44" t="s">
        <v>7</v>
      </c>
      <c r="B36" s="45">
        <f aca="true" t="shared" si="0" ref="B36:I36">AVERAGE(B5:B35)</f>
        <v>76.04247311827957</v>
      </c>
      <c r="C36" s="45">
        <f t="shared" si="0"/>
        <v>78.20086697722567</v>
      </c>
      <c r="D36" s="45">
        <f t="shared" si="0"/>
        <v>75.00634408602151</v>
      </c>
      <c r="E36" s="45">
        <f t="shared" si="0"/>
        <v>82.7874116161616</v>
      </c>
      <c r="F36" s="45">
        <f t="shared" si="0"/>
        <v>74.99233870967741</v>
      </c>
      <c r="G36" s="45">
        <f t="shared" si="0"/>
        <v>85.75115338164251</v>
      </c>
      <c r="H36" s="45">
        <f t="shared" si="0"/>
        <v>89.90052480829127</v>
      </c>
      <c r="I36" s="45">
        <f t="shared" si="0"/>
        <v>88.37149087493289</v>
      </c>
      <c r="J36" s="45">
        <f>AVERAGE(J5:J35)</f>
        <v>91.07344623142973</v>
      </c>
      <c r="K36" s="45">
        <f>AVERAGE(K5:K35)</f>
        <v>85.40013440860218</v>
      </c>
      <c r="L36" s="45">
        <f>AVERAGE(L5:L35)</f>
        <v>90.50200914423739</v>
      </c>
      <c r="M36" s="46">
        <f>AVERAGE(M5:M35)</f>
        <v>84.82050342130984</v>
      </c>
    </row>
    <row r="37" spans="1:13" ht="18" customHeight="1">
      <c r="A37" s="47" t="s">
        <v>24</v>
      </c>
      <c r="B37" s="48">
        <f aca="true" t="shared" si="1" ref="B37:I37">AVERAGE(B5:B14)</f>
        <v>71.38708333333332</v>
      </c>
      <c r="C37" s="48">
        <f t="shared" si="1"/>
        <v>76.40791666666667</v>
      </c>
      <c r="D37" s="48">
        <f t="shared" si="1"/>
        <v>78.37541666666668</v>
      </c>
      <c r="E37" s="48">
        <f t="shared" si="1"/>
        <v>86.72181818181816</v>
      </c>
      <c r="F37" s="48">
        <f t="shared" si="1"/>
        <v>69.91166666666666</v>
      </c>
      <c r="G37" s="48">
        <f t="shared" si="1"/>
        <v>81.46374999999999</v>
      </c>
      <c r="H37" s="48">
        <f t="shared" si="1"/>
        <v>93.692876905703</v>
      </c>
      <c r="I37" s="48">
        <f t="shared" si="1"/>
        <v>84.40249999999999</v>
      </c>
      <c r="J37" s="48">
        <f>AVERAGE(J5:J14)</f>
        <v>93.37685185185185</v>
      </c>
      <c r="K37" s="48">
        <f>AVERAGE(K5:K14)</f>
        <v>83.32125</v>
      </c>
      <c r="L37" s="48">
        <f>AVERAGE(L5:L14)</f>
        <v>92.03186076604553</v>
      </c>
      <c r="M37" s="49">
        <f>AVERAGE(M5:M14)</f>
        <v>86.20314393939393</v>
      </c>
    </row>
    <row r="38" spans="1:13" ht="18" customHeight="1">
      <c r="A38" s="50" t="s">
        <v>25</v>
      </c>
      <c r="B38" s="51">
        <f aca="true" t="shared" si="2" ref="B38:I38">AVERAGE(B15:B24)</f>
        <v>74.39041666666665</v>
      </c>
      <c r="C38" s="51">
        <f t="shared" si="2"/>
        <v>74.92125</v>
      </c>
      <c r="D38" s="51">
        <f t="shared" si="2"/>
        <v>77.14291666666668</v>
      </c>
      <c r="E38" s="51">
        <f t="shared" si="2"/>
        <v>86.35666666666667</v>
      </c>
      <c r="F38" s="51">
        <f t="shared" si="2"/>
        <v>78.02333333333334</v>
      </c>
      <c r="G38" s="51">
        <f t="shared" si="2"/>
        <v>86.5775</v>
      </c>
      <c r="H38" s="51">
        <f t="shared" si="2"/>
        <v>87.59833333333331</v>
      </c>
      <c r="I38" s="51">
        <f t="shared" si="2"/>
        <v>91.79052536231885</v>
      </c>
      <c r="J38" s="51">
        <f>AVERAGE(J15:J24)</f>
        <v>91.35661231884058</v>
      </c>
      <c r="K38" s="51">
        <f>AVERAGE(K15:K24)</f>
        <v>89.00750000000001</v>
      </c>
      <c r="L38" s="51">
        <f>AVERAGE(L15:L24)</f>
        <v>91.71166666666666</v>
      </c>
      <c r="M38" s="52">
        <f>AVERAGE(M15:M24)</f>
        <v>85.70208333333332</v>
      </c>
    </row>
    <row r="39" spans="1:13" ht="18" customHeight="1">
      <c r="A39" s="53" t="s">
        <v>26</v>
      </c>
      <c r="B39" s="54">
        <f aca="true" t="shared" si="3" ref="B39:I39">AVERAGE(B25:B35)</f>
        <v>81.77651515151516</v>
      </c>
      <c r="C39" s="54">
        <f t="shared" si="3"/>
        <v>84.54157608695652</v>
      </c>
      <c r="D39" s="54">
        <f t="shared" si="3"/>
        <v>70.00121212121212</v>
      </c>
      <c r="E39" s="54">
        <f t="shared" si="3"/>
        <v>75.28374999999998</v>
      </c>
      <c r="F39" s="54">
        <f t="shared" si="3"/>
        <v>76.85568181818182</v>
      </c>
      <c r="G39" s="54">
        <f t="shared" si="3"/>
        <v>89.21221014492752</v>
      </c>
      <c r="H39" s="54">
        <f t="shared" si="3"/>
        <v>88.54583333333333</v>
      </c>
      <c r="I39" s="54">
        <f t="shared" si="3"/>
        <v>89.15714285714284</v>
      </c>
      <c r="J39" s="54">
        <f>AVERAGE(J25:J35)</f>
        <v>88.71721508563897</v>
      </c>
      <c r="K39" s="54">
        <f>AVERAGE(K25:K35)</f>
        <v>84.01060606060607</v>
      </c>
      <c r="L39" s="54">
        <f>AVERAGE(L25:L35)</f>
        <v>87.76250000000002</v>
      </c>
      <c r="M39" s="55">
        <f>AVERAGE(M25:M35)</f>
        <v>82.76212121212122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29.6</v>
      </c>
      <c r="C5" s="39">
        <f>'2月'!AA3</f>
        <v>33.6</v>
      </c>
      <c r="D5" s="39">
        <f>'3月'!AA3</f>
        <v>68.7</v>
      </c>
      <c r="E5" s="39">
        <f>'4月'!AA3</f>
        <v>53.8</v>
      </c>
      <c r="F5" s="39">
        <f>'5月'!AA3</f>
        <v>39.6</v>
      </c>
      <c r="G5" s="39">
        <f>'6月'!AA3</f>
        <v>33.4</v>
      </c>
      <c r="H5" s="39">
        <f>'7月'!AA3</f>
        <v>95.8</v>
      </c>
      <c r="I5" s="39">
        <f>'8月'!AA3</f>
        <v>56.5</v>
      </c>
      <c r="J5" s="39" t="str">
        <f>'9月'!AA3</f>
        <v>-</v>
      </c>
      <c r="K5" s="39">
        <f>'10月'!AA3</f>
        <v>69.9</v>
      </c>
      <c r="L5" s="39">
        <f>'11月'!AA3</f>
        <v>45.4</v>
      </c>
      <c r="M5" s="40">
        <f>'12月'!AA3</f>
        <v>50.8</v>
      </c>
    </row>
    <row r="6" spans="1:13" ht="18" customHeight="1">
      <c r="A6" s="41">
        <v>2</v>
      </c>
      <c r="B6" s="63">
        <f>'1月'!AA4</f>
        <v>36.5</v>
      </c>
      <c r="C6" s="42">
        <f>'2月'!AA4</f>
        <v>33.3</v>
      </c>
      <c r="D6" s="42">
        <f>'3月'!AA4</f>
        <v>27</v>
      </c>
      <c r="E6" s="42">
        <f>'4月'!AA4</f>
        <v>53.2</v>
      </c>
      <c r="F6" s="42">
        <f>'5月'!AA4</f>
        <v>28.7</v>
      </c>
      <c r="G6" s="42">
        <f>'6月'!AA4</f>
        <v>49.9</v>
      </c>
      <c r="H6" s="42">
        <f>'7月'!AA4</f>
        <v>59.4</v>
      </c>
      <c r="I6" s="42">
        <f>'8月'!AA4</f>
        <v>64</v>
      </c>
      <c r="J6" s="42">
        <f>'9月'!AA4</f>
        <v>79.2</v>
      </c>
      <c r="K6" s="42">
        <f>'10月'!AA4</f>
        <v>54.6</v>
      </c>
      <c r="L6" s="42">
        <f>'11月'!AA4</f>
        <v>95.3</v>
      </c>
      <c r="M6" s="43">
        <f>'12月'!AA4</f>
        <v>76.2</v>
      </c>
    </row>
    <row r="7" spans="1:13" ht="18" customHeight="1">
      <c r="A7" s="41">
        <v>3</v>
      </c>
      <c r="B7" s="63">
        <f>'1月'!AA5</f>
        <v>33.7</v>
      </c>
      <c r="C7" s="42">
        <f>'2月'!AA5</f>
        <v>34.6</v>
      </c>
      <c r="D7" s="42">
        <f>'3月'!AA5</f>
        <v>60.5</v>
      </c>
      <c r="E7" s="42">
        <f>'4月'!AA5</f>
        <v>85.1</v>
      </c>
      <c r="F7" s="42">
        <f>'5月'!AA5</f>
        <v>45.5</v>
      </c>
      <c r="G7" s="42">
        <f>'6月'!AA5</f>
        <v>89.7</v>
      </c>
      <c r="H7" s="42">
        <f>'7月'!AA5</f>
        <v>95.8</v>
      </c>
      <c r="I7" s="42">
        <f>'8月'!AA5</f>
        <v>59.8</v>
      </c>
      <c r="J7" s="42">
        <f>'9月'!AA5</f>
        <v>63</v>
      </c>
      <c r="K7" s="42">
        <f>'10月'!AA5</f>
        <v>58.4</v>
      </c>
      <c r="L7" s="42">
        <f>'11月'!AA5</f>
        <v>54.6</v>
      </c>
      <c r="M7" s="43">
        <f>'12月'!AA5</f>
        <v>83.4</v>
      </c>
    </row>
    <row r="8" spans="1:13" ht="18" customHeight="1">
      <c r="A8" s="41">
        <v>4</v>
      </c>
      <c r="B8" s="63">
        <f>'1月'!AA6</f>
        <v>44.3</v>
      </c>
      <c r="C8" s="42">
        <f>'2月'!AA6</f>
        <v>38.4</v>
      </c>
      <c r="D8" s="42">
        <f>'3月'!AA6</f>
        <v>58</v>
      </c>
      <c r="E8" s="42">
        <f>'4月'!AA6</f>
        <v>49.2</v>
      </c>
      <c r="F8" s="42">
        <f>'5月'!AA6</f>
        <v>49.8</v>
      </c>
      <c r="G8" s="42">
        <f>'6月'!AA6</f>
        <v>31</v>
      </c>
      <c r="H8" s="42">
        <f>'7月'!AA6</f>
        <v>87.2</v>
      </c>
      <c r="I8" s="42">
        <f>'8月'!AA6</f>
        <v>58.6</v>
      </c>
      <c r="J8" s="42">
        <f>'9月'!AA6</f>
        <v>62.4</v>
      </c>
      <c r="K8" s="42">
        <f>'10月'!AA6</f>
        <v>51.7</v>
      </c>
      <c r="L8" s="42">
        <f>'11月'!AA6</f>
        <v>54.3</v>
      </c>
      <c r="M8" s="43">
        <f>'12月'!AA6</f>
        <v>34.9</v>
      </c>
    </row>
    <row r="9" spans="1:13" ht="18" customHeight="1">
      <c r="A9" s="41">
        <v>5</v>
      </c>
      <c r="B9" s="63">
        <f>'1月'!AA7</f>
        <v>40.8</v>
      </c>
      <c r="C9" s="42">
        <f>'2月'!AA7</f>
        <v>81.8</v>
      </c>
      <c r="D9" s="42">
        <f>'3月'!AA7</f>
        <v>25.9</v>
      </c>
      <c r="E9" s="42">
        <f>'4月'!AA7</f>
        <v>75.2</v>
      </c>
      <c r="F9" s="42">
        <f>'5月'!AA7</f>
        <v>33.4</v>
      </c>
      <c r="G9" s="42">
        <f>'6月'!AA7</f>
        <v>39.3</v>
      </c>
      <c r="H9" s="42">
        <f>'7月'!AA7</f>
        <v>88</v>
      </c>
      <c r="I9" s="42">
        <f>'8月'!AA7</f>
        <v>58.2</v>
      </c>
      <c r="J9" s="42">
        <f>'9月'!AA7</f>
        <v>64.4</v>
      </c>
      <c r="K9" s="42">
        <f>'10月'!AA7</f>
        <v>58</v>
      </c>
      <c r="L9" s="42">
        <f>'11月'!AA7</f>
        <v>63.1</v>
      </c>
      <c r="M9" s="43">
        <f>'12月'!AA7</f>
        <v>44.6</v>
      </c>
    </row>
    <row r="10" spans="1:13" ht="18" customHeight="1">
      <c r="A10" s="41">
        <v>6</v>
      </c>
      <c r="B10" s="63">
        <f>'1月'!AA8</f>
        <v>51.5</v>
      </c>
      <c r="C10" s="42">
        <f>'2月'!AA8</f>
        <v>56.5</v>
      </c>
      <c r="D10" s="42">
        <f>'3月'!AA8</f>
        <v>43.6</v>
      </c>
      <c r="E10" s="42">
        <f>'4月'!AA8</f>
        <v>59.5</v>
      </c>
      <c r="F10" s="42">
        <f>'5月'!AA8</f>
        <v>32.6</v>
      </c>
      <c r="G10" s="42">
        <f>'6月'!AA8</f>
        <v>58.8</v>
      </c>
      <c r="H10" s="42">
        <f>'7月'!AA8</f>
        <v>91.7</v>
      </c>
      <c r="I10" s="42">
        <f>'8月'!AA8</f>
        <v>57.7</v>
      </c>
      <c r="J10" s="42">
        <f>'9月'!AA8</f>
        <v>78.3</v>
      </c>
      <c r="K10" s="42">
        <f>'10月'!AA8</f>
        <v>57.5</v>
      </c>
      <c r="L10" s="42">
        <f>'11月'!AA8</f>
        <v>46.1</v>
      </c>
      <c r="M10" s="43">
        <f>'12月'!AA8</f>
        <v>38</v>
      </c>
    </row>
    <row r="11" spans="1:13" ht="18" customHeight="1">
      <c r="A11" s="41">
        <v>7</v>
      </c>
      <c r="B11" s="63">
        <f>'1月'!AA9</f>
        <v>33.2</v>
      </c>
      <c r="C11" s="42">
        <f>'2月'!AA9</f>
        <v>46.3</v>
      </c>
      <c r="D11" s="42">
        <f>'3月'!AA9</f>
        <v>76.2</v>
      </c>
      <c r="E11" s="42">
        <f>'4月'!AA9</f>
        <v>83.3</v>
      </c>
      <c r="F11" s="42">
        <f>'5月'!AA9</f>
        <v>28.9</v>
      </c>
      <c r="G11" s="42">
        <f>'6月'!AA9</f>
        <v>46.8</v>
      </c>
      <c r="H11" s="42">
        <f>'7月'!AA9</f>
        <v>85.3</v>
      </c>
      <c r="I11" s="42">
        <f>'8月'!AA9</f>
        <v>61</v>
      </c>
      <c r="J11" s="42">
        <f>'9月'!AA9</f>
        <v>91.4</v>
      </c>
      <c r="K11" s="42">
        <f>'10月'!AA9</f>
        <v>50.7</v>
      </c>
      <c r="L11" s="42">
        <f>'11月'!AA9</f>
        <v>65</v>
      </c>
      <c r="M11" s="43">
        <f>'12月'!AA9</f>
        <v>40.3</v>
      </c>
    </row>
    <row r="12" spans="1:13" ht="18" customHeight="1">
      <c r="A12" s="41">
        <v>8</v>
      </c>
      <c r="B12" s="63">
        <f>'1月'!AA10</f>
        <v>33.6</v>
      </c>
      <c r="C12" s="42">
        <f>'2月'!AA10</f>
        <v>90.4</v>
      </c>
      <c r="D12" s="42">
        <f>'3月'!AA10</f>
        <v>77.9</v>
      </c>
      <c r="E12" s="42">
        <f>'4月'!AA10</f>
        <v>79.7</v>
      </c>
      <c r="F12" s="42">
        <f>'5月'!AA10</f>
        <v>36.2</v>
      </c>
      <c r="G12" s="42">
        <f>'6月'!AA10</f>
        <v>63.3</v>
      </c>
      <c r="H12" s="42">
        <f>'7月'!AA10</f>
        <v>61</v>
      </c>
      <c r="I12" s="42">
        <f>'8月'!AA10</f>
        <v>67.3</v>
      </c>
      <c r="J12" s="42">
        <f>'9月'!AA10</f>
        <v>90.9</v>
      </c>
      <c r="K12" s="42">
        <f>'10月'!AA10</f>
        <v>40</v>
      </c>
      <c r="L12" s="42">
        <f>'11月'!AA10</f>
        <v>97.4</v>
      </c>
      <c r="M12" s="43">
        <f>'12月'!AA10</f>
        <v>52.9</v>
      </c>
    </row>
    <row r="13" spans="1:13" ht="18" customHeight="1">
      <c r="A13" s="41">
        <v>9</v>
      </c>
      <c r="B13" s="63">
        <f>'1月'!AA11</f>
        <v>31.8</v>
      </c>
      <c r="C13" s="42">
        <f>'2月'!AA11</f>
        <v>24.1</v>
      </c>
      <c r="D13" s="42">
        <f>'3月'!AA11</f>
        <v>89</v>
      </c>
      <c r="E13" s="42">
        <f>'4月'!AA11</f>
        <v>50.8</v>
      </c>
      <c r="F13" s="42">
        <f>'5月'!AA11</f>
        <v>46</v>
      </c>
      <c r="G13" s="42">
        <f>'6月'!AA11</f>
        <v>82.2</v>
      </c>
      <c r="H13" s="42">
        <f>'7月'!AA11</f>
        <v>76.8</v>
      </c>
      <c r="I13" s="42">
        <f>'8月'!AA11</f>
        <v>62.9</v>
      </c>
      <c r="J13" s="42">
        <f>'9月'!AA11</f>
        <v>92.9</v>
      </c>
      <c r="K13" s="42">
        <f>'10月'!AA11</f>
        <v>42.2</v>
      </c>
      <c r="L13" s="42">
        <f>'11月'!AA11</f>
        <v>95.7</v>
      </c>
      <c r="M13" s="43">
        <f>'12月'!AA11</f>
        <v>47.2</v>
      </c>
    </row>
    <row r="14" spans="1:13" ht="18" customHeight="1">
      <c r="A14" s="41">
        <v>10</v>
      </c>
      <c r="B14" s="63">
        <f>'1月'!AA12</f>
        <v>31.1</v>
      </c>
      <c r="C14" s="42">
        <f>'2月'!AA12</f>
        <v>30.2</v>
      </c>
      <c r="D14" s="42">
        <f>'3月'!AA12</f>
        <v>33.5</v>
      </c>
      <c r="E14" s="42">
        <f>'4月'!AA12</f>
        <v>74.2</v>
      </c>
      <c r="F14" s="42">
        <f>'5月'!AA12</f>
        <v>27.6</v>
      </c>
      <c r="G14" s="42">
        <f>'6月'!AA12</f>
        <v>55.7</v>
      </c>
      <c r="H14" s="42">
        <f>'7月'!AA12</f>
        <v>66.9</v>
      </c>
      <c r="I14" s="42">
        <f>'8月'!AA12</f>
        <v>60.9</v>
      </c>
      <c r="J14" s="42">
        <f>'9月'!AA12</f>
        <v>91.2</v>
      </c>
      <c r="K14" s="42">
        <f>'10月'!AA12</f>
        <v>59.1</v>
      </c>
      <c r="L14" s="42">
        <f>'11月'!AA12</f>
        <v>96.1</v>
      </c>
      <c r="M14" s="43">
        <f>'12月'!AA12</f>
        <v>57.7</v>
      </c>
    </row>
    <row r="15" spans="1:13" ht="18" customHeight="1">
      <c r="A15" s="38">
        <v>11</v>
      </c>
      <c r="B15" s="62">
        <f>'1月'!AA13</f>
        <v>35.9</v>
      </c>
      <c r="C15" s="39">
        <f>'2月'!AA13</f>
        <v>46.8</v>
      </c>
      <c r="D15" s="39">
        <f>'3月'!AA13</f>
        <v>29.6</v>
      </c>
      <c r="E15" s="39">
        <f>'4月'!AA13</f>
        <v>87</v>
      </c>
      <c r="F15" s="39">
        <f>'5月'!AA13</f>
        <v>22.1</v>
      </c>
      <c r="G15" s="39">
        <f>'6月'!AA13</f>
        <v>43.9</v>
      </c>
      <c r="H15" s="39">
        <f>'7月'!AA13</f>
        <v>39.1</v>
      </c>
      <c r="I15" s="39">
        <f>'8月'!AA13</f>
        <v>63.9</v>
      </c>
      <c r="J15" s="39">
        <f>'9月'!AA13</f>
        <v>73.4</v>
      </c>
      <c r="K15" s="39">
        <f>'10月'!AA13</f>
        <v>97.6</v>
      </c>
      <c r="L15" s="39">
        <f>'11月'!AA13</f>
        <v>51.6</v>
      </c>
      <c r="M15" s="40">
        <f>'12月'!AA13</f>
        <v>65.7</v>
      </c>
    </row>
    <row r="16" spans="1:13" ht="18" customHeight="1">
      <c r="A16" s="41">
        <v>12</v>
      </c>
      <c r="B16" s="63">
        <f>'1月'!AA14</f>
        <v>35.8</v>
      </c>
      <c r="C16" s="42">
        <f>'2月'!AA14</f>
        <v>46.7</v>
      </c>
      <c r="D16" s="42">
        <f>'3月'!AA14</f>
        <v>32.8</v>
      </c>
      <c r="E16" s="42">
        <f>'4月'!AA14</f>
        <v>43.6</v>
      </c>
      <c r="F16" s="42">
        <f>'5月'!AA14</f>
        <v>63.8</v>
      </c>
      <c r="G16" s="42">
        <f>'6月'!AA14</f>
        <v>83.7</v>
      </c>
      <c r="H16" s="42">
        <f>'7月'!AA14</f>
        <v>44.6</v>
      </c>
      <c r="I16" s="42">
        <f>'8月'!AA14</f>
        <v>63.6</v>
      </c>
      <c r="J16" s="42">
        <f>'9月'!AA14</f>
        <v>67</v>
      </c>
      <c r="K16" s="42">
        <f>'10月'!AA14</f>
        <v>65.6</v>
      </c>
      <c r="L16" s="42">
        <f>'11月'!AA14</f>
        <v>54.6</v>
      </c>
      <c r="M16" s="43">
        <f>'12月'!AA14</f>
        <v>62.4</v>
      </c>
    </row>
    <row r="17" spans="1:13" ht="18" customHeight="1">
      <c r="A17" s="41">
        <v>13</v>
      </c>
      <c r="B17" s="63">
        <f>'1月'!AA15</f>
        <v>35.1</v>
      </c>
      <c r="C17" s="42">
        <f>'2月'!AA15</f>
        <v>27.1</v>
      </c>
      <c r="D17" s="42">
        <f>'3月'!AA15</f>
        <v>28</v>
      </c>
      <c r="E17" s="42">
        <f>'4月'!AA15</f>
        <v>79.6</v>
      </c>
      <c r="F17" s="42">
        <f>'5月'!AA15</f>
        <v>44.8</v>
      </c>
      <c r="G17" s="42">
        <f>'6月'!AA15</f>
        <v>47.5</v>
      </c>
      <c r="H17" s="42">
        <f>'7月'!AA15</f>
        <v>66.5</v>
      </c>
      <c r="I17" s="42">
        <f>'8月'!AA15</f>
        <v>83.6</v>
      </c>
      <c r="J17" s="42">
        <f>'9月'!AA15</f>
        <v>82.1</v>
      </c>
      <c r="K17" s="42">
        <f>'10月'!AA15</f>
        <v>51.1</v>
      </c>
      <c r="L17" s="42">
        <f>'11月'!AA15</f>
        <v>67.5</v>
      </c>
      <c r="M17" s="43">
        <f>'12月'!AA15</f>
        <v>76.1</v>
      </c>
    </row>
    <row r="18" spans="1:13" ht="18" customHeight="1">
      <c r="A18" s="41">
        <v>14</v>
      </c>
      <c r="B18" s="63">
        <f>'1月'!AA16</f>
        <v>36.8</v>
      </c>
      <c r="C18" s="42">
        <f>'2月'!AA16</f>
        <v>29.8</v>
      </c>
      <c r="D18" s="42">
        <f>'3月'!AA16</f>
        <v>36.1</v>
      </c>
      <c r="E18" s="42">
        <f>'4月'!AA16</f>
        <v>83.6</v>
      </c>
      <c r="F18" s="42">
        <f>'5月'!AA16</f>
        <v>25.5</v>
      </c>
      <c r="G18" s="42">
        <f>'6月'!AA16</f>
        <v>64.8</v>
      </c>
      <c r="H18" s="42">
        <f>'7月'!AA16</f>
        <v>54.2</v>
      </c>
      <c r="I18" s="42">
        <f>'8月'!AA16</f>
        <v>87.9</v>
      </c>
      <c r="J18" s="42">
        <f>'9月'!AA16</f>
        <v>63.7</v>
      </c>
      <c r="K18" s="42">
        <f>'10月'!AA16</f>
        <v>46.2</v>
      </c>
      <c r="L18" s="42">
        <f>'11月'!AA16</f>
        <v>81.3</v>
      </c>
      <c r="M18" s="43">
        <f>'12月'!AA16</f>
        <v>72.5</v>
      </c>
    </row>
    <row r="19" spans="1:13" ht="18" customHeight="1">
      <c r="A19" s="41">
        <v>15</v>
      </c>
      <c r="B19" s="63">
        <f>'1月'!AA17</f>
        <v>78.6</v>
      </c>
      <c r="C19" s="42">
        <f>'2月'!AA17</f>
        <v>18.4</v>
      </c>
      <c r="D19" s="42">
        <f>'3月'!AA17</f>
        <v>63.2</v>
      </c>
      <c r="E19" s="42">
        <f>'4月'!AA17</f>
        <v>52.5</v>
      </c>
      <c r="F19" s="42">
        <f>'5月'!AA17</f>
        <v>32.4</v>
      </c>
      <c r="G19" s="42">
        <f>'6月'!AA17</f>
        <v>50</v>
      </c>
      <c r="H19" s="42">
        <f>'7月'!AA17</f>
        <v>71.7</v>
      </c>
      <c r="I19" s="42">
        <f>'8月'!AA17</f>
        <v>69.1</v>
      </c>
      <c r="J19" s="42">
        <f>'9月'!AA17</f>
        <v>64.8</v>
      </c>
      <c r="K19" s="42">
        <f>'10月'!AA17</f>
        <v>64.5</v>
      </c>
      <c r="L19" s="42">
        <f>'11月'!AA17</f>
        <v>97.7</v>
      </c>
      <c r="M19" s="43">
        <f>'12月'!AA17</f>
        <v>80.2</v>
      </c>
    </row>
    <row r="20" spans="1:13" ht="18" customHeight="1">
      <c r="A20" s="41">
        <v>16</v>
      </c>
      <c r="B20" s="63">
        <f>'1月'!AA18</f>
        <v>51.1</v>
      </c>
      <c r="C20" s="42">
        <f>'2月'!AA18</f>
        <v>31</v>
      </c>
      <c r="D20" s="42">
        <f>'3月'!AA18</f>
        <v>43.6</v>
      </c>
      <c r="E20" s="42">
        <f>'4月'!AA18</f>
        <v>47.3</v>
      </c>
      <c r="F20" s="42">
        <f>'5月'!AA18</f>
        <v>84.6</v>
      </c>
      <c r="G20" s="42">
        <f>'6月'!AA18</f>
        <v>69.5</v>
      </c>
      <c r="H20" s="42">
        <f>'7月'!AA18</f>
        <v>94.8</v>
      </c>
      <c r="I20" s="42">
        <f>'8月'!AA18</f>
        <v>70.5</v>
      </c>
      <c r="J20" s="42">
        <f>'9月'!AA18</f>
        <v>68.3</v>
      </c>
      <c r="K20" s="42">
        <f>'10月'!AA18</f>
        <v>75.9</v>
      </c>
      <c r="L20" s="42">
        <f>'11月'!AA18</f>
        <v>69.5</v>
      </c>
      <c r="M20" s="43">
        <f>'12月'!AA18</f>
        <v>63.6</v>
      </c>
    </row>
    <row r="21" spans="1:13" ht="18" customHeight="1">
      <c r="A21" s="41">
        <v>17</v>
      </c>
      <c r="B21" s="63">
        <f>'1月'!AA19</f>
        <v>38.4</v>
      </c>
      <c r="C21" s="42">
        <f>'2月'!AA19</f>
        <v>60.5</v>
      </c>
      <c r="D21" s="42">
        <f>'3月'!AA19</f>
        <v>53</v>
      </c>
      <c r="E21" s="42">
        <f>'4月'!AA19</f>
        <v>56.2</v>
      </c>
      <c r="F21" s="42">
        <f>'5月'!AA19</f>
        <v>22</v>
      </c>
      <c r="G21" s="42">
        <f>'6月'!AA19</f>
        <v>76.5</v>
      </c>
      <c r="H21" s="42">
        <f>'7月'!AA19</f>
        <v>77.8</v>
      </c>
      <c r="I21" s="42">
        <f>'8月'!AA19</f>
        <v>92</v>
      </c>
      <c r="J21" s="42">
        <f>'9月'!AA19</f>
        <v>96.6</v>
      </c>
      <c r="K21" s="42">
        <f>'10月'!AA19</f>
        <v>81.1</v>
      </c>
      <c r="L21" s="42">
        <f>'11月'!AA19</f>
        <v>82</v>
      </c>
      <c r="M21" s="43">
        <f>'12月'!AA19</f>
        <v>46.3</v>
      </c>
    </row>
    <row r="22" spans="1:13" ht="18" customHeight="1">
      <c r="A22" s="41">
        <v>18</v>
      </c>
      <c r="B22" s="63">
        <f>'1月'!AA20</f>
        <v>34.8</v>
      </c>
      <c r="C22" s="42">
        <f>'2月'!AA20</f>
        <v>91.1</v>
      </c>
      <c r="D22" s="42">
        <f>'3月'!AA20</f>
        <v>34</v>
      </c>
      <c r="E22" s="42">
        <f>'4月'!AA20</f>
        <v>32.2</v>
      </c>
      <c r="F22" s="42">
        <f>'5月'!AA20</f>
        <v>32.5</v>
      </c>
      <c r="G22" s="42">
        <f>'6月'!AA20</f>
        <v>77.6</v>
      </c>
      <c r="H22" s="42">
        <f>'7月'!AA20</f>
        <v>68.9</v>
      </c>
      <c r="I22" s="42">
        <f>'8月'!AA20</f>
        <v>74.8</v>
      </c>
      <c r="J22" s="42">
        <f>'9月'!AA20</f>
        <v>85.5</v>
      </c>
      <c r="K22" s="42">
        <f>'10月'!AA20</f>
        <v>62.4</v>
      </c>
      <c r="L22" s="42">
        <f>'11月'!AA20</f>
        <v>72.6</v>
      </c>
      <c r="M22" s="43">
        <f>'12月'!AA20</f>
        <v>43.9</v>
      </c>
    </row>
    <row r="23" spans="1:13" ht="18" customHeight="1">
      <c r="A23" s="41">
        <v>19</v>
      </c>
      <c r="B23" s="63">
        <f>'1月'!AA21</f>
        <v>40.5</v>
      </c>
      <c r="C23" s="42">
        <f>'2月'!AA21</f>
        <v>60.4</v>
      </c>
      <c r="D23" s="42">
        <f>'3月'!AA21</f>
        <v>79.1</v>
      </c>
      <c r="E23" s="42">
        <f>'4月'!AA21</f>
        <v>43.1</v>
      </c>
      <c r="F23" s="42">
        <f>'5月'!AA21</f>
        <v>80.1</v>
      </c>
      <c r="G23" s="42">
        <f>'6月'!AA21</f>
        <v>82.9</v>
      </c>
      <c r="H23" s="42">
        <f>'7月'!AA21</f>
        <v>61.9</v>
      </c>
      <c r="I23" s="42">
        <f>'8月'!AA21</f>
        <v>62.1</v>
      </c>
      <c r="J23" s="42">
        <f>'9月'!AA21</f>
        <v>66.5</v>
      </c>
      <c r="K23" s="42">
        <f>'10月'!AA21</f>
        <v>54.3</v>
      </c>
      <c r="L23" s="42">
        <f>'11月'!AA21</f>
        <v>67.7</v>
      </c>
      <c r="M23" s="43">
        <f>'12月'!AA21</f>
        <v>40</v>
      </c>
    </row>
    <row r="24" spans="1:13" ht="18" customHeight="1">
      <c r="A24" s="41">
        <v>20</v>
      </c>
      <c r="B24" s="63">
        <f>'1月'!AA22</f>
        <v>31.2</v>
      </c>
      <c r="C24" s="42">
        <f>'2月'!AA22</f>
        <v>47.8</v>
      </c>
      <c r="D24" s="42">
        <f>'3月'!AA22</f>
        <v>74</v>
      </c>
      <c r="E24" s="42">
        <f>'4月'!AA22</f>
        <v>76.1</v>
      </c>
      <c r="F24" s="42">
        <f>'5月'!AA22</f>
        <v>48.9</v>
      </c>
      <c r="G24" s="42">
        <f>'6月'!AA22</f>
        <v>57</v>
      </c>
      <c r="H24" s="42">
        <f>'7月'!AA22</f>
        <v>71.1</v>
      </c>
      <c r="I24" s="42">
        <f>'8月'!AA22</f>
        <v>84.6</v>
      </c>
      <c r="J24" s="42">
        <f>'9月'!AA22</f>
        <v>54.9</v>
      </c>
      <c r="K24" s="42">
        <f>'10月'!AA22</f>
        <v>63.6</v>
      </c>
      <c r="L24" s="42">
        <f>'11月'!AA22</f>
        <v>80.8</v>
      </c>
      <c r="M24" s="43">
        <f>'12月'!AA22</f>
        <v>45.8</v>
      </c>
    </row>
    <row r="25" spans="1:13" ht="18" customHeight="1">
      <c r="A25" s="38">
        <v>21</v>
      </c>
      <c r="B25" s="62">
        <f>'1月'!AA23</f>
        <v>52.9</v>
      </c>
      <c r="C25" s="39">
        <f>'2月'!AA23</f>
        <v>52.5</v>
      </c>
      <c r="D25" s="39">
        <f>'3月'!AA23</f>
        <v>29</v>
      </c>
      <c r="E25" s="39">
        <f>'4月'!AA23</f>
        <v>56.6</v>
      </c>
      <c r="F25" s="39">
        <f>'5月'!AA23</f>
        <v>28.9</v>
      </c>
      <c r="G25" s="39">
        <f>'6月'!AA23</f>
        <v>80</v>
      </c>
      <c r="H25" s="39">
        <f>'7月'!AA23</f>
        <v>65.6</v>
      </c>
      <c r="I25" s="39">
        <f>'8月'!AA23</f>
        <v>81.5</v>
      </c>
      <c r="J25" s="39">
        <f>'9月'!AA23</f>
        <v>64.9</v>
      </c>
      <c r="K25" s="39">
        <f>'10月'!AA23</f>
        <v>63.8</v>
      </c>
      <c r="L25" s="39">
        <f>'11月'!AA23</f>
        <v>53</v>
      </c>
      <c r="M25" s="40">
        <f>'12月'!AA23</f>
        <v>66.4</v>
      </c>
    </row>
    <row r="26" spans="1:13" ht="18" customHeight="1">
      <c r="A26" s="41">
        <v>22</v>
      </c>
      <c r="B26" s="63">
        <f>'1月'!AA24</f>
        <v>89.1</v>
      </c>
      <c r="C26" s="42">
        <f>'2月'!AA24</f>
        <v>81.7</v>
      </c>
      <c r="D26" s="42">
        <f>'3月'!AA24</f>
        <v>41.4</v>
      </c>
      <c r="E26" s="42">
        <f>'4月'!AA24</f>
        <v>37.4</v>
      </c>
      <c r="F26" s="42">
        <f>'5月'!AA24</f>
        <v>27.5</v>
      </c>
      <c r="G26" s="42">
        <f>'6月'!AA24</f>
        <v>64.1</v>
      </c>
      <c r="H26" s="42">
        <f>'7月'!AA24</f>
        <v>60</v>
      </c>
      <c r="I26" s="42">
        <f>'8月'!AA24</f>
        <v>74.1</v>
      </c>
      <c r="J26" s="42">
        <f>'9月'!AA24</f>
        <v>53.8</v>
      </c>
      <c r="K26" s="42">
        <f>'10月'!AA24</f>
        <v>62.7</v>
      </c>
      <c r="L26" s="42">
        <f>'11月'!AA24</f>
        <v>66.9</v>
      </c>
      <c r="M26" s="43">
        <f>'12月'!AA24</f>
        <v>38.4</v>
      </c>
    </row>
    <row r="27" spans="1:13" ht="18" customHeight="1">
      <c r="A27" s="41">
        <v>23</v>
      </c>
      <c r="B27" s="63">
        <f>'1月'!AA25</f>
        <v>41.6</v>
      </c>
      <c r="C27" s="42">
        <f>'2月'!AA25</f>
        <v>85.9</v>
      </c>
      <c r="D27" s="42">
        <f>'3月'!AA25</f>
        <v>36.3</v>
      </c>
      <c r="E27" s="42">
        <f>'4月'!AA25</f>
        <v>43.3</v>
      </c>
      <c r="F27" s="42">
        <f>'5月'!AA25</f>
        <v>46.4</v>
      </c>
      <c r="G27" s="42">
        <f>'6月'!AA25</f>
        <v>68.6</v>
      </c>
      <c r="H27" s="42">
        <f>'7月'!AA25</f>
        <v>74.4</v>
      </c>
      <c r="I27" s="42">
        <f>'8月'!AA25</f>
        <v>74.6</v>
      </c>
      <c r="J27" s="42">
        <f>'9月'!AA25</f>
        <v>58.6</v>
      </c>
      <c r="K27" s="42">
        <f>'10月'!AA25</f>
        <v>70.6</v>
      </c>
      <c r="L27" s="42">
        <f>'11月'!AA25</f>
        <v>87.6</v>
      </c>
      <c r="M27" s="43">
        <f>'12月'!AA25</f>
        <v>64.6</v>
      </c>
    </row>
    <row r="28" spans="1:13" ht="18" customHeight="1">
      <c r="A28" s="41">
        <v>24</v>
      </c>
      <c r="B28" s="63">
        <f>'1月'!AA26</f>
        <v>37.9</v>
      </c>
      <c r="C28" s="42">
        <f>'2月'!AA26</f>
        <v>74.9</v>
      </c>
      <c r="D28" s="42">
        <f>'3月'!AA26</f>
        <v>30</v>
      </c>
      <c r="E28" s="42">
        <f>'4月'!AA26</f>
        <v>56</v>
      </c>
      <c r="F28" s="42">
        <f>'5月'!AA26</f>
        <v>53.2</v>
      </c>
      <c r="G28" s="42">
        <f>'6月'!AA26</f>
        <v>58.6</v>
      </c>
      <c r="H28" s="42">
        <f>'7月'!AA26</f>
        <v>71.3</v>
      </c>
      <c r="I28" s="42">
        <f>'8月'!AA26</f>
        <v>63.1</v>
      </c>
      <c r="J28" s="42">
        <f>'9月'!AA26</f>
        <v>71.4</v>
      </c>
      <c r="K28" s="42">
        <f>'10月'!AA26</f>
        <v>66.4</v>
      </c>
      <c r="L28" s="42">
        <f>'11月'!AA26</f>
        <v>71.9</v>
      </c>
      <c r="M28" s="43">
        <f>'12月'!AA26</f>
        <v>76.7</v>
      </c>
    </row>
    <row r="29" spans="1:13" ht="18" customHeight="1">
      <c r="A29" s="41">
        <v>25</v>
      </c>
      <c r="B29" s="63">
        <f>'1月'!AA27</f>
        <v>50.8</v>
      </c>
      <c r="C29" s="42">
        <f>'2月'!AA27</f>
        <v>62.8</v>
      </c>
      <c r="D29" s="42">
        <f>'3月'!AA27</f>
        <v>29.9</v>
      </c>
      <c r="E29" s="42">
        <f>'4月'!AA27</f>
        <v>25.7</v>
      </c>
      <c r="F29" s="42">
        <f>'5月'!AA27</f>
        <v>51.8</v>
      </c>
      <c r="G29" s="42">
        <f>'6月'!AA27</f>
        <v>65.3</v>
      </c>
      <c r="H29" s="42">
        <f>'7月'!AA27</f>
        <v>72.2</v>
      </c>
      <c r="I29" s="42">
        <f>'8月'!AA27</f>
        <v>64.8</v>
      </c>
      <c r="J29" s="42">
        <f>'9月'!AA27</f>
        <v>93.5</v>
      </c>
      <c r="K29" s="42">
        <f>'10月'!AA27</f>
        <v>33.7</v>
      </c>
      <c r="L29" s="42">
        <f>'11月'!AA27</f>
        <v>65.6</v>
      </c>
      <c r="M29" s="43">
        <f>'12月'!AA27</f>
        <v>44.9</v>
      </c>
    </row>
    <row r="30" spans="1:13" ht="18" customHeight="1">
      <c r="A30" s="41">
        <v>26</v>
      </c>
      <c r="B30" s="63">
        <f>'1月'!AA28</f>
        <v>75</v>
      </c>
      <c r="C30" s="42">
        <f>'2月'!AA28</f>
        <v>78.1</v>
      </c>
      <c r="D30" s="42">
        <f>'3月'!AA28</f>
        <v>25.3</v>
      </c>
      <c r="E30" s="42">
        <f>'4月'!AA28</f>
        <v>36.9</v>
      </c>
      <c r="F30" s="42">
        <f>'5月'!AA28</f>
        <v>38.2</v>
      </c>
      <c r="G30" s="42">
        <f>'6月'!AA28</f>
        <v>74.1</v>
      </c>
      <c r="H30" s="42">
        <f>'7月'!AA28</f>
        <v>63</v>
      </c>
      <c r="I30" s="42">
        <f>'8月'!AA28</f>
        <v>92.2</v>
      </c>
      <c r="J30" s="42">
        <f>'9月'!AA28</f>
        <v>86.6</v>
      </c>
      <c r="K30" s="42">
        <f>'10月'!AA28</f>
        <v>39</v>
      </c>
      <c r="L30" s="42">
        <f>'11月'!AA28</f>
        <v>92.7</v>
      </c>
      <c r="M30" s="43">
        <f>'12月'!AA28</f>
        <v>48.6</v>
      </c>
    </row>
    <row r="31" spans="1:13" ht="18" customHeight="1">
      <c r="A31" s="41">
        <v>27</v>
      </c>
      <c r="B31" s="63">
        <f>'1月'!AA29</f>
        <v>59.1</v>
      </c>
      <c r="C31" s="42">
        <f>'2月'!AA29</f>
        <v>32.1</v>
      </c>
      <c r="D31" s="42">
        <f>'3月'!AA29</f>
        <v>17.7</v>
      </c>
      <c r="E31" s="42">
        <f>'4月'!AA29</f>
        <v>42.3</v>
      </c>
      <c r="F31" s="42">
        <f>'5月'!AA29</f>
        <v>34.1</v>
      </c>
      <c r="G31" s="42">
        <f>'6月'!AA29</f>
        <v>87.1</v>
      </c>
      <c r="H31" s="42">
        <f>'7月'!AA29</f>
        <v>51.6</v>
      </c>
      <c r="I31" s="42">
        <f>'8月'!AA29</f>
        <v>76.3</v>
      </c>
      <c r="J31" s="42">
        <f>'9月'!AA29</f>
        <v>80.1</v>
      </c>
      <c r="K31" s="42">
        <f>'10月'!AA29</f>
        <v>59.6</v>
      </c>
      <c r="L31" s="42">
        <f>'11月'!AA29</f>
        <v>37.1</v>
      </c>
      <c r="M31" s="43">
        <f>'12月'!AA29</f>
        <v>37.2</v>
      </c>
    </row>
    <row r="32" spans="1:13" ht="18" customHeight="1">
      <c r="A32" s="41">
        <v>28</v>
      </c>
      <c r="B32" s="63">
        <f>'1月'!AA30</f>
        <v>31.7</v>
      </c>
      <c r="C32" s="42">
        <f>'2月'!AA30</f>
        <v>34.2</v>
      </c>
      <c r="D32" s="42">
        <f>'3月'!AA30</f>
        <v>20.7</v>
      </c>
      <c r="E32" s="42">
        <f>'4月'!AA30</f>
        <v>21.9</v>
      </c>
      <c r="F32" s="42">
        <f>'5月'!AA30</f>
        <v>62</v>
      </c>
      <c r="G32" s="42">
        <f>'6月'!AA30</f>
        <v>58.6</v>
      </c>
      <c r="H32" s="42">
        <f>'7月'!AA30</f>
        <v>72.8</v>
      </c>
      <c r="I32" s="42" t="str">
        <f>'8月'!AA30</f>
        <v>-</v>
      </c>
      <c r="J32" s="42">
        <f>'9月'!AA30</f>
        <v>60.8</v>
      </c>
      <c r="K32" s="42">
        <f>'10月'!AA30</f>
        <v>52.4</v>
      </c>
      <c r="L32" s="42">
        <f>'11月'!AA30</f>
        <v>43.7</v>
      </c>
      <c r="M32" s="43">
        <f>'12月'!AA30</f>
        <v>35.7</v>
      </c>
    </row>
    <row r="33" spans="1:13" ht="18" customHeight="1">
      <c r="A33" s="41">
        <v>29</v>
      </c>
      <c r="B33" s="63">
        <f>'1月'!AA31</f>
        <v>36</v>
      </c>
      <c r="C33" s="42"/>
      <c r="D33" s="42">
        <f>'3月'!AA31</f>
        <v>31.3</v>
      </c>
      <c r="E33" s="42">
        <f>'4月'!AA31</f>
        <v>50.6</v>
      </c>
      <c r="F33" s="42">
        <f>'5月'!AA31</f>
        <v>67.8</v>
      </c>
      <c r="G33" s="42">
        <f>'6月'!AA31</f>
        <v>67</v>
      </c>
      <c r="H33" s="42">
        <f>'7月'!AA31</f>
        <v>70.1</v>
      </c>
      <c r="I33" s="42" t="str">
        <f>'8月'!AA31</f>
        <v>-</v>
      </c>
      <c r="J33" s="42">
        <f>'9月'!AA31</f>
        <v>37.4</v>
      </c>
      <c r="K33" s="42">
        <f>'10月'!AA31</f>
        <v>70.7</v>
      </c>
      <c r="L33" s="42">
        <f>'11月'!AA31</f>
        <v>49.2</v>
      </c>
      <c r="M33" s="43">
        <f>'12月'!AA31</f>
        <v>39</v>
      </c>
    </row>
    <row r="34" spans="1:13" ht="18" customHeight="1">
      <c r="A34" s="41">
        <v>30</v>
      </c>
      <c r="B34" s="63">
        <f>'1月'!AA32</f>
        <v>84.5</v>
      </c>
      <c r="C34" s="42"/>
      <c r="D34" s="42">
        <f>'3月'!AA32</f>
        <v>32.7</v>
      </c>
      <c r="E34" s="42">
        <f>'4月'!AA32</f>
        <v>39.3</v>
      </c>
      <c r="F34" s="42">
        <f>'5月'!AA32</f>
        <v>54.8</v>
      </c>
      <c r="G34" s="42">
        <f>'6月'!AA32</f>
        <v>69.2</v>
      </c>
      <c r="H34" s="42">
        <f>'7月'!AA32</f>
        <v>70.4</v>
      </c>
      <c r="I34" s="42" t="str">
        <f>'8月'!AA32</f>
        <v>-</v>
      </c>
      <c r="J34" s="42">
        <f>'9月'!AA32</f>
        <v>41.2</v>
      </c>
      <c r="K34" s="42">
        <f>'10月'!AA32</f>
        <v>64.5</v>
      </c>
      <c r="L34" s="42">
        <f>'11月'!AA32</f>
        <v>61.3</v>
      </c>
      <c r="M34" s="43">
        <f>'12月'!AA32</f>
        <v>38.6</v>
      </c>
    </row>
    <row r="35" spans="1:13" ht="18" customHeight="1">
      <c r="A35" s="41">
        <v>31</v>
      </c>
      <c r="B35" s="63">
        <f>'1月'!AA33</f>
        <v>39.4</v>
      </c>
      <c r="C35" s="42"/>
      <c r="D35" s="42">
        <f>'3月'!AA33</f>
        <v>39.5</v>
      </c>
      <c r="E35" s="42"/>
      <c r="F35" s="42">
        <f>'5月'!AA33</f>
        <v>33.1</v>
      </c>
      <c r="G35" s="42"/>
      <c r="H35" s="42">
        <f>'7月'!AA33</f>
        <v>63.2</v>
      </c>
      <c r="I35" s="42" t="str">
        <f>'8月'!AA33</f>
        <v>-</v>
      </c>
      <c r="J35" s="42"/>
      <c r="K35" s="42">
        <f>'10月'!AA33</f>
        <v>63.1</v>
      </c>
      <c r="L35" s="42"/>
      <c r="M35" s="43">
        <f>'12月'!AA33</f>
        <v>58.1</v>
      </c>
    </row>
    <row r="36" spans="1:13" ht="18" customHeight="1">
      <c r="A36" s="71" t="s">
        <v>7</v>
      </c>
      <c r="B36" s="94">
        <f aca="true" t="shared" si="0" ref="B36:I36">AVERAGE(B5:B35)</f>
        <v>44.590322580645164</v>
      </c>
      <c r="C36" s="95">
        <f t="shared" si="0"/>
        <v>51.107142857142854</v>
      </c>
      <c r="D36" s="95">
        <f t="shared" si="0"/>
        <v>44.112903225806456</v>
      </c>
      <c r="E36" s="95">
        <f t="shared" si="0"/>
        <v>55.84</v>
      </c>
      <c r="F36" s="95">
        <f t="shared" si="0"/>
        <v>42.67096774193548</v>
      </c>
      <c r="G36" s="95">
        <f t="shared" si="0"/>
        <v>63.20333333333331</v>
      </c>
      <c r="H36" s="95">
        <f t="shared" si="0"/>
        <v>70.74516129032257</v>
      </c>
      <c r="I36" s="110">
        <f t="shared" si="0"/>
        <v>69.83703703703702</v>
      </c>
      <c r="J36" s="95">
        <f>AVERAGE(J5:J35)</f>
        <v>71.88965517241378</v>
      </c>
      <c r="K36" s="95">
        <f>AVERAGE(K5:K35)</f>
        <v>59.70645161290323</v>
      </c>
      <c r="L36" s="95">
        <f>AVERAGE(L5:L35)</f>
        <v>68.91000000000001</v>
      </c>
      <c r="M36" s="96">
        <f>AVERAGE(M5:M35)</f>
        <v>53.89354838709678</v>
      </c>
    </row>
    <row r="37" spans="1:13" ht="18" customHeight="1">
      <c r="A37" s="72" t="s">
        <v>27</v>
      </c>
      <c r="B37" s="93">
        <f aca="true" t="shared" si="1" ref="B37:I37">MIN(B5:B35)</f>
        <v>29.6</v>
      </c>
      <c r="C37" s="97">
        <f t="shared" si="1"/>
        <v>18.4</v>
      </c>
      <c r="D37" s="97">
        <f t="shared" si="1"/>
        <v>17.7</v>
      </c>
      <c r="E37" s="97">
        <f t="shared" si="1"/>
        <v>21.9</v>
      </c>
      <c r="F37" s="97">
        <f t="shared" si="1"/>
        <v>22</v>
      </c>
      <c r="G37" s="97">
        <f t="shared" si="1"/>
        <v>31</v>
      </c>
      <c r="H37" s="97">
        <f t="shared" si="1"/>
        <v>39.1</v>
      </c>
      <c r="I37" s="111">
        <f t="shared" si="1"/>
        <v>56.5</v>
      </c>
      <c r="J37" s="97">
        <f>MIN(J5:J35)</f>
        <v>37.4</v>
      </c>
      <c r="K37" s="97">
        <f>MIN(K5:K35)</f>
        <v>33.7</v>
      </c>
      <c r="L37" s="97">
        <f>MIN(L5:L35)</f>
        <v>37.1</v>
      </c>
      <c r="M37" s="98">
        <f>MIN(M5:M35)</f>
        <v>34.9</v>
      </c>
    </row>
    <row r="38" spans="1:13" ht="18" customHeight="1">
      <c r="A38" s="47" t="s">
        <v>24</v>
      </c>
      <c r="B38" s="64">
        <f aca="true" t="shared" si="2" ref="B38:I38">AVERAGE(B5:B14)</f>
        <v>36.61</v>
      </c>
      <c r="C38" s="48">
        <f t="shared" si="2"/>
        <v>46.92</v>
      </c>
      <c r="D38" s="48">
        <f t="shared" si="2"/>
        <v>56.029999999999994</v>
      </c>
      <c r="E38" s="48">
        <f t="shared" si="2"/>
        <v>66.4</v>
      </c>
      <c r="F38" s="48">
        <f t="shared" si="2"/>
        <v>36.83</v>
      </c>
      <c r="G38" s="48">
        <f t="shared" si="2"/>
        <v>55.010000000000005</v>
      </c>
      <c r="H38" s="48">
        <f t="shared" si="2"/>
        <v>80.78999999999999</v>
      </c>
      <c r="I38" s="48">
        <f t="shared" si="2"/>
        <v>60.69</v>
      </c>
      <c r="J38" s="48">
        <f>AVERAGE(J5:J14)</f>
        <v>79.30000000000001</v>
      </c>
      <c r="K38" s="48">
        <f>AVERAGE(K5:K14)</f>
        <v>54.21</v>
      </c>
      <c r="L38" s="48">
        <f>AVERAGE(L5:L14)</f>
        <v>71.30000000000001</v>
      </c>
      <c r="M38" s="49">
        <f>AVERAGE(M5:M14)</f>
        <v>52.6</v>
      </c>
    </row>
    <row r="39" spans="1:13" ht="18" customHeight="1">
      <c r="A39" s="50" t="s">
        <v>25</v>
      </c>
      <c r="B39" s="65">
        <f aca="true" t="shared" si="3" ref="B39:I39">AVERAGE(B15:B24)</f>
        <v>41.81999999999999</v>
      </c>
      <c r="C39" s="51">
        <f t="shared" si="3"/>
        <v>45.959999999999994</v>
      </c>
      <c r="D39" s="51">
        <f t="shared" si="3"/>
        <v>47.339999999999996</v>
      </c>
      <c r="E39" s="51">
        <f t="shared" si="3"/>
        <v>60.11999999999999</v>
      </c>
      <c r="F39" s="51">
        <f t="shared" si="3"/>
        <v>45.669999999999995</v>
      </c>
      <c r="G39" s="51">
        <f t="shared" si="3"/>
        <v>65.34</v>
      </c>
      <c r="H39" s="51">
        <f t="shared" si="3"/>
        <v>65.06</v>
      </c>
      <c r="I39" s="51">
        <f t="shared" si="3"/>
        <v>75.21000000000001</v>
      </c>
      <c r="J39" s="51">
        <f>AVERAGE(J15:J24)</f>
        <v>72.28</v>
      </c>
      <c r="K39" s="51">
        <f>AVERAGE(K15:K24)</f>
        <v>66.22999999999999</v>
      </c>
      <c r="L39" s="51">
        <f>AVERAGE(L15:L24)</f>
        <v>72.53</v>
      </c>
      <c r="M39" s="52">
        <f>AVERAGE(M15:M24)</f>
        <v>59.65</v>
      </c>
    </row>
    <row r="40" spans="1:13" ht="18" customHeight="1">
      <c r="A40" s="53" t="s">
        <v>26</v>
      </c>
      <c r="B40" s="66">
        <f aca="true" t="shared" si="4" ref="B40:I40">AVERAGE(B25:B35)</f>
        <v>54.36363636363637</v>
      </c>
      <c r="C40" s="54">
        <f t="shared" si="4"/>
        <v>62.775</v>
      </c>
      <c r="D40" s="54">
        <f t="shared" si="4"/>
        <v>30.34545454545454</v>
      </c>
      <c r="E40" s="54">
        <f t="shared" si="4"/>
        <v>41</v>
      </c>
      <c r="F40" s="54">
        <f t="shared" si="4"/>
        <v>45.25454545454546</v>
      </c>
      <c r="G40" s="54">
        <f t="shared" si="4"/>
        <v>69.26000000000002</v>
      </c>
      <c r="H40" s="54">
        <f t="shared" si="4"/>
        <v>66.78181818181818</v>
      </c>
      <c r="I40" s="54">
        <f t="shared" si="4"/>
        <v>75.22857142857143</v>
      </c>
      <c r="J40" s="54">
        <f>AVERAGE(J25:J35)</f>
        <v>64.83000000000001</v>
      </c>
      <c r="K40" s="54">
        <f>AVERAGE(K25:K35)</f>
        <v>58.77272727272727</v>
      </c>
      <c r="L40" s="54">
        <f>AVERAGE(L25:L35)</f>
        <v>62.9</v>
      </c>
      <c r="M40" s="55">
        <f>AVERAGE(M25:M35)</f>
        <v>49.83636363636364</v>
      </c>
    </row>
    <row r="41" spans="1:13" ht="18" customHeight="1">
      <c r="A41" s="70" t="s">
        <v>28</v>
      </c>
      <c r="B41" s="67">
        <f>'1月'!D36</f>
        <v>18</v>
      </c>
      <c r="C41" s="68">
        <f>'2月'!D36</f>
        <v>12</v>
      </c>
      <c r="D41" s="68">
        <f>'3月'!D36</f>
        <v>18</v>
      </c>
      <c r="E41" s="68">
        <f>'4月'!D36</f>
        <v>6</v>
      </c>
      <c r="F41" s="68">
        <f>'5月'!D36</f>
        <v>17</v>
      </c>
      <c r="G41" s="68">
        <f>'6月'!D36</f>
        <v>3</v>
      </c>
      <c r="H41" s="68">
        <f>'7月'!D36</f>
        <v>1</v>
      </c>
      <c r="I41" s="68">
        <f>'8月'!D36</f>
        <v>0</v>
      </c>
      <c r="J41" s="68">
        <f>'9月'!D36</f>
        <v>1</v>
      </c>
      <c r="K41" s="68">
        <f>'10月'!D36</f>
        <v>2</v>
      </c>
      <c r="L41" s="68">
        <f>'11月'!D36</f>
        <v>1</v>
      </c>
      <c r="M41" s="69">
        <f>'12月'!D36</f>
        <v>7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59.1</v>
      </c>
      <c r="C3" s="105">
        <v>60.9</v>
      </c>
      <c r="D3" s="105">
        <v>61.2</v>
      </c>
      <c r="E3" s="105">
        <v>59</v>
      </c>
      <c r="F3" s="105">
        <v>57.2</v>
      </c>
      <c r="G3" s="105">
        <v>55.8</v>
      </c>
      <c r="H3" s="105">
        <v>56.6</v>
      </c>
      <c r="I3" s="105">
        <v>49.7</v>
      </c>
      <c r="J3" s="105">
        <v>44.4</v>
      </c>
      <c r="K3" s="105">
        <v>42.6</v>
      </c>
      <c r="L3" s="105">
        <v>38.6</v>
      </c>
      <c r="M3" s="105">
        <v>38.7</v>
      </c>
      <c r="N3" s="105">
        <v>36.7</v>
      </c>
      <c r="O3" s="105">
        <v>36.7</v>
      </c>
      <c r="P3" s="105">
        <v>38.5</v>
      </c>
      <c r="Q3" s="105">
        <v>40.5</v>
      </c>
      <c r="R3" s="105">
        <v>47.5</v>
      </c>
      <c r="S3" s="105">
        <v>60.9</v>
      </c>
      <c r="T3" s="105">
        <v>77.2</v>
      </c>
      <c r="U3" s="105">
        <v>73.9</v>
      </c>
      <c r="V3" s="105">
        <v>78.1</v>
      </c>
      <c r="W3" s="105">
        <v>78</v>
      </c>
      <c r="X3" s="105">
        <v>75.1</v>
      </c>
      <c r="Y3" s="105">
        <v>77</v>
      </c>
      <c r="Z3" s="84">
        <f aca="true" t="shared" si="0" ref="Z3:Z30">AVERAGE(B3:Y3)</f>
        <v>55.99583333333334</v>
      </c>
      <c r="AA3" s="105">
        <v>33.6</v>
      </c>
      <c r="AB3" s="107">
        <v>0.517361111111111</v>
      </c>
      <c r="AC3" s="5">
        <v>1</v>
      </c>
    </row>
    <row r="4" spans="1:29" ht="13.5" customHeight="1">
      <c r="A4" s="83">
        <v>2</v>
      </c>
      <c r="B4" s="105">
        <v>85.4</v>
      </c>
      <c r="C4" s="105">
        <v>85.2</v>
      </c>
      <c r="D4" s="105">
        <v>92.2</v>
      </c>
      <c r="E4" s="105">
        <v>93.5</v>
      </c>
      <c r="F4" s="105">
        <v>94.2</v>
      </c>
      <c r="G4" s="105">
        <v>95.4</v>
      </c>
      <c r="H4" s="105">
        <v>95.1</v>
      </c>
      <c r="I4" s="105">
        <v>88.6</v>
      </c>
      <c r="J4" s="105">
        <v>74.5</v>
      </c>
      <c r="K4" s="105">
        <v>50.2</v>
      </c>
      <c r="L4" s="105">
        <v>44.8</v>
      </c>
      <c r="M4" s="105">
        <v>37.1</v>
      </c>
      <c r="N4" s="105">
        <v>38.8</v>
      </c>
      <c r="O4" s="105">
        <v>34.2</v>
      </c>
      <c r="P4" s="105">
        <v>35.9</v>
      </c>
      <c r="Q4" s="105">
        <v>42.1</v>
      </c>
      <c r="R4" s="105">
        <v>51.4</v>
      </c>
      <c r="S4" s="105">
        <v>57.9</v>
      </c>
      <c r="T4" s="105">
        <v>55.9</v>
      </c>
      <c r="U4" s="105">
        <v>63.3</v>
      </c>
      <c r="V4" s="105">
        <v>57</v>
      </c>
      <c r="W4" s="105">
        <v>63.4</v>
      </c>
      <c r="X4" s="105">
        <v>73.9</v>
      </c>
      <c r="Y4" s="105">
        <v>80.5</v>
      </c>
      <c r="Z4" s="84">
        <f t="shared" si="0"/>
        <v>66.27083333333336</v>
      </c>
      <c r="AA4" s="105">
        <v>33.3</v>
      </c>
      <c r="AB4" s="107">
        <v>0.56875</v>
      </c>
      <c r="AC4" s="6">
        <v>2</v>
      </c>
    </row>
    <row r="5" spans="1:29" ht="13.5" customHeight="1">
      <c r="A5" s="83">
        <v>3</v>
      </c>
      <c r="B5" s="105">
        <v>84.1</v>
      </c>
      <c r="C5" s="105">
        <v>88.6</v>
      </c>
      <c r="D5" s="105">
        <v>91.8</v>
      </c>
      <c r="E5" s="105">
        <v>92.8</v>
      </c>
      <c r="F5" s="105">
        <v>93.4</v>
      </c>
      <c r="G5" s="105">
        <v>95.1</v>
      </c>
      <c r="H5" s="105">
        <v>93.5</v>
      </c>
      <c r="I5" s="105">
        <v>86.5</v>
      </c>
      <c r="J5" s="105">
        <v>71</v>
      </c>
      <c r="K5" s="105">
        <v>45.8</v>
      </c>
      <c r="L5" s="105">
        <v>41</v>
      </c>
      <c r="M5" s="105">
        <v>38.1</v>
      </c>
      <c r="N5" s="105">
        <v>37.7</v>
      </c>
      <c r="O5" s="105">
        <v>36.7</v>
      </c>
      <c r="P5" s="105">
        <v>36.9</v>
      </c>
      <c r="Q5" s="105">
        <v>42.8</v>
      </c>
      <c r="R5" s="105">
        <v>57.6</v>
      </c>
      <c r="S5" s="105">
        <v>75.3</v>
      </c>
      <c r="T5" s="105">
        <v>81.3</v>
      </c>
      <c r="U5" s="105">
        <v>82.9</v>
      </c>
      <c r="V5" s="105">
        <v>87</v>
      </c>
      <c r="W5" s="105">
        <v>87.7</v>
      </c>
      <c r="X5" s="105">
        <v>91.4</v>
      </c>
      <c r="Y5" s="105">
        <v>93.5</v>
      </c>
      <c r="Z5" s="84">
        <f t="shared" si="0"/>
        <v>72.18750000000001</v>
      </c>
      <c r="AA5" s="105">
        <v>34.6</v>
      </c>
      <c r="AB5" s="107">
        <v>0.6027777777777777</v>
      </c>
      <c r="AC5" s="6">
        <v>3</v>
      </c>
    </row>
    <row r="6" spans="1:29" ht="13.5" customHeight="1">
      <c r="A6" s="83">
        <v>4</v>
      </c>
      <c r="B6" s="105">
        <v>93.6</v>
      </c>
      <c r="C6" s="105">
        <v>95</v>
      </c>
      <c r="D6" s="105">
        <v>95.4</v>
      </c>
      <c r="E6" s="105">
        <v>95.7</v>
      </c>
      <c r="F6" s="105">
        <v>95.9</v>
      </c>
      <c r="G6" s="105">
        <v>95.3</v>
      </c>
      <c r="H6" s="105">
        <v>95.7</v>
      </c>
      <c r="I6" s="105">
        <v>85.5</v>
      </c>
      <c r="J6" s="105">
        <v>75.5</v>
      </c>
      <c r="K6" s="105">
        <v>60.3</v>
      </c>
      <c r="L6" s="105">
        <v>46.3</v>
      </c>
      <c r="M6" s="105">
        <v>41</v>
      </c>
      <c r="N6" s="105">
        <v>46.3</v>
      </c>
      <c r="O6" s="105">
        <v>55.1</v>
      </c>
      <c r="P6" s="105">
        <v>60.3</v>
      </c>
      <c r="Q6" s="105">
        <v>69.6</v>
      </c>
      <c r="R6" s="105">
        <v>73.6</v>
      </c>
      <c r="S6" s="105">
        <v>83</v>
      </c>
      <c r="T6" s="105">
        <v>90.6</v>
      </c>
      <c r="U6" s="105">
        <v>90.4</v>
      </c>
      <c r="V6" s="105">
        <v>95</v>
      </c>
      <c r="W6" s="105">
        <v>96</v>
      </c>
      <c r="X6" s="105">
        <v>95.7</v>
      </c>
      <c r="Y6" s="105">
        <v>95.2</v>
      </c>
      <c r="Z6" s="84">
        <f t="shared" si="0"/>
        <v>80.24999999999999</v>
      </c>
      <c r="AA6" s="105">
        <v>38.4</v>
      </c>
      <c r="AB6" s="107">
        <v>0.4840277777777778</v>
      </c>
      <c r="AC6" s="6">
        <v>4</v>
      </c>
    </row>
    <row r="7" spans="1:29" ht="13.5" customHeight="1">
      <c r="A7" s="83">
        <v>5</v>
      </c>
      <c r="B7" s="105">
        <v>95</v>
      </c>
      <c r="C7" s="105">
        <v>96.3</v>
      </c>
      <c r="D7" s="105">
        <v>96.7</v>
      </c>
      <c r="E7" s="105">
        <v>96.2</v>
      </c>
      <c r="F7" s="105">
        <v>96.4</v>
      </c>
      <c r="G7" s="105">
        <v>96.3</v>
      </c>
      <c r="H7" s="105">
        <v>95.6</v>
      </c>
      <c r="I7" s="105">
        <v>94.5</v>
      </c>
      <c r="J7" s="105">
        <v>90.9</v>
      </c>
      <c r="K7" s="105">
        <v>81.9</v>
      </c>
      <c r="L7" s="105">
        <v>90.1</v>
      </c>
      <c r="M7" s="105">
        <v>94.2</v>
      </c>
      <c r="N7" s="105">
        <v>91.7</v>
      </c>
      <c r="O7" s="105">
        <v>92.8</v>
      </c>
      <c r="P7" s="105">
        <v>94.3</v>
      </c>
      <c r="Q7" s="105">
        <v>96.4</v>
      </c>
      <c r="R7" s="105">
        <v>97.1</v>
      </c>
      <c r="S7" s="105">
        <v>97.5</v>
      </c>
      <c r="T7" s="105">
        <v>97.6</v>
      </c>
      <c r="U7" s="105">
        <v>97.7</v>
      </c>
      <c r="V7" s="105">
        <v>97.6</v>
      </c>
      <c r="W7" s="105">
        <v>97.7</v>
      </c>
      <c r="X7" s="105">
        <v>97.7</v>
      </c>
      <c r="Y7" s="105">
        <v>97.7</v>
      </c>
      <c r="Z7" s="84">
        <f t="shared" si="0"/>
        <v>94.9958333333333</v>
      </c>
      <c r="AA7" s="105">
        <v>81.8</v>
      </c>
      <c r="AB7" s="107">
        <v>0.4166666666666667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97.8</v>
      </c>
      <c r="E8" s="105">
        <v>97.7</v>
      </c>
      <c r="F8" s="105">
        <v>97.7</v>
      </c>
      <c r="G8" s="105">
        <v>97.6</v>
      </c>
      <c r="H8" s="105">
        <v>97.7</v>
      </c>
      <c r="I8" s="105">
        <v>97.6</v>
      </c>
      <c r="J8" s="105">
        <v>96.7</v>
      </c>
      <c r="K8" s="105">
        <v>94.6</v>
      </c>
      <c r="L8" s="105">
        <v>78.9</v>
      </c>
      <c r="M8" s="105">
        <v>65.7</v>
      </c>
      <c r="N8" s="105">
        <v>82.3</v>
      </c>
      <c r="O8" s="105">
        <v>87.8</v>
      </c>
      <c r="P8" s="105">
        <v>81.8</v>
      </c>
      <c r="Q8" s="105">
        <v>60.8</v>
      </c>
      <c r="R8" s="105">
        <v>75.8</v>
      </c>
      <c r="S8" s="105">
        <v>87.9</v>
      </c>
      <c r="T8" s="105">
        <v>74.4</v>
      </c>
      <c r="U8" s="105">
        <v>67.1</v>
      </c>
      <c r="V8" s="105">
        <v>66.9</v>
      </c>
      <c r="W8" s="105">
        <v>77.3</v>
      </c>
      <c r="X8" s="105">
        <v>89.9</v>
      </c>
      <c r="Y8" s="105">
        <v>94.1</v>
      </c>
      <c r="Z8" s="84">
        <f t="shared" si="0"/>
        <v>85.98750000000001</v>
      </c>
      <c r="AA8" s="105">
        <v>56.5</v>
      </c>
      <c r="AB8" s="107">
        <v>0.6375000000000001</v>
      </c>
      <c r="AC8" s="6">
        <v>6</v>
      </c>
    </row>
    <row r="9" spans="1:29" ht="13.5" customHeight="1">
      <c r="A9" s="83">
        <v>7</v>
      </c>
      <c r="B9" s="105">
        <v>93.9</v>
      </c>
      <c r="C9" s="105">
        <v>95.9</v>
      </c>
      <c r="D9" s="105">
        <v>96.5</v>
      </c>
      <c r="E9" s="105">
        <v>96.5</v>
      </c>
      <c r="F9" s="105">
        <v>96.5</v>
      </c>
      <c r="G9" s="105">
        <v>97</v>
      </c>
      <c r="H9" s="105">
        <v>96.7</v>
      </c>
      <c r="I9" s="105">
        <v>93.5</v>
      </c>
      <c r="J9" s="105">
        <v>83.6</v>
      </c>
      <c r="K9" s="105">
        <v>59.2</v>
      </c>
      <c r="L9" s="105">
        <v>55.5</v>
      </c>
      <c r="M9" s="105">
        <v>52.8</v>
      </c>
      <c r="N9" s="105">
        <v>48.5</v>
      </c>
      <c r="O9" s="105">
        <v>53.4</v>
      </c>
      <c r="P9" s="105">
        <v>58.9</v>
      </c>
      <c r="Q9" s="105">
        <v>61.6</v>
      </c>
      <c r="R9" s="105">
        <v>63</v>
      </c>
      <c r="S9" s="105">
        <v>75.9</v>
      </c>
      <c r="T9" s="105">
        <v>78.5</v>
      </c>
      <c r="U9" s="105">
        <v>82.5</v>
      </c>
      <c r="V9" s="105">
        <v>83.1</v>
      </c>
      <c r="W9" s="105">
        <v>91.6</v>
      </c>
      <c r="X9" s="105">
        <v>96.5</v>
      </c>
      <c r="Y9" s="105">
        <v>97.2</v>
      </c>
      <c r="Z9" s="84">
        <f t="shared" si="0"/>
        <v>79.5125</v>
      </c>
      <c r="AA9" s="105">
        <v>46.3</v>
      </c>
      <c r="AB9" s="107">
        <v>0.5402777777777777</v>
      </c>
      <c r="AC9" s="6">
        <v>7</v>
      </c>
    </row>
    <row r="10" spans="1:29" ht="13.5" customHeight="1">
      <c r="A10" s="83">
        <v>8</v>
      </c>
      <c r="B10" s="105">
        <v>97.1</v>
      </c>
      <c r="C10" s="105">
        <v>97.6</v>
      </c>
      <c r="D10" s="105">
        <v>97.6</v>
      </c>
      <c r="E10" s="105">
        <v>97.7</v>
      </c>
      <c r="F10" s="105">
        <v>97.7</v>
      </c>
      <c r="G10" s="105">
        <v>97.7</v>
      </c>
      <c r="H10" s="105">
        <v>97.7</v>
      </c>
      <c r="I10" s="105">
        <v>97.8</v>
      </c>
      <c r="J10" s="105">
        <v>97.3</v>
      </c>
      <c r="K10" s="105">
        <v>92.9</v>
      </c>
      <c r="L10" s="105">
        <v>94.7</v>
      </c>
      <c r="M10" s="105">
        <v>95.5</v>
      </c>
      <c r="N10" s="105">
        <v>95.8</v>
      </c>
      <c r="O10" s="105">
        <v>97.4</v>
      </c>
      <c r="P10" s="105">
        <v>97.6</v>
      </c>
      <c r="Q10" s="105">
        <v>97.6</v>
      </c>
      <c r="R10" s="105">
        <v>97.6</v>
      </c>
      <c r="S10" s="105">
        <v>97.7</v>
      </c>
      <c r="T10" s="105">
        <v>97.7</v>
      </c>
      <c r="U10" s="105">
        <v>97.7</v>
      </c>
      <c r="V10" s="105">
        <v>97.8</v>
      </c>
      <c r="W10" s="105">
        <v>97.8</v>
      </c>
      <c r="X10" s="105">
        <v>97.8</v>
      </c>
      <c r="Y10" s="105">
        <v>97.8</v>
      </c>
      <c r="Z10" s="84">
        <f t="shared" si="0"/>
        <v>97.15000000000002</v>
      </c>
      <c r="AA10" s="105">
        <v>90.4</v>
      </c>
      <c r="AB10" s="107">
        <v>0.4465277777777778</v>
      </c>
      <c r="AC10" s="6">
        <v>8</v>
      </c>
    </row>
    <row r="11" spans="1:29" ht="13.5" customHeight="1">
      <c r="A11" s="83">
        <v>9</v>
      </c>
      <c r="B11" s="105">
        <v>97.8</v>
      </c>
      <c r="C11" s="105">
        <v>97.8</v>
      </c>
      <c r="D11" s="105">
        <v>83.2</v>
      </c>
      <c r="E11" s="105">
        <v>75.3</v>
      </c>
      <c r="F11" s="105">
        <v>75.2</v>
      </c>
      <c r="G11" s="105">
        <v>86.2</v>
      </c>
      <c r="H11" s="105">
        <v>64.8</v>
      </c>
      <c r="I11" s="105">
        <v>55</v>
      </c>
      <c r="J11" s="105">
        <v>49.5</v>
      </c>
      <c r="K11" s="105">
        <v>40.5</v>
      </c>
      <c r="L11" s="105">
        <v>38.6</v>
      </c>
      <c r="M11" s="105">
        <v>39.3</v>
      </c>
      <c r="N11" s="105">
        <v>43.8</v>
      </c>
      <c r="O11" s="105">
        <v>32.6</v>
      </c>
      <c r="P11" s="105">
        <v>27.8</v>
      </c>
      <c r="Q11" s="105">
        <v>27.6</v>
      </c>
      <c r="R11" s="105">
        <v>37</v>
      </c>
      <c r="S11" s="105">
        <v>49.2</v>
      </c>
      <c r="T11" s="105">
        <v>57.7</v>
      </c>
      <c r="U11" s="105">
        <v>61.1</v>
      </c>
      <c r="V11" s="105">
        <v>67.2</v>
      </c>
      <c r="W11" s="105">
        <v>71.8</v>
      </c>
      <c r="X11" s="105">
        <v>67.9</v>
      </c>
      <c r="Y11" s="105">
        <v>75.1</v>
      </c>
      <c r="Z11" s="84">
        <f t="shared" si="0"/>
        <v>59.24999999999999</v>
      </c>
      <c r="AA11" s="105">
        <v>24.1</v>
      </c>
      <c r="AB11" s="107">
        <v>0.6520833333333333</v>
      </c>
      <c r="AC11" s="6">
        <v>9</v>
      </c>
    </row>
    <row r="12" spans="1:29" ht="13.5" customHeight="1">
      <c r="A12" s="86">
        <v>10</v>
      </c>
      <c r="B12" s="106">
        <v>84.5</v>
      </c>
      <c r="C12" s="106">
        <v>89.2</v>
      </c>
      <c r="D12" s="106">
        <v>92.1</v>
      </c>
      <c r="E12" s="106">
        <v>92.1</v>
      </c>
      <c r="F12" s="106">
        <v>92.4</v>
      </c>
      <c r="G12" s="106">
        <v>93.4</v>
      </c>
      <c r="H12" s="106">
        <v>94.7</v>
      </c>
      <c r="I12" s="106">
        <v>87.3</v>
      </c>
      <c r="J12" s="106">
        <v>71.6</v>
      </c>
      <c r="K12" s="106">
        <v>47.6</v>
      </c>
      <c r="L12" s="106">
        <v>42.9</v>
      </c>
      <c r="M12" s="106">
        <v>34.4</v>
      </c>
      <c r="N12" s="106">
        <v>34.6</v>
      </c>
      <c r="O12" s="106">
        <v>36.8</v>
      </c>
      <c r="P12" s="106">
        <v>36.7</v>
      </c>
      <c r="Q12" s="106">
        <v>49.9</v>
      </c>
      <c r="R12" s="106">
        <v>67</v>
      </c>
      <c r="S12" s="106">
        <v>79.1</v>
      </c>
      <c r="T12" s="106">
        <v>79</v>
      </c>
      <c r="U12" s="106">
        <v>83.8</v>
      </c>
      <c r="V12" s="106">
        <v>87</v>
      </c>
      <c r="W12" s="106">
        <v>87.6</v>
      </c>
      <c r="X12" s="106">
        <v>88.6</v>
      </c>
      <c r="Y12" s="106">
        <v>87.2</v>
      </c>
      <c r="Z12" s="87">
        <f t="shared" si="0"/>
        <v>72.47916666666666</v>
      </c>
      <c r="AA12" s="106">
        <v>30.2</v>
      </c>
      <c r="AB12" s="108">
        <v>0.5027777777777778</v>
      </c>
      <c r="AC12" s="6">
        <v>10</v>
      </c>
    </row>
    <row r="13" spans="1:29" ht="13.5" customHeight="1">
      <c r="A13" s="83">
        <v>11</v>
      </c>
      <c r="B13" s="105">
        <v>90</v>
      </c>
      <c r="C13" s="105">
        <v>91.9</v>
      </c>
      <c r="D13" s="105">
        <v>91</v>
      </c>
      <c r="E13" s="105">
        <v>91.6</v>
      </c>
      <c r="F13" s="105">
        <v>93.5</v>
      </c>
      <c r="G13" s="105">
        <v>93.6</v>
      </c>
      <c r="H13" s="105">
        <v>94.8</v>
      </c>
      <c r="I13" s="105">
        <v>88.2</v>
      </c>
      <c r="J13" s="105">
        <v>79.9</v>
      </c>
      <c r="K13" s="105">
        <v>58.6</v>
      </c>
      <c r="L13" s="105">
        <v>47.2</v>
      </c>
      <c r="M13" s="105">
        <v>54.3</v>
      </c>
      <c r="N13" s="105">
        <v>57.2</v>
      </c>
      <c r="O13" s="105">
        <v>61.2</v>
      </c>
      <c r="P13" s="105">
        <v>61.2</v>
      </c>
      <c r="Q13" s="105">
        <v>64.7</v>
      </c>
      <c r="R13" s="105">
        <v>81.9</v>
      </c>
      <c r="S13" s="105">
        <v>92.6</v>
      </c>
      <c r="T13" s="105">
        <v>95.9</v>
      </c>
      <c r="U13" s="105">
        <v>95.9</v>
      </c>
      <c r="V13" s="105">
        <v>96.1</v>
      </c>
      <c r="W13" s="105">
        <v>96.2</v>
      </c>
      <c r="X13" s="105">
        <v>95.9</v>
      </c>
      <c r="Y13" s="105">
        <v>95.8</v>
      </c>
      <c r="Z13" s="84">
        <f t="shared" si="0"/>
        <v>82.05000000000001</v>
      </c>
      <c r="AA13" s="105">
        <v>46.8</v>
      </c>
      <c r="AB13" s="107">
        <v>0.46388888888888885</v>
      </c>
      <c r="AC13" s="5">
        <v>11</v>
      </c>
    </row>
    <row r="14" spans="1:29" ht="13.5" customHeight="1">
      <c r="A14" s="83">
        <v>12</v>
      </c>
      <c r="B14" s="105">
        <v>95.7</v>
      </c>
      <c r="C14" s="105">
        <v>96.2</v>
      </c>
      <c r="D14" s="105">
        <v>96.5</v>
      </c>
      <c r="E14" s="105">
        <v>96.6</v>
      </c>
      <c r="F14" s="105">
        <v>97.2</v>
      </c>
      <c r="G14" s="105">
        <v>97.4</v>
      </c>
      <c r="H14" s="105">
        <v>96.9</v>
      </c>
      <c r="I14" s="105">
        <v>94</v>
      </c>
      <c r="J14" s="105">
        <v>84.5</v>
      </c>
      <c r="K14" s="105">
        <v>74.6</v>
      </c>
      <c r="L14" s="105">
        <v>52.9</v>
      </c>
      <c r="M14" s="105">
        <v>51.4</v>
      </c>
      <c r="N14" s="105">
        <v>55.1</v>
      </c>
      <c r="O14" s="105">
        <v>65</v>
      </c>
      <c r="P14" s="105">
        <v>63.1</v>
      </c>
      <c r="Q14" s="105">
        <v>63.9</v>
      </c>
      <c r="R14" s="105">
        <v>71.7</v>
      </c>
      <c r="S14" s="105">
        <v>82.6</v>
      </c>
      <c r="T14" s="105">
        <v>88.4</v>
      </c>
      <c r="U14" s="105">
        <v>92.4</v>
      </c>
      <c r="V14" s="105">
        <v>93.4</v>
      </c>
      <c r="W14" s="105">
        <v>91.7</v>
      </c>
      <c r="X14" s="105">
        <v>94.7</v>
      </c>
      <c r="Y14" s="105">
        <v>96.1</v>
      </c>
      <c r="Z14" s="84">
        <f t="shared" si="0"/>
        <v>83.00000000000001</v>
      </c>
      <c r="AA14" s="105">
        <v>46.7</v>
      </c>
      <c r="AB14" s="107">
        <v>0.46597222222222223</v>
      </c>
      <c r="AC14" s="6">
        <v>12</v>
      </c>
    </row>
    <row r="15" spans="1:29" ht="13.5" customHeight="1">
      <c r="A15" s="83">
        <v>13</v>
      </c>
      <c r="B15" s="105">
        <v>96.1</v>
      </c>
      <c r="C15" s="105">
        <v>95.9</v>
      </c>
      <c r="D15" s="105">
        <v>96.7</v>
      </c>
      <c r="E15" s="105">
        <v>96.8</v>
      </c>
      <c r="F15" s="105">
        <v>97.1</v>
      </c>
      <c r="G15" s="105">
        <v>97.1</v>
      </c>
      <c r="H15" s="105">
        <v>97.5</v>
      </c>
      <c r="I15" s="105">
        <v>94</v>
      </c>
      <c r="J15" s="105">
        <v>43.3</v>
      </c>
      <c r="K15" s="105">
        <v>33</v>
      </c>
      <c r="L15" s="105">
        <v>32.2</v>
      </c>
      <c r="M15" s="105">
        <v>29.7</v>
      </c>
      <c r="N15" s="105">
        <v>29.6</v>
      </c>
      <c r="O15" s="105">
        <v>36.6</v>
      </c>
      <c r="P15" s="105">
        <v>34.4</v>
      </c>
      <c r="Q15" s="105">
        <v>31.6</v>
      </c>
      <c r="R15" s="105">
        <v>40.4</v>
      </c>
      <c r="S15" s="105">
        <v>44.5</v>
      </c>
      <c r="T15" s="105">
        <v>46.3</v>
      </c>
      <c r="U15" s="105">
        <v>53.7</v>
      </c>
      <c r="V15" s="105">
        <v>61.2</v>
      </c>
      <c r="W15" s="105">
        <v>56.1</v>
      </c>
      <c r="X15" s="105">
        <v>62.7</v>
      </c>
      <c r="Y15" s="105">
        <v>57.2</v>
      </c>
      <c r="Z15" s="84">
        <f t="shared" si="0"/>
        <v>60.98750000000001</v>
      </c>
      <c r="AA15" s="105">
        <v>27.1</v>
      </c>
      <c r="AB15" s="107">
        <v>0.5118055555555555</v>
      </c>
      <c r="AC15" s="6">
        <v>13</v>
      </c>
    </row>
    <row r="16" spans="1:29" ht="13.5" customHeight="1">
      <c r="A16" s="83">
        <v>14</v>
      </c>
      <c r="B16" s="105">
        <v>55.7</v>
      </c>
      <c r="C16" s="105">
        <v>57.8</v>
      </c>
      <c r="D16" s="105">
        <v>72.2</v>
      </c>
      <c r="E16" s="105">
        <v>82.7</v>
      </c>
      <c r="F16" s="105">
        <v>87</v>
      </c>
      <c r="G16" s="105">
        <v>83.5</v>
      </c>
      <c r="H16" s="105">
        <v>87.5</v>
      </c>
      <c r="I16" s="105">
        <v>78.6</v>
      </c>
      <c r="J16" s="105">
        <v>54.3</v>
      </c>
      <c r="K16" s="105">
        <v>41.3</v>
      </c>
      <c r="L16" s="105">
        <v>31.9</v>
      </c>
      <c r="M16" s="105">
        <v>32.8</v>
      </c>
      <c r="N16" s="105">
        <v>32.6</v>
      </c>
      <c r="O16" s="105">
        <v>30.2</v>
      </c>
      <c r="P16" s="105">
        <v>31.9</v>
      </c>
      <c r="Q16" s="105">
        <v>36</v>
      </c>
      <c r="R16" s="105">
        <v>40.9</v>
      </c>
      <c r="S16" s="105">
        <v>58.7</v>
      </c>
      <c r="T16" s="105">
        <v>75.8</v>
      </c>
      <c r="U16" s="105">
        <v>80.8</v>
      </c>
      <c r="V16" s="105">
        <v>84.5</v>
      </c>
      <c r="W16" s="105">
        <v>84.9</v>
      </c>
      <c r="X16" s="105">
        <v>89.9</v>
      </c>
      <c r="Y16" s="105">
        <v>91.7</v>
      </c>
      <c r="Z16" s="84">
        <f t="shared" si="0"/>
        <v>62.63333333333333</v>
      </c>
      <c r="AA16" s="105">
        <v>29.8</v>
      </c>
      <c r="AB16" s="107">
        <v>0.5833333333333334</v>
      </c>
      <c r="AC16" s="6">
        <v>14</v>
      </c>
    </row>
    <row r="17" spans="1:29" ht="13.5" customHeight="1">
      <c r="A17" s="83">
        <v>15</v>
      </c>
      <c r="B17" s="105">
        <v>93.5</v>
      </c>
      <c r="C17" s="105">
        <v>94.4</v>
      </c>
      <c r="D17" s="105">
        <v>95.3</v>
      </c>
      <c r="E17" s="105">
        <v>96</v>
      </c>
      <c r="F17" s="105">
        <v>96.5</v>
      </c>
      <c r="G17" s="105">
        <v>95.8</v>
      </c>
      <c r="H17" s="105">
        <v>80.2</v>
      </c>
      <c r="I17" s="105">
        <v>66.1</v>
      </c>
      <c r="J17" s="105">
        <v>56.5</v>
      </c>
      <c r="K17" s="105">
        <v>42.1</v>
      </c>
      <c r="L17" s="105">
        <v>36.6</v>
      </c>
      <c r="M17" s="105">
        <v>35.7</v>
      </c>
      <c r="N17" s="105">
        <v>26</v>
      </c>
      <c r="O17" s="105">
        <v>20.2</v>
      </c>
      <c r="P17" s="105">
        <v>27.8</v>
      </c>
      <c r="Q17" s="105">
        <v>39.7</v>
      </c>
      <c r="R17" s="105">
        <v>47.9</v>
      </c>
      <c r="S17" s="105">
        <v>63.6</v>
      </c>
      <c r="T17" s="105">
        <v>58</v>
      </c>
      <c r="U17" s="105">
        <v>53.2</v>
      </c>
      <c r="V17" s="105">
        <v>53.8</v>
      </c>
      <c r="W17" s="105">
        <v>52.8</v>
      </c>
      <c r="X17" s="105">
        <v>52.9</v>
      </c>
      <c r="Y17" s="105">
        <v>49.6</v>
      </c>
      <c r="Z17" s="84">
        <f t="shared" si="0"/>
        <v>59.75833333333333</v>
      </c>
      <c r="AA17" s="105">
        <v>18.4</v>
      </c>
      <c r="AB17" s="107">
        <v>0.5673611111111111</v>
      </c>
      <c r="AC17" s="6">
        <v>15</v>
      </c>
    </row>
    <row r="18" spans="1:29" ht="13.5" customHeight="1">
      <c r="A18" s="83">
        <v>16</v>
      </c>
      <c r="B18" s="105">
        <v>50.7</v>
      </c>
      <c r="C18" s="105">
        <v>51.9</v>
      </c>
      <c r="D18" s="105">
        <v>52.2</v>
      </c>
      <c r="E18" s="105">
        <v>51.9</v>
      </c>
      <c r="F18" s="105">
        <v>61.2</v>
      </c>
      <c r="G18" s="105">
        <v>61.7</v>
      </c>
      <c r="H18" s="105">
        <v>58.1</v>
      </c>
      <c r="I18" s="105">
        <v>49.1</v>
      </c>
      <c r="J18" s="105">
        <v>42.3</v>
      </c>
      <c r="K18" s="105">
        <v>38.9</v>
      </c>
      <c r="L18" s="105">
        <v>32.7</v>
      </c>
      <c r="M18" s="105">
        <v>31.5</v>
      </c>
      <c r="N18" s="105">
        <v>35</v>
      </c>
      <c r="O18" s="105">
        <v>34</v>
      </c>
      <c r="P18" s="105">
        <v>33.8</v>
      </c>
      <c r="Q18" s="105">
        <v>36.8</v>
      </c>
      <c r="R18" s="105">
        <v>45.9</v>
      </c>
      <c r="S18" s="105">
        <v>48</v>
      </c>
      <c r="T18" s="105">
        <v>55.9</v>
      </c>
      <c r="U18" s="105">
        <v>62.9</v>
      </c>
      <c r="V18" s="105">
        <v>64</v>
      </c>
      <c r="W18" s="105">
        <v>69.6</v>
      </c>
      <c r="X18" s="105">
        <v>82.2</v>
      </c>
      <c r="Y18" s="105">
        <v>85.1</v>
      </c>
      <c r="Z18" s="84">
        <f t="shared" si="0"/>
        <v>51.474999999999994</v>
      </c>
      <c r="AA18" s="105">
        <v>31</v>
      </c>
      <c r="AB18" s="107">
        <v>0.5</v>
      </c>
      <c r="AC18" s="6">
        <v>16</v>
      </c>
    </row>
    <row r="19" spans="1:29" ht="13.5" customHeight="1">
      <c r="A19" s="83">
        <v>17</v>
      </c>
      <c r="B19" s="105">
        <v>88</v>
      </c>
      <c r="C19" s="105">
        <v>88.6</v>
      </c>
      <c r="D19" s="105">
        <v>85.7</v>
      </c>
      <c r="E19" s="105">
        <v>83.1</v>
      </c>
      <c r="F19" s="105">
        <v>79.6</v>
      </c>
      <c r="G19" s="105">
        <v>79.4</v>
      </c>
      <c r="H19" s="105">
        <v>80</v>
      </c>
      <c r="I19" s="105">
        <v>75.5</v>
      </c>
      <c r="J19" s="105">
        <v>66</v>
      </c>
      <c r="K19" s="105">
        <v>66.3</v>
      </c>
      <c r="L19" s="105">
        <v>61.9</v>
      </c>
      <c r="M19" s="105">
        <v>62.8</v>
      </c>
      <c r="N19" s="105">
        <v>66.8</v>
      </c>
      <c r="O19" s="105">
        <v>73.5</v>
      </c>
      <c r="P19" s="105">
        <v>82.1</v>
      </c>
      <c r="Q19" s="105">
        <v>86.6</v>
      </c>
      <c r="R19" s="105">
        <v>94.3</v>
      </c>
      <c r="S19" s="105">
        <v>90.2</v>
      </c>
      <c r="T19" s="105">
        <v>93.8</v>
      </c>
      <c r="U19" s="105">
        <v>93</v>
      </c>
      <c r="V19" s="105">
        <v>95.3</v>
      </c>
      <c r="W19" s="105">
        <v>95.3</v>
      </c>
      <c r="X19" s="105">
        <v>96.6</v>
      </c>
      <c r="Y19" s="105">
        <v>96.3</v>
      </c>
      <c r="Z19" s="84">
        <f t="shared" si="0"/>
        <v>82.52916666666664</v>
      </c>
      <c r="AA19" s="105">
        <v>60.5</v>
      </c>
      <c r="AB19" s="107">
        <v>0.47430555555555554</v>
      </c>
      <c r="AC19" s="6">
        <v>17</v>
      </c>
    </row>
    <row r="20" spans="1:29" ht="13.5" customHeight="1">
      <c r="A20" s="83">
        <v>18</v>
      </c>
      <c r="B20" s="105">
        <v>96.9</v>
      </c>
      <c r="C20" s="105">
        <v>96.7</v>
      </c>
      <c r="D20" s="105">
        <v>96.6</v>
      </c>
      <c r="E20" s="105">
        <v>97.2</v>
      </c>
      <c r="F20" s="105">
        <v>97.6</v>
      </c>
      <c r="G20" s="105">
        <v>95.9</v>
      </c>
      <c r="H20" s="105">
        <v>96.1</v>
      </c>
      <c r="I20" s="105">
        <v>94.9</v>
      </c>
      <c r="J20" s="105">
        <v>95.8</v>
      </c>
      <c r="K20" s="105">
        <v>95.8</v>
      </c>
      <c r="L20" s="105">
        <v>95.1</v>
      </c>
      <c r="M20" s="105">
        <v>94.5</v>
      </c>
      <c r="N20" s="105">
        <v>93.8</v>
      </c>
      <c r="O20" s="105">
        <v>92.6</v>
      </c>
      <c r="P20" s="105">
        <v>93.5</v>
      </c>
      <c r="Q20" s="105">
        <v>94.7</v>
      </c>
      <c r="R20" s="105">
        <v>96.6</v>
      </c>
      <c r="S20" s="105">
        <v>97.3</v>
      </c>
      <c r="T20" s="105">
        <v>97.6</v>
      </c>
      <c r="U20" s="105">
        <v>97.6</v>
      </c>
      <c r="V20" s="105">
        <v>97.6</v>
      </c>
      <c r="W20" s="105">
        <v>97.5</v>
      </c>
      <c r="X20" s="105">
        <v>97.6</v>
      </c>
      <c r="Y20" s="105">
        <v>97.7</v>
      </c>
      <c r="Z20" s="84">
        <f t="shared" si="0"/>
        <v>96.13333333333331</v>
      </c>
      <c r="AA20" s="105">
        <v>91.1</v>
      </c>
      <c r="AB20" s="107">
        <v>0.5611111111111111</v>
      </c>
      <c r="AC20" s="6">
        <v>18</v>
      </c>
    </row>
    <row r="21" spans="1:29" ht="13.5" customHeight="1">
      <c r="A21" s="83">
        <v>19</v>
      </c>
      <c r="B21" s="105">
        <v>97.7</v>
      </c>
      <c r="C21" s="105">
        <v>97.7</v>
      </c>
      <c r="D21" s="105">
        <v>97.7</v>
      </c>
      <c r="E21" s="105">
        <v>97.7</v>
      </c>
      <c r="F21" s="105">
        <v>97.8</v>
      </c>
      <c r="G21" s="105">
        <v>97.8</v>
      </c>
      <c r="H21" s="105">
        <v>97.8</v>
      </c>
      <c r="I21" s="105">
        <v>97.8</v>
      </c>
      <c r="J21" s="105">
        <v>95.3</v>
      </c>
      <c r="K21" s="105">
        <v>87</v>
      </c>
      <c r="L21" s="105">
        <v>77.1</v>
      </c>
      <c r="M21" s="105">
        <v>70</v>
      </c>
      <c r="N21" s="105">
        <v>65.4</v>
      </c>
      <c r="O21" s="105">
        <v>63</v>
      </c>
      <c r="P21" s="105">
        <v>64.3</v>
      </c>
      <c r="Q21" s="105">
        <v>65.5</v>
      </c>
      <c r="R21" s="105">
        <v>74.2</v>
      </c>
      <c r="S21" s="105">
        <v>83.4</v>
      </c>
      <c r="T21" s="105">
        <v>85.1</v>
      </c>
      <c r="U21" s="105">
        <v>87.4</v>
      </c>
      <c r="V21" s="105">
        <v>88.7</v>
      </c>
      <c r="W21" s="105">
        <v>91.6</v>
      </c>
      <c r="X21" s="105">
        <v>94.2</v>
      </c>
      <c r="Y21" s="105">
        <v>93.1</v>
      </c>
      <c r="Z21" s="84">
        <f t="shared" si="0"/>
        <v>86.1375</v>
      </c>
      <c r="AA21" s="105">
        <v>60.4</v>
      </c>
      <c r="AB21" s="107">
        <v>0.5680555555555555</v>
      </c>
      <c r="AC21" s="6">
        <v>19</v>
      </c>
    </row>
    <row r="22" spans="1:29" ht="13.5" customHeight="1">
      <c r="A22" s="86">
        <v>20</v>
      </c>
      <c r="B22" s="106">
        <v>95.4</v>
      </c>
      <c r="C22" s="106">
        <v>96.9</v>
      </c>
      <c r="D22" s="106">
        <v>97.5</v>
      </c>
      <c r="E22" s="106">
        <v>97.6</v>
      </c>
      <c r="F22" s="106">
        <v>97.7</v>
      </c>
      <c r="G22" s="106">
        <v>97.6</v>
      </c>
      <c r="H22" s="106">
        <v>97.6</v>
      </c>
      <c r="I22" s="106">
        <v>96.3</v>
      </c>
      <c r="J22" s="106">
        <v>86.6</v>
      </c>
      <c r="K22" s="106">
        <v>59.5</v>
      </c>
      <c r="L22" s="106">
        <v>58.2</v>
      </c>
      <c r="M22" s="106">
        <v>49.8</v>
      </c>
      <c r="N22" s="106">
        <v>61.5</v>
      </c>
      <c r="O22" s="106">
        <v>60.2</v>
      </c>
      <c r="P22" s="106">
        <v>67.5</v>
      </c>
      <c r="Q22" s="106">
        <v>70.1</v>
      </c>
      <c r="R22" s="106">
        <v>75</v>
      </c>
      <c r="S22" s="106">
        <v>85.9</v>
      </c>
      <c r="T22" s="106">
        <v>94.4</v>
      </c>
      <c r="U22" s="106">
        <v>95.9</v>
      </c>
      <c r="V22" s="106">
        <v>96.5</v>
      </c>
      <c r="W22" s="106">
        <v>96.5</v>
      </c>
      <c r="X22" s="106">
        <v>97</v>
      </c>
      <c r="Y22" s="106">
        <v>97</v>
      </c>
      <c r="Z22" s="87">
        <f t="shared" si="0"/>
        <v>84.50833333333334</v>
      </c>
      <c r="AA22" s="106">
        <v>47.8</v>
      </c>
      <c r="AB22" s="108">
        <v>0.4979166666666666</v>
      </c>
      <c r="AC22" s="6">
        <v>20</v>
      </c>
    </row>
    <row r="23" spans="1:29" ht="13.5" customHeight="1">
      <c r="A23" s="83">
        <v>21</v>
      </c>
      <c r="B23" s="105">
        <v>97.2</v>
      </c>
      <c r="C23" s="105">
        <v>97.1</v>
      </c>
      <c r="D23" s="105">
        <v>96.9</v>
      </c>
      <c r="E23" s="105">
        <v>96.4</v>
      </c>
      <c r="F23" s="105">
        <v>96.2</v>
      </c>
      <c r="G23" s="105">
        <v>96.6</v>
      </c>
      <c r="H23" s="105">
        <v>96.8</v>
      </c>
      <c r="I23" s="105">
        <v>93.3</v>
      </c>
      <c r="J23" s="105">
        <v>84.5</v>
      </c>
      <c r="K23" s="105">
        <v>56.9</v>
      </c>
      <c r="L23" s="105">
        <v>54.9</v>
      </c>
      <c r="M23" s="105">
        <v>59.1</v>
      </c>
      <c r="N23" s="105">
        <v>67.5</v>
      </c>
      <c r="O23" s="105">
        <v>65.8</v>
      </c>
      <c r="P23" s="105">
        <v>69.3</v>
      </c>
      <c r="Q23" s="105">
        <v>69.7</v>
      </c>
      <c r="R23" s="105">
        <v>71.9</v>
      </c>
      <c r="S23" s="105">
        <v>86.5</v>
      </c>
      <c r="T23" s="105">
        <v>93.8</v>
      </c>
      <c r="U23" s="105">
        <v>96</v>
      </c>
      <c r="V23" s="105">
        <v>96.8</v>
      </c>
      <c r="W23" s="105">
        <v>97.3</v>
      </c>
      <c r="X23" s="105">
        <v>97</v>
      </c>
      <c r="Y23" s="105">
        <v>96.6</v>
      </c>
      <c r="Z23" s="84">
        <f t="shared" si="0"/>
        <v>84.75416666666665</v>
      </c>
      <c r="AA23" s="105">
        <v>52.5</v>
      </c>
      <c r="AB23" s="107">
        <v>0.4548611111111111</v>
      </c>
      <c r="AC23" s="5">
        <v>21</v>
      </c>
    </row>
    <row r="24" spans="1:29" ht="13.5" customHeight="1">
      <c r="A24" s="83">
        <v>22</v>
      </c>
      <c r="B24" s="105">
        <v>96</v>
      </c>
      <c r="C24" s="105">
        <v>95.8</v>
      </c>
      <c r="D24" s="105">
        <v>95.3</v>
      </c>
      <c r="E24" s="105">
        <v>95.3</v>
      </c>
      <c r="F24" s="105">
        <v>96.2</v>
      </c>
      <c r="G24" s="105">
        <v>95.2</v>
      </c>
      <c r="H24" s="105">
        <v>94.3</v>
      </c>
      <c r="I24" s="105">
        <v>92.4</v>
      </c>
      <c r="J24" s="105">
        <v>90.3</v>
      </c>
      <c r="K24" s="105">
        <v>86.9</v>
      </c>
      <c r="L24" s="105">
        <v>84.2</v>
      </c>
      <c r="M24" s="105">
        <v>83.2</v>
      </c>
      <c r="N24" s="105">
        <v>85.4</v>
      </c>
      <c r="O24" s="105">
        <v>84.7</v>
      </c>
      <c r="P24" s="105">
        <v>87.3</v>
      </c>
      <c r="Q24" s="105">
        <v>89.3</v>
      </c>
      <c r="R24" s="105">
        <v>92</v>
      </c>
      <c r="S24" s="105">
        <v>94.7</v>
      </c>
      <c r="T24" s="105">
        <v>95.3</v>
      </c>
      <c r="U24" s="105">
        <v>95.6</v>
      </c>
      <c r="V24" s="105">
        <v>96.2</v>
      </c>
      <c r="W24" s="105">
        <v>97.6</v>
      </c>
      <c r="X24" s="105">
        <v>97.7</v>
      </c>
      <c r="Y24" s="105">
        <v>97.7</v>
      </c>
      <c r="Z24" s="84">
        <f t="shared" si="0"/>
        <v>92.44166666666665</v>
      </c>
      <c r="AA24" s="105">
        <v>81.7</v>
      </c>
      <c r="AB24" s="107">
        <v>0.5020833333333333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97.8</v>
      </c>
      <c r="D25" s="105">
        <v>97.8</v>
      </c>
      <c r="E25" s="105">
        <v>97.8</v>
      </c>
      <c r="F25" s="105">
        <v>97.8</v>
      </c>
      <c r="G25" s="105" t="s">
        <v>33</v>
      </c>
      <c r="H25" s="105">
        <v>97.8</v>
      </c>
      <c r="I25" s="105">
        <v>97.8</v>
      </c>
      <c r="J25" s="105">
        <v>97.8</v>
      </c>
      <c r="K25" s="105">
        <v>97.8</v>
      </c>
      <c r="L25" s="105">
        <v>97.6</v>
      </c>
      <c r="M25" s="105">
        <v>96.8</v>
      </c>
      <c r="N25" s="105">
        <v>91.6</v>
      </c>
      <c r="O25" s="105">
        <v>90.1</v>
      </c>
      <c r="P25" s="105">
        <v>89.5</v>
      </c>
      <c r="Q25" s="105">
        <v>87.1</v>
      </c>
      <c r="R25" s="105">
        <v>94.3</v>
      </c>
      <c r="S25" s="105">
        <v>97.3</v>
      </c>
      <c r="T25" s="105">
        <v>97.2</v>
      </c>
      <c r="U25" s="105">
        <v>97.3</v>
      </c>
      <c r="V25" s="105">
        <v>97.7</v>
      </c>
      <c r="W25" s="105">
        <v>97.7</v>
      </c>
      <c r="X25" s="105">
        <v>97.8</v>
      </c>
      <c r="Y25" s="105">
        <v>97.8</v>
      </c>
      <c r="Z25" s="84">
        <f t="shared" si="0"/>
        <v>96.08260869565218</v>
      </c>
      <c r="AA25" s="105">
        <v>85.9</v>
      </c>
      <c r="AB25" s="107">
        <v>0.6611111111111111</v>
      </c>
      <c r="AC25" s="6">
        <v>23</v>
      </c>
    </row>
    <row r="26" spans="1:29" ht="13.5" customHeight="1">
      <c r="A26" s="83">
        <v>24</v>
      </c>
      <c r="B26" s="105">
        <v>97.7</v>
      </c>
      <c r="C26" s="105">
        <v>97.6</v>
      </c>
      <c r="D26" s="105">
        <v>97.6</v>
      </c>
      <c r="E26" s="105">
        <v>97.6</v>
      </c>
      <c r="F26" s="105">
        <v>97.6</v>
      </c>
      <c r="G26" s="105">
        <v>97.5</v>
      </c>
      <c r="H26" s="105">
        <v>97.6</v>
      </c>
      <c r="I26" s="105">
        <v>96.9</v>
      </c>
      <c r="J26" s="105">
        <v>95.2</v>
      </c>
      <c r="K26" s="105">
        <v>87.5</v>
      </c>
      <c r="L26" s="105">
        <v>84.8</v>
      </c>
      <c r="M26" s="105">
        <v>80.8</v>
      </c>
      <c r="N26" s="105">
        <v>77.2</v>
      </c>
      <c r="O26" s="105">
        <v>77.4</v>
      </c>
      <c r="P26" s="105">
        <v>76.1</v>
      </c>
      <c r="Q26" s="105">
        <v>78.8</v>
      </c>
      <c r="R26" s="105">
        <v>75.9</v>
      </c>
      <c r="S26" s="105">
        <v>89.6</v>
      </c>
      <c r="T26" s="105">
        <v>95.5</v>
      </c>
      <c r="U26" s="105">
        <v>95.7</v>
      </c>
      <c r="V26" s="105">
        <v>95.6</v>
      </c>
      <c r="W26" s="105">
        <v>96.2</v>
      </c>
      <c r="X26" s="105">
        <v>95</v>
      </c>
      <c r="Y26" s="105">
        <v>95.2</v>
      </c>
      <c r="Z26" s="84">
        <f t="shared" si="0"/>
        <v>90.69166666666666</v>
      </c>
      <c r="AA26" s="105">
        <v>74.9</v>
      </c>
      <c r="AB26" s="107">
        <v>0.7222222222222222</v>
      </c>
      <c r="AC26" s="6">
        <v>24</v>
      </c>
    </row>
    <row r="27" spans="1:29" ht="13.5" customHeight="1">
      <c r="A27" s="83">
        <v>25</v>
      </c>
      <c r="B27" s="105">
        <v>95</v>
      </c>
      <c r="C27" s="105">
        <v>77.7</v>
      </c>
      <c r="D27" s="105">
        <v>82</v>
      </c>
      <c r="E27" s="105">
        <v>85.9</v>
      </c>
      <c r="F27" s="105">
        <v>88.2</v>
      </c>
      <c r="G27" s="105">
        <v>88.8</v>
      </c>
      <c r="H27" s="105">
        <v>93.1</v>
      </c>
      <c r="I27" s="105">
        <v>85.8</v>
      </c>
      <c r="J27" s="105">
        <v>74.5</v>
      </c>
      <c r="K27" s="105">
        <v>66.6</v>
      </c>
      <c r="L27" s="105">
        <v>67.2</v>
      </c>
      <c r="M27" s="105">
        <v>68.9</v>
      </c>
      <c r="N27" s="105">
        <v>68.4</v>
      </c>
      <c r="O27" s="105">
        <v>68.7</v>
      </c>
      <c r="P27" s="105">
        <v>66</v>
      </c>
      <c r="Q27" s="105">
        <v>67.2</v>
      </c>
      <c r="R27" s="105">
        <v>69.1</v>
      </c>
      <c r="S27" s="105">
        <v>74.5</v>
      </c>
      <c r="T27" s="105">
        <v>78.6</v>
      </c>
      <c r="U27" s="105">
        <v>90.9</v>
      </c>
      <c r="V27" s="105">
        <v>94</v>
      </c>
      <c r="W27" s="105">
        <v>94.4</v>
      </c>
      <c r="X27" s="105">
        <v>94.8</v>
      </c>
      <c r="Y27" s="105">
        <v>95.8</v>
      </c>
      <c r="Z27" s="84">
        <f t="shared" si="0"/>
        <v>80.67083333333333</v>
      </c>
      <c r="AA27" s="105">
        <v>62.8</v>
      </c>
      <c r="AB27" s="107">
        <v>0.48333333333333334</v>
      </c>
      <c r="AC27" s="6">
        <v>25</v>
      </c>
    </row>
    <row r="28" spans="1:29" ht="13.5" customHeight="1">
      <c r="A28" s="83">
        <v>26</v>
      </c>
      <c r="B28" s="105">
        <v>95.9</v>
      </c>
      <c r="C28" s="105">
        <v>96.1</v>
      </c>
      <c r="D28" s="105">
        <v>96</v>
      </c>
      <c r="E28" s="105">
        <v>95.5</v>
      </c>
      <c r="F28" s="105">
        <v>94.6</v>
      </c>
      <c r="G28" s="105">
        <v>93.8</v>
      </c>
      <c r="H28" s="105">
        <v>92.6</v>
      </c>
      <c r="I28" s="105">
        <v>79.6</v>
      </c>
      <c r="J28" s="105">
        <v>82.4</v>
      </c>
      <c r="K28" s="105">
        <v>85.3</v>
      </c>
      <c r="L28" s="105">
        <v>84.7</v>
      </c>
      <c r="M28" s="105">
        <v>86.3</v>
      </c>
      <c r="N28" s="105">
        <v>94.7</v>
      </c>
      <c r="O28" s="105">
        <v>96</v>
      </c>
      <c r="P28" s="105">
        <v>97</v>
      </c>
      <c r="Q28" s="105">
        <v>97.5</v>
      </c>
      <c r="R28" s="105">
        <v>97.5</v>
      </c>
      <c r="S28" s="105">
        <v>96</v>
      </c>
      <c r="T28" s="105">
        <v>95.6</v>
      </c>
      <c r="U28" s="105">
        <v>97.6</v>
      </c>
      <c r="V28" s="105">
        <v>97.6</v>
      </c>
      <c r="W28" s="105">
        <v>97.5</v>
      </c>
      <c r="X28" s="105">
        <v>97.6</v>
      </c>
      <c r="Y28" s="105">
        <v>97.7</v>
      </c>
      <c r="Z28" s="84">
        <f t="shared" si="0"/>
        <v>93.5458333333333</v>
      </c>
      <c r="AA28" s="105">
        <v>78.1</v>
      </c>
      <c r="AB28" s="107">
        <v>0.3361111111111111</v>
      </c>
      <c r="AC28" s="6">
        <v>26</v>
      </c>
    </row>
    <row r="29" spans="1:29" ht="13.5" customHeight="1">
      <c r="A29" s="83">
        <v>27</v>
      </c>
      <c r="B29" s="105">
        <v>97.7</v>
      </c>
      <c r="C29" s="105">
        <v>97.8</v>
      </c>
      <c r="D29" s="105">
        <v>97.8</v>
      </c>
      <c r="E29" s="105">
        <v>97.9</v>
      </c>
      <c r="F29" s="105">
        <v>97.9</v>
      </c>
      <c r="G29" s="105">
        <v>97.9</v>
      </c>
      <c r="H29" s="105">
        <v>97.9</v>
      </c>
      <c r="I29" s="105">
        <v>97.9</v>
      </c>
      <c r="J29" s="105">
        <v>77.7</v>
      </c>
      <c r="K29" s="105">
        <v>57.8</v>
      </c>
      <c r="L29" s="105">
        <v>49.9</v>
      </c>
      <c r="M29" s="105">
        <v>40.5</v>
      </c>
      <c r="N29" s="105">
        <v>36.1</v>
      </c>
      <c r="O29" s="105">
        <v>34.6</v>
      </c>
      <c r="P29" s="105">
        <v>43.3</v>
      </c>
      <c r="Q29" s="105">
        <v>40.1</v>
      </c>
      <c r="R29" s="105">
        <v>47.4</v>
      </c>
      <c r="S29" s="105">
        <v>52.8</v>
      </c>
      <c r="T29" s="105">
        <v>59</v>
      </c>
      <c r="U29" s="105">
        <v>61.9</v>
      </c>
      <c r="V29" s="105">
        <v>81.9</v>
      </c>
      <c r="W29" s="105">
        <v>84.8</v>
      </c>
      <c r="X29" s="105">
        <v>90.4</v>
      </c>
      <c r="Y29" s="105">
        <v>83.2</v>
      </c>
      <c r="Z29" s="84">
        <f t="shared" si="0"/>
        <v>71.84166666666667</v>
      </c>
      <c r="AA29" s="105">
        <v>32.1</v>
      </c>
      <c r="AB29" s="107">
        <v>0.5493055555555556</v>
      </c>
      <c r="AC29" s="6">
        <v>27</v>
      </c>
    </row>
    <row r="30" spans="1:29" ht="13.5" customHeight="1">
      <c r="A30" s="83">
        <v>28</v>
      </c>
      <c r="B30" s="105">
        <v>89.2</v>
      </c>
      <c r="C30" s="105">
        <v>93.8</v>
      </c>
      <c r="D30" s="105">
        <v>64.5</v>
      </c>
      <c r="E30" s="105">
        <v>56</v>
      </c>
      <c r="F30" s="105">
        <v>67.3</v>
      </c>
      <c r="G30" s="105">
        <v>74.5</v>
      </c>
      <c r="H30" s="105">
        <v>82.7</v>
      </c>
      <c r="I30" s="105">
        <v>55.1</v>
      </c>
      <c r="J30" s="105">
        <v>51.6</v>
      </c>
      <c r="K30" s="105">
        <v>45.1</v>
      </c>
      <c r="L30" s="105">
        <v>38.3</v>
      </c>
      <c r="M30" s="105">
        <v>36.7</v>
      </c>
      <c r="N30" s="105">
        <v>37.5</v>
      </c>
      <c r="O30" s="105">
        <v>37.8</v>
      </c>
      <c r="P30" s="105">
        <v>39.4</v>
      </c>
      <c r="Q30" s="105">
        <v>41.8</v>
      </c>
      <c r="R30" s="105">
        <v>62</v>
      </c>
      <c r="S30" s="105">
        <v>72.1</v>
      </c>
      <c r="T30" s="105">
        <v>84</v>
      </c>
      <c r="U30" s="105">
        <v>91.2</v>
      </c>
      <c r="V30" s="105">
        <v>94.5</v>
      </c>
      <c r="W30" s="105">
        <v>93.5</v>
      </c>
      <c r="X30" s="105">
        <v>93</v>
      </c>
      <c r="Y30" s="105">
        <v>89.7</v>
      </c>
      <c r="Z30" s="84">
        <f t="shared" si="0"/>
        <v>66.30416666666666</v>
      </c>
      <c r="AA30" s="105">
        <v>34.2</v>
      </c>
      <c r="AB30" s="107">
        <v>0.5534722222222223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89.8</v>
      </c>
      <c r="C34" s="89">
        <f t="shared" si="1"/>
        <v>90.21428571428571</v>
      </c>
      <c r="D34" s="89">
        <f t="shared" si="1"/>
        <v>89.77857142857144</v>
      </c>
      <c r="E34" s="89">
        <f t="shared" si="1"/>
        <v>89.64642857142859</v>
      </c>
      <c r="F34" s="89">
        <f t="shared" si="1"/>
        <v>90.62857142857142</v>
      </c>
      <c r="G34" s="89">
        <f t="shared" si="1"/>
        <v>90.88518518518521</v>
      </c>
      <c r="H34" s="89">
        <f t="shared" si="1"/>
        <v>90.2642857142857</v>
      </c>
      <c r="I34" s="89">
        <f t="shared" si="1"/>
        <v>84.61785714285713</v>
      </c>
      <c r="J34" s="89">
        <f t="shared" si="1"/>
        <v>75.48214285714285</v>
      </c>
      <c r="K34" s="89">
        <f t="shared" si="1"/>
        <v>64.16428571428571</v>
      </c>
      <c r="L34" s="89">
        <f t="shared" si="1"/>
        <v>59.24285714285715</v>
      </c>
      <c r="M34" s="89">
        <f t="shared" si="1"/>
        <v>57.199999999999996</v>
      </c>
      <c r="N34" s="89">
        <f t="shared" si="1"/>
        <v>58.48571428571429</v>
      </c>
      <c r="O34" s="89">
        <f t="shared" si="1"/>
        <v>59.11071428571429</v>
      </c>
      <c r="P34" s="89">
        <f t="shared" si="1"/>
        <v>60.57857142857142</v>
      </c>
      <c r="Q34" s="89">
        <f t="shared" si="1"/>
        <v>62.49999999999999</v>
      </c>
      <c r="R34" s="89">
        <f aca="true" t="shared" si="2" ref="R34:Y34">AVERAGE(R3:R33)</f>
        <v>69.51785714285714</v>
      </c>
      <c r="S34" s="89">
        <f t="shared" si="2"/>
        <v>77.66785714285716</v>
      </c>
      <c r="T34" s="89">
        <f t="shared" si="2"/>
        <v>81.43214285714285</v>
      </c>
      <c r="U34" s="89">
        <f t="shared" si="2"/>
        <v>83.54999999999998</v>
      </c>
      <c r="V34" s="89">
        <f t="shared" si="2"/>
        <v>85.78928571428571</v>
      </c>
      <c r="W34" s="89">
        <f t="shared" si="2"/>
        <v>87.14642857142857</v>
      </c>
      <c r="X34" s="89">
        <f t="shared" si="2"/>
        <v>89.33928571428571</v>
      </c>
      <c r="Y34" s="89">
        <f t="shared" si="2"/>
        <v>89.59285714285713</v>
      </c>
      <c r="Z34" s="89">
        <f>AVERAGE(B3:Y33)</f>
        <v>78.17421758569303</v>
      </c>
      <c r="AA34" s="90">
        <f>AVERAGE(AA3:AA33)</f>
        <v>51.107142857142854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18.4</v>
      </c>
      <c r="C40" s="102">
        <f>MATCH(B40,AA3:AA33,0)</f>
        <v>15</v>
      </c>
      <c r="D40" s="109">
        <f>INDEX(AB3:AB33,C40,1)</f>
        <v>0.5673611111111111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88.5</v>
      </c>
      <c r="C3" s="105">
        <v>89.2</v>
      </c>
      <c r="D3" s="105">
        <v>90.3</v>
      </c>
      <c r="E3" s="105">
        <v>89.4</v>
      </c>
      <c r="F3" s="105">
        <v>89.8</v>
      </c>
      <c r="G3" s="105">
        <v>89.8</v>
      </c>
      <c r="H3" s="105">
        <v>92.4</v>
      </c>
      <c r="I3" s="105">
        <v>94.3</v>
      </c>
      <c r="J3" s="105">
        <v>87.9</v>
      </c>
      <c r="K3" s="105">
        <v>70.9</v>
      </c>
      <c r="L3" s="105">
        <v>77</v>
      </c>
      <c r="M3" s="105">
        <v>90</v>
      </c>
      <c r="N3" s="105">
        <v>92.9</v>
      </c>
      <c r="O3" s="105">
        <v>94.4</v>
      </c>
      <c r="P3" s="105">
        <v>94.6</v>
      </c>
      <c r="Q3" s="105">
        <v>96.1</v>
      </c>
      <c r="R3" s="105">
        <v>95.3</v>
      </c>
      <c r="S3" s="105">
        <v>95.5</v>
      </c>
      <c r="T3" s="105">
        <v>95.2</v>
      </c>
      <c r="U3" s="105">
        <v>94.9</v>
      </c>
      <c r="V3" s="105">
        <v>94.1</v>
      </c>
      <c r="W3" s="105">
        <v>95.9</v>
      </c>
      <c r="X3" s="105">
        <v>93.7</v>
      </c>
      <c r="Y3" s="105">
        <v>87.6</v>
      </c>
      <c r="Z3" s="84">
        <f aca="true" t="shared" si="0" ref="Z3:Z31">AVERAGE(B3:Y3)</f>
        <v>90.82083333333333</v>
      </c>
      <c r="AA3" s="105">
        <v>68.7</v>
      </c>
      <c r="AB3" s="107">
        <v>0.43124999999999997</v>
      </c>
      <c r="AC3" s="5">
        <v>1</v>
      </c>
    </row>
    <row r="4" spans="1:29" ht="13.5" customHeight="1">
      <c r="A4" s="83">
        <v>2</v>
      </c>
      <c r="B4" s="105">
        <v>82.2</v>
      </c>
      <c r="C4" s="105">
        <v>81.5</v>
      </c>
      <c r="D4" s="105">
        <v>77.4</v>
      </c>
      <c r="E4" s="105">
        <v>91.4</v>
      </c>
      <c r="F4" s="105">
        <v>87.3</v>
      </c>
      <c r="G4" s="105">
        <v>63.6</v>
      </c>
      <c r="H4" s="105">
        <v>58.2</v>
      </c>
      <c r="I4" s="105">
        <v>52</v>
      </c>
      <c r="J4" s="105">
        <v>43.2</v>
      </c>
      <c r="K4" s="105">
        <v>41.6</v>
      </c>
      <c r="L4" s="105">
        <v>34.1</v>
      </c>
      <c r="M4" s="105">
        <v>32.9</v>
      </c>
      <c r="N4" s="105">
        <v>30.8</v>
      </c>
      <c r="O4" s="105">
        <v>27.7</v>
      </c>
      <c r="P4" s="105">
        <v>33.7</v>
      </c>
      <c r="Q4" s="105">
        <v>35.5</v>
      </c>
      <c r="R4" s="105">
        <v>42.6</v>
      </c>
      <c r="S4" s="105">
        <v>51.8</v>
      </c>
      <c r="T4" s="105">
        <v>72.9</v>
      </c>
      <c r="U4" s="105">
        <v>80.5</v>
      </c>
      <c r="V4" s="105">
        <v>84.6</v>
      </c>
      <c r="W4" s="105">
        <v>91.5</v>
      </c>
      <c r="X4" s="105">
        <v>93.6</v>
      </c>
      <c r="Y4" s="105">
        <v>95.3</v>
      </c>
      <c r="Z4" s="84">
        <f t="shared" si="0"/>
        <v>61.912499999999994</v>
      </c>
      <c r="AA4" s="105">
        <v>27</v>
      </c>
      <c r="AB4" s="107">
        <v>0.5840277777777778</v>
      </c>
      <c r="AC4" s="6">
        <v>2</v>
      </c>
    </row>
    <row r="5" spans="1:29" ht="13.5" customHeight="1">
      <c r="A5" s="83">
        <v>3</v>
      </c>
      <c r="B5" s="105">
        <v>96</v>
      </c>
      <c r="C5" s="105">
        <v>94</v>
      </c>
      <c r="D5" s="105">
        <v>93.8</v>
      </c>
      <c r="E5" s="105">
        <v>91.6</v>
      </c>
      <c r="F5" s="105">
        <v>90.4</v>
      </c>
      <c r="G5" s="105">
        <v>89.3</v>
      </c>
      <c r="H5" s="105">
        <v>80.1</v>
      </c>
      <c r="I5" s="105">
        <v>80.3</v>
      </c>
      <c r="J5" s="105">
        <v>64.9</v>
      </c>
      <c r="K5" s="105">
        <v>63.8</v>
      </c>
      <c r="L5" s="105">
        <v>62.8</v>
      </c>
      <c r="M5" s="105">
        <v>64.6</v>
      </c>
      <c r="N5" s="105">
        <v>71.3</v>
      </c>
      <c r="O5" s="105">
        <v>71.5</v>
      </c>
      <c r="P5" s="105">
        <v>69.4</v>
      </c>
      <c r="Q5" s="105">
        <v>69.2</v>
      </c>
      <c r="R5" s="105">
        <v>72</v>
      </c>
      <c r="S5" s="105">
        <v>74.5</v>
      </c>
      <c r="T5" s="105">
        <v>75.4</v>
      </c>
      <c r="U5" s="105">
        <v>76.8</v>
      </c>
      <c r="V5" s="105">
        <v>79.7</v>
      </c>
      <c r="W5" s="105">
        <v>84.2</v>
      </c>
      <c r="X5" s="105">
        <v>93.7</v>
      </c>
      <c r="Y5" s="105">
        <v>95.7</v>
      </c>
      <c r="Z5" s="84">
        <f t="shared" si="0"/>
        <v>79.37500000000001</v>
      </c>
      <c r="AA5" s="105">
        <v>60.5</v>
      </c>
      <c r="AB5" s="107">
        <v>0.45694444444444443</v>
      </c>
      <c r="AC5" s="6">
        <v>3</v>
      </c>
    </row>
    <row r="6" spans="1:29" ht="13.5" customHeight="1">
      <c r="A6" s="83">
        <v>4</v>
      </c>
      <c r="B6" s="105">
        <v>96</v>
      </c>
      <c r="C6" s="105">
        <v>97.5</v>
      </c>
      <c r="D6" s="105">
        <v>97.6</v>
      </c>
      <c r="E6" s="105">
        <v>97.7</v>
      </c>
      <c r="F6" s="105">
        <v>97.7</v>
      </c>
      <c r="G6" s="105">
        <v>97.5</v>
      </c>
      <c r="H6" s="105">
        <v>95.5</v>
      </c>
      <c r="I6" s="105">
        <v>96.6</v>
      </c>
      <c r="J6" s="105">
        <v>96.5</v>
      </c>
      <c r="K6" s="105">
        <v>93.5</v>
      </c>
      <c r="L6" s="105">
        <v>81.4</v>
      </c>
      <c r="M6" s="105">
        <v>69.6</v>
      </c>
      <c r="N6" s="105">
        <v>62.2</v>
      </c>
      <c r="O6" s="105">
        <v>64.3</v>
      </c>
      <c r="P6" s="105">
        <v>71.4</v>
      </c>
      <c r="Q6" s="105">
        <v>80.4</v>
      </c>
      <c r="R6" s="105">
        <v>85.5</v>
      </c>
      <c r="S6" s="105">
        <v>89</v>
      </c>
      <c r="T6" s="105">
        <v>87.2</v>
      </c>
      <c r="U6" s="105">
        <v>92.9</v>
      </c>
      <c r="V6" s="105">
        <v>88.9</v>
      </c>
      <c r="W6" s="105">
        <v>95.1</v>
      </c>
      <c r="X6" s="105">
        <v>94.9</v>
      </c>
      <c r="Y6" s="105">
        <v>96.4</v>
      </c>
      <c r="Z6" s="84">
        <f t="shared" si="0"/>
        <v>88.55416666666667</v>
      </c>
      <c r="AA6" s="105">
        <v>58</v>
      </c>
      <c r="AB6" s="107">
        <v>0.5618055555555556</v>
      </c>
      <c r="AC6" s="6">
        <v>4</v>
      </c>
    </row>
    <row r="7" spans="1:29" ht="13.5" customHeight="1">
      <c r="A7" s="83">
        <v>5</v>
      </c>
      <c r="B7" s="105">
        <v>81.7</v>
      </c>
      <c r="C7" s="105">
        <v>73.9</v>
      </c>
      <c r="D7" s="105">
        <v>68.2</v>
      </c>
      <c r="E7" s="105">
        <v>75</v>
      </c>
      <c r="F7" s="105">
        <v>81</v>
      </c>
      <c r="G7" s="105">
        <v>83.8</v>
      </c>
      <c r="H7" s="105">
        <v>82.4</v>
      </c>
      <c r="I7" s="105">
        <v>61.9</v>
      </c>
      <c r="J7" s="105">
        <v>44.5</v>
      </c>
      <c r="K7" s="105">
        <v>40.4</v>
      </c>
      <c r="L7" s="105">
        <v>35.7</v>
      </c>
      <c r="M7" s="105">
        <v>36.6</v>
      </c>
      <c r="N7" s="105">
        <v>30.4</v>
      </c>
      <c r="O7" s="105">
        <v>29.3</v>
      </c>
      <c r="P7" s="105">
        <v>30.1</v>
      </c>
      <c r="Q7" s="105">
        <v>33</v>
      </c>
      <c r="R7" s="105">
        <v>39.9</v>
      </c>
      <c r="S7" s="105">
        <v>48.8</v>
      </c>
      <c r="T7" s="105">
        <v>66.2</v>
      </c>
      <c r="U7" s="105">
        <v>67.7</v>
      </c>
      <c r="V7" s="105">
        <v>60.9</v>
      </c>
      <c r="W7" s="105">
        <v>59.6</v>
      </c>
      <c r="X7" s="105">
        <v>60.2</v>
      </c>
      <c r="Y7" s="105">
        <v>63.6</v>
      </c>
      <c r="Z7" s="84">
        <f t="shared" si="0"/>
        <v>56.449999999999996</v>
      </c>
      <c r="AA7" s="105">
        <v>25.9</v>
      </c>
      <c r="AB7" s="107">
        <v>0.5895833333333333</v>
      </c>
      <c r="AC7" s="6">
        <v>5</v>
      </c>
    </row>
    <row r="8" spans="1:29" ht="13.5" customHeight="1">
      <c r="A8" s="83">
        <v>6</v>
      </c>
      <c r="B8" s="105">
        <v>61.2</v>
      </c>
      <c r="C8" s="105">
        <v>66.8</v>
      </c>
      <c r="D8" s="105">
        <v>75.8</v>
      </c>
      <c r="E8" s="105">
        <v>77.2</v>
      </c>
      <c r="F8" s="105">
        <v>68.5</v>
      </c>
      <c r="G8" s="105">
        <v>82.7</v>
      </c>
      <c r="H8" s="105">
        <v>80.2</v>
      </c>
      <c r="I8" s="105">
        <v>68.5</v>
      </c>
      <c r="J8" s="105">
        <v>53.5</v>
      </c>
      <c r="K8" s="105">
        <v>50.4</v>
      </c>
      <c r="L8" s="105">
        <v>44.9</v>
      </c>
      <c r="M8" s="105">
        <v>48.3</v>
      </c>
      <c r="N8" s="105">
        <v>57.4</v>
      </c>
      <c r="O8" s="105">
        <v>63</v>
      </c>
      <c r="P8" s="105">
        <v>58.1</v>
      </c>
      <c r="Q8" s="105">
        <v>64.5</v>
      </c>
      <c r="R8" s="105">
        <v>74.3</v>
      </c>
      <c r="S8" s="105">
        <v>79.6</v>
      </c>
      <c r="T8" s="105">
        <v>80.6</v>
      </c>
      <c r="U8" s="105">
        <v>82.1</v>
      </c>
      <c r="V8" s="105">
        <v>83.2</v>
      </c>
      <c r="W8" s="105">
        <v>83.9</v>
      </c>
      <c r="X8" s="105">
        <v>82</v>
      </c>
      <c r="Y8" s="105">
        <v>82.5</v>
      </c>
      <c r="Z8" s="84">
        <f t="shared" si="0"/>
        <v>69.55</v>
      </c>
      <c r="AA8" s="105">
        <v>43.6</v>
      </c>
      <c r="AB8" s="107">
        <v>0.4861111111111111</v>
      </c>
      <c r="AC8" s="6">
        <v>6</v>
      </c>
    </row>
    <row r="9" spans="1:29" ht="13.5" customHeight="1">
      <c r="A9" s="83">
        <v>7</v>
      </c>
      <c r="B9" s="105">
        <v>82.1</v>
      </c>
      <c r="C9" s="105">
        <v>81.4</v>
      </c>
      <c r="D9" s="105">
        <v>84</v>
      </c>
      <c r="E9" s="105">
        <v>89.5</v>
      </c>
      <c r="F9" s="105">
        <v>94.5</v>
      </c>
      <c r="G9" s="105">
        <v>94.5</v>
      </c>
      <c r="H9" s="105">
        <v>96.7</v>
      </c>
      <c r="I9" s="105">
        <v>95.8</v>
      </c>
      <c r="J9" s="105">
        <v>94.3</v>
      </c>
      <c r="K9" s="105">
        <v>92</v>
      </c>
      <c r="L9" s="105">
        <v>90.6</v>
      </c>
      <c r="M9" s="105">
        <v>85.7</v>
      </c>
      <c r="N9" s="105">
        <v>84.3</v>
      </c>
      <c r="O9" s="105">
        <v>78.2</v>
      </c>
      <c r="P9" s="105">
        <v>80.1</v>
      </c>
      <c r="Q9" s="105">
        <v>77.2</v>
      </c>
      <c r="R9" s="105">
        <v>78.6</v>
      </c>
      <c r="S9" s="105">
        <v>85.9</v>
      </c>
      <c r="T9" s="105">
        <v>85.5</v>
      </c>
      <c r="U9" s="105">
        <v>85.5</v>
      </c>
      <c r="V9" s="105">
        <v>87.5</v>
      </c>
      <c r="W9" s="105">
        <v>91.3</v>
      </c>
      <c r="X9" s="105">
        <v>90.1</v>
      </c>
      <c r="Y9" s="105">
        <v>88.3</v>
      </c>
      <c r="Z9" s="84">
        <f t="shared" si="0"/>
        <v>87.23333333333333</v>
      </c>
      <c r="AA9" s="105">
        <v>76.2</v>
      </c>
      <c r="AB9" s="107">
        <v>0.6694444444444444</v>
      </c>
      <c r="AC9" s="6">
        <v>7</v>
      </c>
    </row>
    <row r="10" spans="1:29" ht="13.5" customHeight="1">
      <c r="A10" s="83">
        <v>8</v>
      </c>
      <c r="B10" s="105">
        <v>93.2</v>
      </c>
      <c r="C10" s="105">
        <v>92.2</v>
      </c>
      <c r="D10" s="105">
        <v>91.8</v>
      </c>
      <c r="E10" s="105">
        <v>94.6</v>
      </c>
      <c r="F10" s="105">
        <v>93.6</v>
      </c>
      <c r="G10" s="105">
        <v>92</v>
      </c>
      <c r="H10" s="105">
        <v>90.4</v>
      </c>
      <c r="I10" s="105">
        <v>90.4</v>
      </c>
      <c r="J10" s="105">
        <v>91.5</v>
      </c>
      <c r="K10" s="105">
        <v>94.4</v>
      </c>
      <c r="L10" s="105">
        <v>93.7</v>
      </c>
      <c r="M10" s="105">
        <v>94.4</v>
      </c>
      <c r="N10" s="105">
        <v>95.6</v>
      </c>
      <c r="O10" s="105">
        <v>90.3</v>
      </c>
      <c r="P10" s="105">
        <v>84.5</v>
      </c>
      <c r="Q10" s="105">
        <v>80.7</v>
      </c>
      <c r="R10" s="105">
        <v>81.4</v>
      </c>
      <c r="S10" s="105">
        <v>84.5</v>
      </c>
      <c r="T10" s="105">
        <v>85.5</v>
      </c>
      <c r="U10" s="105">
        <v>90.1</v>
      </c>
      <c r="V10" s="105">
        <v>95.1</v>
      </c>
      <c r="W10" s="105">
        <v>92.4</v>
      </c>
      <c r="X10" s="105">
        <v>92.5</v>
      </c>
      <c r="Y10" s="105">
        <v>92</v>
      </c>
      <c r="Z10" s="84">
        <f t="shared" si="0"/>
        <v>90.7</v>
      </c>
      <c r="AA10" s="105">
        <v>77.9</v>
      </c>
      <c r="AB10" s="107">
        <v>0.6625</v>
      </c>
      <c r="AC10" s="6">
        <v>8</v>
      </c>
    </row>
    <row r="11" spans="1:29" ht="13.5" customHeight="1">
      <c r="A11" s="83">
        <v>9</v>
      </c>
      <c r="B11" s="105">
        <v>91.2</v>
      </c>
      <c r="C11" s="105">
        <v>91.7</v>
      </c>
      <c r="D11" s="105">
        <v>90</v>
      </c>
      <c r="E11" s="105">
        <v>93.8</v>
      </c>
      <c r="F11" s="105">
        <v>95.7</v>
      </c>
      <c r="G11" s="105">
        <v>96.9</v>
      </c>
      <c r="H11" s="105">
        <v>97.3</v>
      </c>
      <c r="I11" s="105">
        <v>94.9</v>
      </c>
      <c r="J11" s="105">
        <v>93.4</v>
      </c>
      <c r="K11" s="105">
        <v>92.5</v>
      </c>
      <c r="L11" s="105">
        <v>96.3</v>
      </c>
      <c r="M11" s="105">
        <v>96.2</v>
      </c>
      <c r="N11" s="105">
        <v>90.7</v>
      </c>
      <c r="O11" s="105">
        <v>94.1</v>
      </c>
      <c r="P11" s="105">
        <v>96.1</v>
      </c>
      <c r="Q11" s="105">
        <v>94.7</v>
      </c>
      <c r="R11" s="105">
        <v>95</v>
      </c>
      <c r="S11" s="105">
        <v>95</v>
      </c>
      <c r="T11" s="105">
        <v>94.6</v>
      </c>
      <c r="U11" s="105">
        <v>95.2</v>
      </c>
      <c r="V11" s="105">
        <v>95.8</v>
      </c>
      <c r="W11" s="105">
        <v>97.3</v>
      </c>
      <c r="X11" s="105">
        <v>97.6</v>
      </c>
      <c r="Y11" s="105">
        <v>97.6</v>
      </c>
      <c r="Z11" s="84">
        <f t="shared" si="0"/>
        <v>94.7333333333333</v>
      </c>
      <c r="AA11" s="105">
        <v>89</v>
      </c>
      <c r="AB11" s="107">
        <v>0.5437500000000001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97.6</v>
      </c>
      <c r="D12" s="106">
        <v>95.5</v>
      </c>
      <c r="E12" s="106">
        <v>95.8</v>
      </c>
      <c r="F12" s="106">
        <v>96.2</v>
      </c>
      <c r="G12" s="106">
        <v>93.9</v>
      </c>
      <c r="H12" s="106">
        <v>97.1</v>
      </c>
      <c r="I12" s="106">
        <v>95.4</v>
      </c>
      <c r="J12" s="106">
        <v>71.8</v>
      </c>
      <c r="K12" s="106">
        <v>52.1</v>
      </c>
      <c r="L12" s="106">
        <v>45.2</v>
      </c>
      <c r="M12" s="106">
        <v>44.8</v>
      </c>
      <c r="N12" s="106">
        <v>40.1</v>
      </c>
      <c r="O12" s="106">
        <v>37.8</v>
      </c>
      <c r="P12" s="106">
        <v>39</v>
      </c>
      <c r="Q12" s="106">
        <v>43.7</v>
      </c>
      <c r="R12" s="106">
        <v>40.6</v>
      </c>
      <c r="S12" s="106">
        <v>43.4</v>
      </c>
      <c r="T12" s="106">
        <v>45.4</v>
      </c>
      <c r="U12" s="106">
        <v>52.4</v>
      </c>
      <c r="V12" s="106">
        <v>45</v>
      </c>
      <c r="W12" s="106">
        <v>50.7</v>
      </c>
      <c r="X12" s="106">
        <v>62.7</v>
      </c>
      <c r="Y12" s="106">
        <v>62.4</v>
      </c>
      <c r="Z12" s="87">
        <f t="shared" si="0"/>
        <v>64.42500000000003</v>
      </c>
      <c r="AA12" s="106">
        <v>33.5</v>
      </c>
      <c r="AB12" s="108">
        <v>0.5930555555555556</v>
      </c>
      <c r="AC12" s="6">
        <v>10</v>
      </c>
    </row>
    <row r="13" spans="1:29" ht="13.5" customHeight="1">
      <c r="A13" s="83">
        <v>11</v>
      </c>
      <c r="B13" s="105">
        <v>58.3</v>
      </c>
      <c r="C13" s="105">
        <v>59.8</v>
      </c>
      <c r="D13" s="105">
        <v>54.3</v>
      </c>
      <c r="E13" s="105">
        <v>49.1</v>
      </c>
      <c r="F13" s="105">
        <v>54.4</v>
      </c>
      <c r="G13" s="105">
        <v>53.7</v>
      </c>
      <c r="H13" s="105">
        <v>50.4</v>
      </c>
      <c r="I13" s="105">
        <v>41.3</v>
      </c>
      <c r="J13" s="105">
        <v>35.4</v>
      </c>
      <c r="K13" s="105">
        <v>35.2</v>
      </c>
      <c r="L13" s="105">
        <v>34</v>
      </c>
      <c r="M13" s="105">
        <v>38.2</v>
      </c>
      <c r="N13" s="105">
        <v>34.2</v>
      </c>
      <c r="O13" s="105">
        <v>33.4</v>
      </c>
      <c r="P13" s="105">
        <v>32.5</v>
      </c>
      <c r="Q13" s="105">
        <v>33.9</v>
      </c>
      <c r="R13" s="105">
        <v>34.1</v>
      </c>
      <c r="S13" s="105">
        <v>58.7</v>
      </c>
      <c r="T13" s="105">
        <v>70.3</v>
      </c>
      <c r="U13" s="105">
        <v>72</v>
      </c>
      <c r="V13" s="105">
        <v>81.2</v>
      </c>
      <c r="W13" s="105">
        <v>86.8</v>
      </c>
      <c r="X13" s="105">
        <v>90.1</v>
      </c>
      <c r="Y13" s="105">
        <v>93.6</v>
      </c>
      <c r="Z13" s="84">
        <f t="shared" si="0"/>
        <v>53.537499999999994</v>
      </c>
      <c r="AA13" s="105">
        <v>29.6</v>
      </c>
      <c r="AB13" s="107">
        <v>0.6222222222222222</v>
      </c>
      <c r="AC13" s="5">
        <v>11</v>
      </c>
    </row>
    <row r="14" spans="1:29" ht="13.5" customHeight="1">
      <c r="A14" s="83">
        <v>12</v>
      </c>
      <c r="B14" s="105">
        <v>94.4</v>
      </c>
      <c r="C14" s="105">
        <v>95.1</v>
      </c>
      <c r="D14" s="105">
        <v>95.1</v>
      </c>
      <c r="E14" s="105">
        <v>95.1</v>
      </c>
      <c r="F14" s="105">
        <v>94.3</v>
      </c>
      <c r="G14" s="105">
        <v>95.1</v>
      </c>
      <c r="H14" s="105">
        <v>93.8</v>
      </c>
      <c r="I14" s="105">
        <v>75.3</v>
      </c>
      <c r="J14" s="105">
        <v>46.1</v>
      </c>
      <c r="K14" s="105">
        <v>45.8</v>
      </c>
      <c r="L14" s="105">
        <v>35.5</v>
      </c>
      <c r="M14" s="105">
        <v>36.5</v>
      </c>
      <c r="N14" s="105">
        <v>40.4</v>
      </c>
      <c r="O14" s="105">
        <v>37.4</v>
      </c>
      <c r="P14" s="105">
        <v>44.5</v>
      </c>
      <c r="Q14" s="105">
        <v>43.3</v>
      </c>
      <c r="R14" s="105">
        <v>57.3</v>
      </c>
      <c r="S14" s="105">
        <v>61.4</v>
      </c>
      <c r="T14" s="105">
        <v>73.8</v>
      </c>
      <c r="U14" s="105">
        <v>77.2</v>
      </c>
      <c r="V14" s="105">
        <v>85.1</v>
      </c>
      <c r="W14" s="105">
        <v>88.4</v>
      </c>
      <c r="X14" s="105">
        <v>85.6</v>
      </c>
      <c r="Y14" s="105">
        <v>90.7</v>
      </c>
      <c r="Z14" s="84">
        <f t="shared" si="0"/>
        <v>70.3</v>
      </c>
      <c r="AA14" s="105">
        <v>32.8</v>
      </c>
      <c r="AB14" s="107">
        <v>0.4791666666666667</v>
      </c>
      <c r="AC14" s="6">
        <v>12</v>
      </c>
    </row>
    <row r="15" spans="1:29" ht="13.5" customHeight="1">
      <c r="A15" s="83">
        <v>13</v>
      </c>
      <c r="B15" s="105">
        <v>93.6</v>
      </c>
      <c r="C15" s="105">
        <v>93.8</v>
      </c>
      <c r="D15" s="105">
        <v>93.5</v>
      </c>
      <c r="E15" s="105">
        <v>94.4</v>
      </c>
      <c r="F15" s="105">
        <v>95.3</v>
      </c>
      <c r="G15" s="105">
        <v>95.5</v>
      </c>
      <c r="H15" s="105">
        <v>91.3</v>
      </c>
      <c r="I15" s="105">
        <v>75.1</v>
      </c>
      <c r="J15" s="105">
        <v>42.9</v>
      </c>
      <c r="K15" s="105">
        <v>39.2</v>
      </c>
      <c r="L15" s="105">
        <v>31.3</v>
      </c>
      <c r="M15" s="105">
        <v>31.5</v>
      </c>
      <c r="N15" s="105">
        <v>34.9</v>
      </c>
      <c r="O15" s="105">
        <v>30.5</v>
      </c>
      <c r="P15" s="105">
        <v>33.7</v>
      </c>
      <c r="Q15" s="105">
        <v>33.9</v>
      </c>
      <c r="R15" s="105">
        <v>52.3</v>
      </c>
      <c r="S15" s="105">
        <v>69.4</v>
      </c>
      <c r="T15" s="105">
        <v>83</v>
      </c>
      <c r="U15" s="105">
        <v>88.5</v>
      </c>
      <c r="V15" s="105">
        <v>91.6</v>
      </c>
      <c r="W15" s="105">
        <v>89.8</v>
      </c>
      <c r="X15" s="105">
        <v>90.6</v>
      </c>
      <c r="Y15" s="105">
        <v>87</v>
      </c>
      <c r="Z15" s="84">
        <f t="shared" si="0"/>
        <v>69.27499999999999</v>
      </c>
      <c r="AA15" s="105">
        <v>28</v>
      </c>
      <c r="AB15" s="107">
        <v>0.5104166666666666</v>
      </c>
      <c r="AC15" s="6">
        <v>13</v>
      </c>
    </row>
    <row r="16" spans="1:29" ht="13.5" customHeight="1">
      <c r="A16" s="83">
        <v>14</v>
      </c>
      <c r="B16" s="105">
        <v>84.1</v>
      </c>
      <c r="C16" s="105">
        <v>88.1</v>
      </c>
      <c r="D16" s="105">
        <v>93.1</v>
      </c>
      <c r="E16" s="105">
        <v>96.1</v>
      </c>
      <c r="F16" s="105">
        <v>96.7</v>
      </c>
      <c r="G16" s="105">
        <v>97.2</v>
      </c>
      <c r="H16" s="105">
        <v>97.5</v>
      </c>
      <c r="I16" s="105">
        <v>83.1</v>
      </c>
      <c r="J16" s="105">
        <v>54.4</v>
      </c>
      <c r="K16" s="105">
        <v>52.3</v>
      </c>
      <c r="L16" s="105">
        <v>46.6</v>
      </c>
      <c r="M16" s="105">
        <v>52.5</v>
      </c>
      <c r="N16" s="105">
        <v>58.5</v>
      </c>
      <c r="O16" s="105">
        <v>67.8</v>
      </c>
      <c r="P16" s="105">
        <v>68.2</v>
      </c>
      <c r="Q16" s="105">
        <v>73.5</v>
      </c>
      <c r="R16" s="105">
        <v>70.1</v>
      </c>
      <c r="S16" s="105">
        <v>78.4</v>
      </c>
      <c r="T16" s="105">
        <v>84.9</v>
      </c>
      <c r="U16" s="105">
        <v>92.2</v>
      </c>
      <c r="V16" s="105">
        <v>95.8</v>
      </c>
      <c r="W16" s="105">
        <v>96.6</v>
      </c>
      <c r="X16" s="105">
        <v>96.8</v>
      </c>
      <c r="Y16" s="105">
        <v>96.9</v>
      </c>
      <c r="Z16" s="84">
        <f t="shared" si="0"/>
        <v>80.05833333333334</v>
      </c>
      <c r="AA16" s="105">
        <v>36.1</v>
      </c>
      <c r="AB16" s="107">
        <v>0.3972222222222222</v>
      </c>
      <c r="AC16" s="6">
        <v>14</v>
      </c>
    </row>
    <row r="17" spans="1:29" ht="13.5" customHeight="1">
      <c r="A17" s="83">
        <v>15</v>
      </c>
      <c r="B17" s="105">
        <v>96.5</v>
      </c>
      <c r="C17" s="105">
        <v>96.1</v>
      </c>
      <c r="D17" s="105">
        <v>95.1</v>
      </c>
      <c r="E17" s="105">
        <v>92.2</v>
      </c>
      <c r="F17" s="105">
        <v>91.6</v>
      </c>
      <c r="G17" s="105">
        <v>91.3</v>
      </c>
      <c r="H17" s="105">
        <v>90.5</v>
      </c>
      <c r="I17" s="105">
        <v>84.9</v>
      </c>
      <c r="J17" s="105">
        <v>76.3</v>
      </c>
      <c r="K17" s="105">
        <v>68.1</v>
      </c>
      <c r="L17" s="105">
        <v>63.4</v>
      </c>
      <c r="M17" s="105">
        <v>67.6</v>
      </c>
      <c r="N17" s="105">
        <v>65.1</v>
      </c>
      <c r="O17" s="105">
        <v>65.1</v>
      </c>
      <c r="P17" s="105">
        <v>69.1</v>
      </c>
      <c r="Q17" s="105">
        <v>69.1</v>
      </c>
      <c r="R17" s="105">
        <v>78.3</v>
      </c>
      <c r="S17" s="105">
        <v>82.2</v>
      </c>
      <c r="T17" s="105">
        <v>92.9</v>
      </c>
      <c r="U17" s="105">
        <v>95.8</v>
      </c>
      <c r="V17" s="105">
        <v>96.9</v>
      </c>
      <c r="W17" s="105">
        <v>97.5</v>
      </c>
      <c r="X17" s="105">
        <v>97.5</v>
      </c>
      <c r="Y17" s="105">
        <v>97.5</v>
      </c>
      <c r="Z17" s="84">
        <f t="shared" si="0"/>
        <v>84.19166666666665</v>
      </c>
      <c r="AA17" s="105">
        <v>63.2</v>
      </c>
      <c r="AB17" s="107">
        <v>0.4618055555555556</v>
      </c>
      <c r="AC17" s="6">
        <v>15</v>
      </c>
    </row>
    <row r="18" spans="1:29" ht="13.5" customHeight="1">
      <c r="A18" s="83">
        <v>16</v>
      </c>
      <c r="B18" s="105">
        <v>97.6</v>
      </c>
      <c r="C18" s="105">
        <v>97.6</v>
      </c>
      <c r="D18" s="105">
        <v>97.7</v>
      </c>
      <c r="E18" s="105">
        <v>97.7</v>
      </c>
      <c r="F18" s="105">
        <v>97.7</v>
      </c>
      <c r="G18" s="105">
        <v>97.6</v>
      </c>
      <c r="H18" s="105">
        <v>97.5</v>
      </c>
      <c r="I18" s="105">
        <v>93.6</v>
      </c>
      <c r="J18" s="105">
        <v>81.1</v>
      </c>
      <c r="K18" s="105">
        <v>65.7</v>
      </c>
      <c r="L18" s="105">
        <v>65.7</v>
      </c>
      <c r="M18" s="105">
        <v>53.3</v>
      </c>
      <c r="N18" s="105">
        <v>46</v>
      </c>
      <c r="O18" s="105">
        <v>49.1</v>
      </c>
      <c r="P18" s="105">
        <v>49.8</v>
      </c>
      <c r="Q18" s="105">
        <v>55.4</v>
      </c>
      <c r="R18" s="105">
        <v>66.3</v>
      </c>
      <c r="S18" s="105">
        <v>76</v>
      </c>
      <c r="T18" s="105">
        <v>79.9</v>
      </c>
      <c r="U18" s="105">
        <v>79.5</v>
      </c>
      <c r="V18" s="105">
        <v>78.9</v>
      </c>
      <c r="W18" s="105">
        <v>73.7</v>
      </c>
      <c r="X18" s="105">
        <v>84.5</v>
      </c>
      <c r="Y18" s="105">
        <v>89.8</v>
      </c>
      <c r="Z18" s="84">
        <f t="shared" si="0"/>
        <v>77.98750000000001</v>
      </c>
      <c r="AA18" s="105">
        <v>43.6</v>
      </c>
      <c r="AB18" s="107">
        <v>0.5611111111111111</v>
      </c>
      <c r="AC18" s="6">
        <v>16</v>
      </c>
    </row>
    <row r="19" spans="1:29" ht="13.5" customHeight="1">
      <c r="A19" s="83">
        <v>17</v>
      </c>
      <c r="B19" s="105">
        <v>94.9</v>
      </c>
      <c r="C19" s="105">
        <v>96</v>
      </c>
      <c r="D19" s="105">
        <v>96</v>
      </c>
      <c r="E19" s="105">
        <v>96.1</v>
      </c>
      <c r="F19" s="105">
        <v>96.9</v>
      </c>
      <c r="G19" s="105">
        <v>97.5</v>
      </c>
      <c r="H19" s="105">
        <v>97.6</v>
      </c>
      <c r="I19" s="105">
        <v>92.4</v>
      </c>
      <c r="J19" s="105">
        <v>73</v>
      </c>
      <c r="K19" s="105">
        <v>62.8</v>
      </c>
      <c r="L19" s="105">
        <v>57.9</v>
      </c>
      <c r="M19" s="105">
        <v>58.2</v>
      </c>
      <c r="N19" s="105">
        <v>55.2</v>
      </c>
      <c r="O19" s="105">
        <v>55</v>
      </c>
      <c r="P19" s="105">
        <v>58.2</v>
      </c>
      <c r="Q19" s="105">
        <v>62.5</v>
      </c>
      <c r="R19" s="105">
        <v>67</v>
      </c>
      <c r="S19" s="105">
        <v>83.3</v>
      </c>
      <c r="T19" s="105">
        <v>91.7</v>
      </c>
      <c r="U19" s="105">
        <v>95.4</v>
      </c>
      <c r="V19" s="105">
        <v>96.3</v>
      </c>
      <c r="W19" s="105">
        <v>97</v>
      </c>
      <c r="X19" s="105">
        <v>97.1</v>
      </c>
      <c r="Y19" s="105">
        <v>97.1</v>
      </c>
      <c r="Z19" s="84">
        <f t="shared" si="0"/>
        <v>82.29583333333333</v>
      </c>
      <c r="AA19" s="105">
        <v>53</v>
      </c>
      <c r="AB19" s="107">
        <v>0.5659722222222222</v>
      </c>
      <c r="AC19" s="6">
        <v>17</v>
      </c>
    </row>
    <row r="20" spans="1:29" ht="13.5" customHeight="1">
      <c r="A20" s="83">
        <v>18</v>
      </c>
      <c r="B20" s="105">
        <v>97.5</v>
      </c>
      <c r="C20" s="105">
        <v>97.6</v>
      </c>
      <c r="D20" s="105">
        <v>97.6</v>
      </c>
      <c r="E20" s="105">
        <v>97.5</v>
      </c>
      <c r="F20" s="105">
        <v>96.5</v>
      </c>
      <c r="G20" s="105">
        <v>96.6</v>
      </c>
      <c r="H20" s="105">
        <v>95.6</v>
      </c>
      <c r="I20" s="105">
        <v>52.1</v>
      </c>
      <c r="J20" s="105">
        <v>45.5</v>
      </c>
      <c r="K20" s="105">
        <v>38.6</v>
      </c>
      <c r="L20" s="105">
        <v>37.8</v>
      </c>
      <c r="M20" s="105">
        <v>41</v>
      </c>
      <c r="N20" s="105">
        <v>35.7</v>
      </c>
      <c r="O20" s="105">
        <v>35.7</v>
      </c>
      <c r="P20" s="105">
        <v>37.7</v>
      </c>
      <c r="Q20" s="105">
        <v>47.5</v>
      </c>
      <c r="R20" s="105">
        <v>53.4</v>
      </c>
      <c r="S20" s="105">
        <v>57.7</v>
      </c>
      <c r="T20" s="105">
        <v>60.8</v>
      </c>
      <c r="U20" s="105">
        <v>64.3</v>
      </c>
      <c r="V20" s="105">
        <v>66.5</v>
      </c>
      <c r="W20" s="105">
        <v>70.6</v>
      </c>
      <c r="X20" s="105">
        <v>75.5</v>
      </c>
      <c r="Y20" s="105">
        <v>79.2</v>
      </c>
      <c r="Z20" s="84">
        <f t="shared" si="0"/>
        <v>65.77083333333333</v>
      </c>
      <c r="AA20" s="105">
        <v>34</v>
      </c>
      <c r="AB20" s="107">
        <v>0.5881944444444445</v>
      </c>
      <c r="AC20" s="6">
        <v>18</v>
      </c>
    </row>
    <row r="21" spans="1:29" ht="13.5" customHeight="1">
      <c r="A21" s="83">
        <v>19</v>
      </c>
      <c r="B21" s="105">
        <v>82</v>
      </c>
      <c r="C21" s="105">
        <v>86.8</v>
      </c>
      <c r="D21" s="105">
        <v>96.2</v>
      </c>
      <c r="E21" s="105">
        <v>97.5</v>
      </c>
      <c r="F21" s="105">
        <v>95.9</v>
      </c>
      <c r="G21" s="105">
        <v>96.7</v>
      </c>
      <c r="H21" s="105">
        <v>97.6</v>
      </c>
      <c r="I21" s="105">
        <v>97.6</v>
      </c>
      <c r="J21" s="105">
        <v>97.6</v>
      </c>
      <c r="K21" s="105">
        <v>97.6</v>
      </c>
      <c r="L21" s="105">
        <v>96.9</v>
      </c>
      <c r="M21" s="105">
        <v>95.8</v>
      </c>
      <c r="N21" s="105">
        <v>96.9</v>
      </c>
      <c r="O21" s="105">
        <v>97.5</v>
      </c>
      <c r="P21" s="105">
        <v>97.5</v>
      </c>
      <c r="Q21" s="105">
        <v>97.6</v>
      </c>
      <c r="R21" s="105">
        <v>97.7</v>
      </c>
      <c r="S21" s="105">
        <v>97.6</v>
      </c>
      <c r="T21" s="105">
        <v>97.7</v>
      </c>
      <c r="U21" s="105">
        <v>97.7</v>
      </c>
      <c r="V21" s="105">
        <v>97.7</v>
      </c>
      <c r="W21" s="105">
        <v>97.8</v>
      </c>
      <c r="X21" s="105">
        <v>97.7</v>
      </c>
      <c r="Y21" s="105">
        <v>97.8</v>
      </c>
      <c r="Z21" s="84">
        <f t="shared" si="0"/>
        <v>96.22500000000001</v>
      </c>
      <c r="AA21" s="105">
        <v>79.1</v>
      </c>
      <c r="AB21" s="107">
        <v>0.0062499999999999995</v>
      </c>
      <c r="AC21" s="6">
        <v>19</v>
      </c>
    </row>
    <row r="22" spans="1:29" ht="13.5" customHeight="1">
      <c r="A22" s="86">
        <v>20</v>
      </c>
      <c r="B22" s="106">
        <v>97.8</v>
      </c>
      <c r="C22" s="106">
        <v>97.9</v>
      </c>
      <c r="D22" s="106">
        <v>97.9</v>
      </c>
      <c r="E22" s="106">
        <v>97.9</v>
      </c>
      <c r="F22" s="106">
        <v>97.9</v>
      </c>
      <c r="G22" s="106">
        <v>97.9</v>
      </c>
      <c r="H22" s="106">
        <v>98</v>
      </c>
      <c r="I22" s="106">
        <v>98</v>
      </c>
      <c r="J22" s="106">
        <v>95</v>
      </c>
      <c r="K22" s="106">
        <v>90.4</v>
      </c>
      <c r="L22" s="106">
        <v>88.8</v>
      </c>
      <c r="M22" s="106">
        <v>81</v>
      </c>
      <c r="N22" s="106">
        <v>80.7</v>
      </c>
      <c r="O22" s="106">
        <v>76.7</v>
      </c>
      <c r="P22" s="106">
        <v>77.1</v>
      </c>
      <c r="Q22" s="106">
        <v>77.4</v>
      </c>
      <c r="R22" s="106">
        <v>86.5</v>
      </c>
      <c r="S22" s="106">
        <v>88.3</v>
      </c>
      <c r="T22" s="106">
        <v>92.9</v>
      </c>
      <c r="U22" s="106">
        <v>96.4</v>
      </c>
      <c r="V22" s="106">
        <v>96.8</v>
      </c>
      <c r="W22" s="106">
        <v>97.6</v>
      </c>
      <c r="X22" s="106">
        <v>96.4</v>
      </c>
      <c r="Y22" s="106">
        <v>97.6</v>
      </c>
      <c r="Z22" s="87">
        <f t="shared" si="0"/>
        <v>91.78750000000001</v>
      </c>
      <c r="AA22" s="106">
        <v>74</v>
      </c>
      <c r="AB22" s="108">
        <v>0.6402777777777778</v>
      </c>
      <c r="AC22" s="6">
        <v>20</v>
      </c>
    </row>
    <row r="23" spans="1:29" ht="13.5" customHeight="1">
      <c r="A23" s="83">
        <v>21</v>
      </c>
      <c r="B23" s="105">
        <v>97.6</v>
      </c>
      <c r="C23" s="105">
        <v>97.8</v>
      </c>
      <c r="D23" s="105">
        <v>97.9</v>
      </c>
      <c r="E23" s="105">
        <v>97.9</v>
      </c>
      <c r="F23" s="105">
        <v>97.9</v>
      </c>
      <c r="G23" s="105">
        <v>97.9</v>
      </c>
      <c r="H23" s="105">
        <v>97.8</v>
      </c>
      <c r="I23" s="105">
        <v>90.5</v>
      </c>
      <c r="J23" s="105">
        <v>40.3</v>
      </c>
      <c r="K23" s="105">
        <v>37.1</v>
      </c>
      <c r="L23" s="105">
        <v>36.2</v>
      </c>
      <c r="M23" s="105">
        <v>33.3</v>
      </c>
      <c r="N23" s="105">
        <v>36.9</v>
      </c>
      <c r="O23" s="105">
        <v>32.8</v>
      </c>
      <c r="P23" s="105">
        <v>31.9</v>
      </c>
      <c r="Q23" s="105">
        <v>33.2</v>
      </c>
      <c r="R23" s="105">
        <v>34.9</v>
      </c>
      <c r="S23" s="105">
        <v>60.8</v>
      </c>
      <c r="T23" s="105">
        <v>75.9</v>
      </c>
      <c r="U23" s="105">
        <v>83.2</v>
      </c>
      <c r="V23" s="105">
        <v>87.6</v>
      </c>
      <c r="W23" s="105">
        <v>87.4</v>
      </c>
      <c r="X23" s="105">
        <v>90.6</v>
      </c>
      <c r="Y23" s="105">
        <v>91.8</v>
      </c>
      <c r="Z23" s="84">
        <f t="shared" si="0"/>
        <v>69.55</v>
      </c>
      <c r="AA23" s="105">
        <v>29</v>
      </c>
      <c r="AB23" s="107">
        <v>0.63125</v>
      </c>
      <c r="AC23" s="5">
        <v>21</v>
      </c>
    </row>
    <row r="24" spans="1:29" ht="13.5" customHeight="1">
      <c r="A24" s="83">
        <v>22</v>
      </c>
      <c r="B24" s="105">
        <v>90.9</v>
      </c>
      <c r="C24" s="105">
        <v>88.7</v>
      </c>
      <c r="D24" s="105">
        <v>89.9</v>
      </c>
      <c r="E24" s="105">
        <v>92.2</v>
      </c>
      <c r="F24" s="105">
        <v>93.8</v>
      </c>
      <c r="G24" s="105">
        <v>93.8</v>
      </c>
      <c r="H24" s="105">
        <v>85</v>
      </c>
      <c r="I24" s="105">
        <v>68.5</v>
      </c>
      <c r="J24" s="105" t="s">
        <v>33</v>
      </c>
      <c r="K24" s="105" t="s">
        <v>33</v>
      </c>
      <c r="L24" s="105" t="s">
        <v>33</v>
      </c>
      <c r="M24" s="105" t="s">
        <v>33</v>
      </c>
      <c r="N24" s="105">
        <v>49</v>
      </c>
      <c r="O24" s="105">
        <v>47.1</v>
      </c>
      <c r="P24" s="105">
        <v>54.5</v>
      </c>
      <c r="Q24" s="105">
        <v>57.1</v>
      </c>
      <c r="R24" s="105">
        <v>64.3</v>
      </c>
      <c r="S24" s="105">
        <v>81.4</v>
      </c>
      <c r="T24" s="105">
        <v>91.6</v>
      </c>
      <c r="U24" s="105">
        <v>93.2</v>
      </c>
      <c r="V24" s="105">
        <v>96</v>
      </c>
      <c r="W24" s="105">
        <v>97.5</v>
      </c>
      <c r="X24" s="105">
        <v>97.5</v>
      </c>
      <c r="Y24" s="105">
        <v>97.6</v>
      </c>
      <c r="Z24" s="84">
        <f t="shared" si="0"/>
        <v>81.47999999999999</v>
      </c>
      <c r="AA24" s="105">
        <v>41.4</v>
      </c>
      <c r="AB24" s="107">
        <v>0.5041666666666667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97.8</v>
      </c>
      <c r="D25" s="105">
        <v>97.7</v>
      </c>
      <c r="E25" s="105">
        <v>97.8</v>
      </c>
      <c r="F25" s="105">
        <v>97.8</v>
      </c>
      <c r="G25" s="105">
        <v>97.9</v>
      </c>
      <c r="H25" s="105">
        <v>97.9</v>
      </c>
      <c r="I25" s="105">
        <v>94</v>
      </c>
      <c r="J25" s="105">
        <v>66.9</v>
      </c>
      <c r="K25" s="105">
        <v>38.3</v>
      </c>
      <c r="L25" s="105">
        <v>41.1</v>
      </c>
      <c r="M25" s="105">
        <v>59.1</v>
      </c>
      <c r="N25" s="105">
        <v>82.8</v>
      </c>
      <c r="O25" s="105">
        <v>89.1</v>
      </c>
      <c r="P25" s="105">
        <v>92.9</v>
      </c>
      <c r="Q25" s="105">
        <v>89.7</v>
      </c>
      <c r="R25" s="105">
        <v>91.2</v>
      </c>
      <c r="S25" s="105">
        <v>93.6</v>
      </c>
      <c r="T25" s="105">
        <v>93.8</v>
      </c>
      <c r="U25" s="105">
        <v>96.4</v>
      </c>
      <c r="V25" s="105">
        <v>97.5</v>
      </c>
      <c r="W25" s="105">
        <v>97.7</v>
      </c>
      <c r="X25" s="105">
        <v>97.6</v>
      </c>
      <c r="Y25" s="105">
        <v>97.6</v>
      </c>
      <c r="Z25" s="84">
        <f t="shared" si="0"/>
        <v>87.66250000000001</v>
      </c>
      <c r="AA25" s="105">
        <v>36.3</v>
      </c>
      <c r="AB25" s="107">
        <v>0.4215277777777778</v>
      </c>
      <c r="AC25" s="6">
        <v>23</v>
      </c>
    </row>
    <row r="26" spans="1:29" ht="13.5" customHeight="1">
      <c r="A26" s="83">
        <v>24</v>
      </c>
      <c r="B26" s="105">
        <v>97.6</v>
      </c>
      <c r="C26" s="105">
        <v>97.6</v>
      </c>
      <c r="D26" s="105">
        <v>97.6</v>
      </c>
      <c r="E26" s="105">
        <v>97.5</v>
      </c>
      <c r="F26" s="105">
        <v>97.5</v>
      </c>
      <c r="G26" s="105">
        <v>97.6</v>
      </c>
      <c r="H26" s="105">
        <v>97.3</v>
      </c>
      <c r="I26" s="105">
        <v>88.1</v>
      </c>
      <c r="J26" s="105">
        <v>55.8</v>
      </c>
      <c r="K26" s="105">
        <v>45.1</v>
      </c>
      <c r="L26" s="105">
        <v>39.6</v>
      </c>
      <c r="M26" s="105">
        <v>33.5</v>
      </c>
      <c r="N26" s="105">
        <v>32.8</v>
      </c>
      <c r="O26" s="105">
        <v>34.3</v>
      </c>
      <c r="P26" s="105">
        <v>37.3</v>
      </c>
      <c r="Q26" s="105">
        <v>41</v>
      </c>
      <c r="R26" s="105">
        <v>42.2</v>
      </c>
      <c r="S26" s="105">
        <v>52.3</v>
      </c>
      <c r="T26" s="105">
        <v>54.7</v>
      </c>
      <c r="U26" s="105">
        <v>54.8</v>
      </c>
      <c r="V26" s="105">
        <v>54.7</v>
      </c>
      <c r="W26" s="105">
        <v>68.1</v>
      </c>
      <c r="X26" s="105">
        <v>66.8</v>
      </c>
      <c r="Y26" s="105">
        <v>69.4</v>
      </c>
      <c r="Z26" s="84">
        <f t="shared" si="0"/>
        <v>64.71666666666665</v>
      </c>
      <c r="AA26" s="105">
        <v>30</v>
      </c>
      <c r="AB26" s="107">
        <v>0.5347222222222222</v>
      </c>
      <c r="AC26" s="6">
        <v>24</v>
      </c>
    </row>
    <row r="27" spans="1:29" ht="13.5" customHeight="1">
      <c r="A27" s="83">
        <v>25</v>
      </c>
      <c r="B27" s="105">
        <v>85</v>
      </c>
      <c r="C27" s="105">
        <v>88.8</v>
      </c>
      <c r="D27" s="105">
        <v>93</v>
      </c>
      <c r="E27" s="105">
        <v>93.3</v>
      </c>
      <c r="F27" s="105">
        <v>94.9</v>
      </c>
      <c r="G27" s="105">
        <v>95.4</v>
      </c>
      <c r="H27" s="105">
        <v>89.5</v>
      </c>
      <c r="I27" s="105">
        <v>70.3</v>
      </c>
      <c r="J27" s="105">
        <v>40.8</v>
      </c>
      <c r="K27" s="105">
        <v>35.9</v>
      </c>
      <c r="L27" s="105">
        <v>35.5</v>
      </c>
      <c r="M27" s="105">
        <v>29.9</v>
      </c>
      <c r="N27" s="105">
        <v>32.3</v>
      </c>
      <c r="O27" s="105">
        <v>32.8</v>
      </c>
      <c r="P27" s="105">
        <v>32.2</v>
      </c>
      <c r="Q27" s="105">
        <v>36.2</v>
      </c>
      <c r="R27" s="105">
        <v>46.5</v>
      </c>
      <c r="S27" s="105">
        <v>53.2</v>
      </c>
      <c r="T27" s="105">
        <v>58.4</v>
      </c>
      <c r="U27" s="105">
        <v>64</v>
      </c>
      <c r="V27" s="105">
        <v>68.7</v>
      </c>
      <c r="W27" s="105">
        <v>65.7</v>
      </c>
      <c r="X27" s="105">
        <v>74.7</v>
      </c>
      <c r="Y27" s="105">
        <v>76.7</v>
      </c>
      <c r="Z27" s="84">
        <f t="shared" si="0"/>
        <v>62.237500000000004</v>
      </c>
      <c r="AA27" s="105">
        <v>29.9</v>
      </c>
      <c r="AB27" s="107">
        <v>0.5</v>
      </c>
      <c r="AC27" s="6">
        <v>25</v>
      </c>
    </row>
    <row r="28" spans="1:29" ht="13.5" customHeight="1">
      <c r="A28" s="83">
        <v>26</v>
      </c>
      <c r="B28" s="105">
        <v>88.2</v>
      </c>
      <c r="C28" s="105">
        <v>90.9</v>
      </c>
      <c r="D28" s="105">
        <v>93</v>
      </c>
      <c r="E28" s="105">
        <v>86.6</v>
      </c>
      <c r="F28" s="105">
        <v>93.6</v>
      </c>
      <c r="G28" s="105">
        <v>93.8</v>
      </c>
      <c r="H28" s="105">
        <v>86.9</v>
      </c>
      <c r="I28" s="105">
        <v>67.1</v>
      </c>
      <c r="J28" s="105">
        <v>40.8</v>
      </c>
      <c r="K28" s="105">
        <v>44.6</v>
      </c>
      <c r="L28" s="105">
        <v>37.5</v>
      </c>
      <c r="M28" s="105">
        <v>34.4</v>
      </c>
      <c r="N28" s="105">
        <v>30.2</v>
      </c>
      <c r="O28" s="105">
        <v>40.2</v>
      </c>
      <c r="P28" s="105">
        <v>38.1</v>
      </c>
      <c r="Q28" s="105">
        <v>39.6</v>
      </c>
      <c r="R28" s="105">
        <v>43.2</v>
      </c>
      <c r="S28" s="105">
        <v>64.6</v>
      </c>
      <c r="T28" s="105">
        <v>77.7</v>
      </c>
      <c r="U28" s="105">
        <v>87.1</v>
      </c>
      <c r="V28" s="105">
        <v>91.4</v>
      </c>
      <c r="W28" s="105">
        <v>90</v>
      </c>
      <c r="X28" s="105">
        <v>89.9</v>
      </c>
      <c r="Y28" s="105">
        <v>87</v>
      </c>
      <c r="Z28" s="84">
        <f t="shared" si="0"/>
        <v>68.18333333333334</v>
      </c>
      <c r="AA28" s="105">
        <v>25.3</v>
      </c>
      <c r="AB28" s="107">
        <v>0.5729166666666666</v>
      </c>
      <c r="AC28" s="6">
        <v>26</v>
      </c>
    </row>
    <row r="29" spans="1:29" ht="13.5" customHeight="1">
      <c r="A29" s="83">
        <v>27</v>
      </c>
      <c r="B29" s="105">
        <v>82.4</v>
      </c>
      <c r="C29" s="105">
        <v>85.8</v>
      </c>
      <c r="D29" s="105">
        <v>83.2</v>
      </c>
      <c r="E29" s="105">
        <v>87.8</v>
      </c>
      <c r="F29" s="105">
        <v>84.8</v>
      </c>
      <c r="G29" s="105">
        <v>84.4</v>
      </c>
      <c r="H29" s="105">
        <v>75.7</v>
      </c>
      <c r="I29" s="105">
        <v>63.2</v>
      </c>
      <c r="J29" s="105">
        <v>42.4</v>
      </c>
      <c r="K29" s="105">
        <v>30.4</v>
      </c>
      <c r="L29" s="105">
        <v>30.4</v>
      </c>
      <c r="M29" s="105">
        <v>26.9</v>
      </c>
      <c r="N29" s="105">
        <v>25.7</v>
      </c>
      <c r="O29" s="105">
        <v>19.3</v>
      </c>
      <c r="P29" s="105">
        <v>19.8</v>
      </c>
      <c r="Q29" s="105">
        <v>22</v>
      </c>
      <c r="R29" s="105">
        <v>33</v>
      </c>
      <c r="S29" s="105">
        <v>53.6</v>
      </c>
      <c r="T29" s="105">
        <v>70.8</v>
      </c>
      <c r="U29" s="105">
        <v>74.7</v>
      </c>
      <c r="V29" s="105">
        <v>77.9</v>
      </c>
      <c r="W29" s="105">
        <v>78.7</v>
      </c>
      <c r="X29" s="105">
        <v>75</v>
      </c>
      <c r="Y29" s="105">
        <v>81.4</v>
      </c>
      <c r="Z29" s="84">
        <f t="shared" si="0"/>
        <v>58.72083333333334</v>
      </c>
      <c r="AA29" s="105">
        <v>17.7</v>
      </c>
      <c r="AB29" s="107">
        <v>0.6097222222222222</v>
      </c>
      <c r="AC29" s="6">
        <v>27</v>
      </c>
    </row>
    <row r="30" spans="1:29" ht="13.5" customHeight="1">
      <c r="A30" s="83">
        <v>28</v>
      </c>
      <c r="B30" s="105">
        <v>79.7</v>
      </c>
      <c r="C30" s="105">
        <v>82.3</v>
      </c>
      <c r="D30" s="105">
        <v>87.3</v>
      </c>
      <c r="E30" s="105">
        <v>88.7</v>
      </c>
      <c r="F30" s="105">
        <v>82.8</v>
      </c>
      <c r="G30" s="105">
        <v>80.8</v>
      </c>
      <c r="H30" s="105">
        <v>71.6</v>
      </c>
      <c r="I30" s="105">
        <v>56.1</v>
      </c>
      <c r="J30" s="105">
        <v>49.2</v>
      </c>
      <c r="K30" s="105">
        <v>40.1</v>
      </c>
      <c r="L30" s="105">
        <v>37.7</v>
      </c>
      <c r="M30" s="105">
        <v>41.2</v>
      </c>
      <c r="N30" s="105">
        <v>27.9</v>
      </c>
      <c r="O30" s="105">
        <v>24.2</v>
      </c>
      <c r="P30" s="105">
        <v>39.2</v>
      </c>
      <c r="Q30" s="105">
        <v>41.6</v>
      </c>
      <c r="R30" s="105">
        <v>40.5</v>
      </c>
      <c r="S30" s="105">
        <v>62.4</v>
      </c>
      <c r="T30" s="105">
        <v>77.8</v>
      </c>
      <c r="U30" s="105">
        <v>84.7</v>
      </c>
      <c r="V30" s="105">
        <v>87.7</v>
      </c>
      <c r="W30" s="105">
        <v>89.1</v>
      </c>
      <c r="X30" s="105">
        <v>90.8</v>
      </c>
      <c r="Y30" s="105">
        <v>89.3</v>
      </c>
      <c r="Z30" s="84">
        <f t="shared" si="0"/>
        <v>64.69583333333334</v>
      </c>
      <c r="AA30" s="105">
        <v>20.7</v>
      </c>
      <c r="AB30" s="107">
        <v>0.5944444444444444</v>
      </c>
      <c r="AC30" s="6">
        <v>28</v>
      </c>
    </row>
    <row r="31" spans="1:29" ht="13.5" customHeight="1">
      <c r="A31" s="83">
        <v>29</v>
      </c>
      <c r="B31" s="105">
        <v>91.9</v>
      </c>
      <c r="C31" s="105">
        <v>93.9</v>
      </c>
      <c r="D31" s="105">
        <v>95.3</v>
      </c>
      <c r="E31" s="105">
        <v>91.8</v>
      </c>
      <c r="F31" s="105">
        <v>90.5</v>
      </c>
      <c r="G31" s="105">
        <v>88</v>
      </c>
      <c r="H31" s="105">
        <v>83.4</v>
      </c>
      <c r="I31" s="105">
        <v>67</v>
      </c>
      <c r="J31" s="105">
        <v>51.6</v>
      </c>
      <c r="K31" s="105">
        <v>45.4</v>
      </c>
      <c r="L31" s="105">
        <v>48.4</v>
      </c>
      <c r="M31" s="105">
        <v>36</v>
      </c>
      <c r="N31" s="105">
        <v>36.2</v>
      </c>
      <c r="O31" s="105">
        <v>35.6</v>
      </c>
      <c r="P31" s="105">
        <v>40.7</v>
      </c>
      <c r="Q31" s="105">
        <v>56.3</v>
      </c>
      <c r="R31" s="105">
        <v>66.1</v>
      </c>
      <c r="S31" s="105">
        <v>78.5</v>
      </c>
      <c r="T31" s="105">
        <v>83</v>
      </c>
      <c r="U31" s="105">
        <v>84.5</v>
      </c>
      <c r="V31" s="105">
        <v>85.1</v>
      </c>
      <c r="W31" s="105">
        <v>83.8</v>
      </c>
      <c r="X31" s="105">
        <v>79.4</v>
      </c>
      <c r="Y31" s="105">
        <v>82.4</v>
      </c>
      <c r="Z31" s="84">
        <f t="shared" si="0"/>
        <v>70.61666666666667</v>
      </c>
      <c r="AA31" s="105">
        <v>31.3</v>
      </c>
      <c r="AB31" s="107">
        <v>0.5222222222222223</v>
      </c>
      <c r="AC31" s="6">
        <v>29</v>
      </c>
    </row>
    <row r="32" spans="1:29" ht="13.5" customHeight="1">
      <c r="A32" s="83">
        <v>30</v>
      </c>
      <c r="B32" s="105">
        <v>79.3</v>
      </c>
      <c r="C32" s="105">
        <v>91</v>
      </c>
      <c r="D32" s="105">
        <v>94</v>
      </c>
      <c r="E32" s="105">
        <v>95.8</v>
      </c>
      <c r="F32" s="105">
        <v>95.5</v>
      </c>
      <c r="G32" s="105">
        <v>92</v>
      </c>
      <c r="H32" s="105">
        <v>88.3</v>
      </c>
      <c r="I32" s="105">
        <v>59.8</v>
      </c>
      <c r="J32" s="105">
        <v>55.4</v>
      </c>
      <c r="K32" s="105">
        <v>45.3</v>
      </c>
      <c r="L32" s="105">
        <v>40</v>
      </c>
      <c r="M32" s="105">
        <v>34.9</v>
      </c>
      <c r="N32" s="105">
        <v>39.4</v>
      </c>
      <c r="O32" s="105">
        <v>40.1</v>
      </c>
      <c r="P32" s="105">
        <v>45.8</v>
      </c>
      <c r="Q32" s="105">
        <v>49.2</v>
      </c>
      <c r="R32" s="105">
        <v>55</v>
      </c>
      <c r="S32" s="105">
        <v>65.4</v>
      </c>
      <c r="T32" s="105">
        <v>71.8</v>
      </c>
      <c r="U32" s="105">
        <v>73</v>
      </c>
      <c r="V32" s="105">
        <v>85.1</v>
      </c>
      <c r="W32" s="105">
        <v>91.2</v>
      </c>
      <c r="X32" s="105">
        <v>91.4</v>
      </c>
      <c r="Y32" s="105">
        <v>92.7</v>
      </c>
      <c r="Z32" s="84">
        <f>AVERAGE(B32:Y32)</f>
        <v>69.64166666666667</v>
      </c>
      <c r="AA32" s="105">
        <v>32.7</v>
      </c>
      <c r="AB32" s="107">
        <v>0.5229166666666667</v>
      </c>
      <c r="AC32" s="6">
        <v>30</v>
      </c>
    </row>
    <row r="33" spans="1:29" ht="13.5" customHeight="1">
      <c r="A33" s="83">
        <v>31</v>
      </c>
      <c r="B33" s="105">
        <v>94.5</v>
      </c>
      <c r="C33" s="105">
        <v>95</v>
      </c>
      <c r="D33" s="105">
        <v>95.6</v>
      </c>
      <c r="E33" s="105">
        <v>95.7</v>
      </c>
      <c r="F33" s="105">
        <v>96.2</v>
      </c>
      <c r="G33" s="105">
        <v>97</v>
      </c>
      <c r="H33" s="105">
        <v>94.4</v>
      </c>
      <c r="I33" s="105">
        <v>82.8</v>
      </c>
      <c r="J33" s="105">
        <v>69.9</v>
      </c>
      <c r="K33" s="105">
        <v>58.3</v>
      </c>
      <c r="L33" s="105">
        <v>56.1</v>
      </c>
      <c r="M33" s="105">
        <v>45.1</v>
      </c>
      <c r="N33" s="105">
        <v>41</v>
      </c>
      <c r="O33" s="105">
        <v>41.5</v>
      </c>
      <c r="P33" s="105">
        <v>41</v>
      </c>
      <c r="Q33" s="105">
        <v>42.4</v>
      </c>
      <c r="R33" s="105">
        <v>45.6</v>
      </c>
      <c r="S33" s="105">
        <v>57.9</v>
      </c>
      <c r="T33" s="105">
        <v>64.2</v>
      </c>
      <c r="U33" s="105">
        <v>75.2</v>
      </c>
      <c r="V33" s="105">
        <v>83.3</v>
      </c>
      <c r="W33" s="105">
        <v>87.3</v>
      </c>
      <c r="X33" s="105">
        <v>87.9</v>
      </c>
      <c r="Y33" s="105">
        <v>92.3</v>
      </c>
      <c r="Z33" s="84">
        <f>AVERAGE(B33:Y33)</f>
        <v>72.50833333333334</v>
      </c>
      <c r="AA33" s="105">
        <v>39.5</v>
      </c>
      <c r="AB33" s="107">
        <v>0.5895833333333333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88.74838709677418</v>
      </c>
      <c r="C34" s="89">
        <f t="shared" si="1"/>
        <v>89.81290322580648</v>
      </c>
      <c r="D34" s="89">
        <f t="shared" si="1"/>
        <v>90.49677419354839</v>
      </c>
      <c r="E34" s="89">
        <f t="shared" si="1"/>
        <v>91.44193548387098</v>
      </c>
      <c r="F34" s="89">
        <f t="shared" si="1"/>
        <v>91.52258064516131</v>
      </c>
      <c r="G34" s="89">
        <f t="shared" si="1"/>
        <v>91.0225806451613</v>
      </c>
      <c r="H34" s="89">
        <f t="shared" si="1"/>
        <v>88.64193548387097</v>
      </c>
      <c r="I34" s="89">
        <f t="shared" si="1"/>
        <v>78.41612903225806</v>
      </c>
      <c r="J34" s="89">
        <f t="shared" si="1"/>
        <v>63.39666666666666</v>
      </c>
      <c r="K34" s="89">
        <f t="shared" si="1"/>
        <v>56.926666666666655</v>
      </c>
      <c r="L34" s="89">
        <f t="shared" si="1"/>
        <v>54.07000000000001</v>
      </c>
      <c r="M34" s="89">
        <f t="shared" si="1"/>
        <v>53.10000000000001</v>
      </c>
      <c r="N34" s="89">
        <f t="shared" si="1"/>
        <v>52.8225806451613</v>
      </c>
      <c r="O34" s="89">
        <f t="shared" si="1"/>
        <v>52.767741935483855</v>
      </c>
      <c r="P34" s="89">
        <f t="shared" si="1"/>
        <v>54.796774193548394</v>
      </c>
      <c r="Q34" s="89">
        <f t="shared" si="1"/>
        <v>57.335483870967735</v>
      </c>
      <c r="R34" s="89">
        <f aca="true" t="shared" si="2" ref="R34:Y34">AVERAGE(R3:R33)</f>
        <v>62.28064516129032</v>
      </c>
      <c r="S34" s="89">
        <f t="shared" si="2"/>
        <v>71.76451612903226</v>
      </c>
      <c r="T34" s="89">
        <f t="shared" si="2"/>
        <v>78.58387096774196</v>
      </c>
      <c r="U34" s="89">
        <f t="shared" si="2"/>
        <v>82.19032258064516</v>
      </c>
      <c r="V34" s="89">
        <f t="shared" si="2"/>
        <v>84.40645161290323</v>
      </c>
      <c r="W34" s="89">
        <f t="shared" si="2"/>
        <v>86.26451612903223</v>
      </c>
      <c r="X34" s="89">
        <f t="shared" si="2"/>
        <v>87.56129032258066</v>
      </c>
      <c r="Y34" s="89">
        <f t="shared" si="2"/>
        <v>88.60645161290323</v>
      </c>
      <c r="Z34" s="89">
        <f>AVERAGE(B3:Y33)</f>
        <v>74.97135135135137</v>
      </c>
      <c r="AA34" s="90">
        <f>AVERAGE(AA3:AA33)</f>
        <v>44.112903225806456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17.7</v>
      </c>
      <c r="C40" s="102">
        <f>MATCH(B40,AA3:AA33,0)</f>
        <v>27</v>
      </c>
      <c r="D40" s="109">
        <f>INDEX(AB3:AB33,C40,1)</f>
        <v>0.6097222222222222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95.1</v>
      </c>
      <c r="C3" s="105">
        <v>95.7</v>
      </c>
      <c r="D3" s="105">
        <v>96.3</v>
      </c>
      <c r="E3" s="105">
        <v>96.5</v>
      </c>
      <c r="F3" s="105">
        <v>96.4</v>
      </c>
      <c r="G3" s="105">
        <v>96.2</v>
      </c>
      <c r="H3" s="105">
        <v>92.5</v>
      </c>
      <c r="I3" s="105">
        <v>85.1</v>
      </c>
      <c r="J3" s="105">
        <v>75</v>
      </c>
      <c r="K3" s="105">
        <v>54.1</v>
      </c>
      <c r="L3" s="105">
        <v>54.9</v>
      </c>
      <c r="M3" s="105">
        <v>57.9</v>
      </c>
      <c r="N3" s="105">
        <v>77.9</v>
      </c>
      <c r="O3" s="105">
        <v>86.8</v>
      </c>
      <c r="P3" s="105">
        <v>91.1</v>
      </c>
      <c r="Q3" s="105">
        <v>90.6</v>
      </c>
      <c r="R3" s="105">
        <v>92.3</v>
      </c>
      <c r="S3" s="105">
        <v>93</v>
      </c>
      <c r="T3" s="105">
        <v>93.3</v>
      </c>
      <c r="U3" s="105">
        <v>93.6</v>
      </c>
      <c r="V3" s="105">
        <v>94.9</v>
      </c>
      <c r="W3" s="105">
        <v>94.9</v>
      </c>
      <c r="X3" s="105">
        <v>96.6</v>
      </c>
      <c r="Y3" s="105">
        <v>95.3</v>
      </c>
      <c r="Z3" s="84">
        <f aca="true" t="shared" si="0" ref="Z3:Z32">AVERAGE(B3:Y3)</f>
        <v>87.33333333333333</v>
      </c>
      <c r="AA3" s="105">
        <v>53.8</v>
      </c>
      <c r="AB3" s="107">
        <v>0.4298611111111111</v>
      </c>
      <c r="AC3" s="5">
        <v>1</v>
      </c>
    </row>
    <row r="4" spans="1:29" ht="13.5" customHeight="1">
      <c r="A4" s="83">
        <v>2</v>
      </c>
      <c r="B4" s="105">
        <v>97.5</v>
      </c>
      <c r="C4" s="105">
        <v>97.7</v>
      </c>
      <c r="D4" s="105">
        <v>97.3</v>
      </c>
      <c r="E4" s="105">
        <v>97.6</v>
      </c>
      <c r="F4" s="105">
        <v>97.6</v>
      </c>
      <c r="G4" s="105">
        <v>97.7</v>
      </c>
      <c r="H4" s="105">
        <v>97.7</v>
      </c>
      <c r="I4" s="105">
        <v>80.3</v>
      </c>
      <c r="J4" s="105">
        <v>65.2</v>
      </c>
      <c r="K4" s="105">
        <v>65.1</v>
      </c>
      <c r="L4" s="105">
        <v>65</v>
      </c>
      <c r="M4" s="105">
        <v>64.3</v>
      </c>
      <c r="N4" s="105">
        <v>59.4</v>
      </c>
      <c r="O4" s="105">
        <v>59.7</v>
      </c>
      <c r="P4" s="105">
        <v>57.2</v>
      </c>
      <c r="Q4" s="105">
        <v>55.7</v>
      </c>
      <c r="R4" s="105">
        <v>54.6</v>
      </c>
      <c r="S4" s="105">
        <v>69.8</v>
      </c>
      <c r="T4" s="105">
        <v>83.9</v>
      </c>
      <c r="U4" s="105">
        <v>89.6</v>
      </c>
      <c r="V4" s="105">
        <v>93.8</v>
      </c>
      <c r="W4" s="105">
        <v>92.6</v>
      </c>
      <c r="X4" s="105">
        <v>95.3</v>
      </c>
      <c r="Y4" s="105">
        <v>96.6</v>
      </c>
      <c r="Z4" s="84">
        <f t="shared" si="0"/>
        <v>80.46666666666665</v>
      </c>
      <c r="AA4" s="105">
        <v>53.2</v>
      </c>
      <c r="AB4" s="107">
        <v>0.688888888888889</v>
      </c>
      <c r="AC4" s="6">
        <v>2</v>
      </c>
    </row>
    <row r="5" spans="1:29" ht="13.5" customHeight="1">
      <c r="A5" s="83">
        <v>3</v>
      </c>
      <c r="B5" s="105">
        <v>94.9</v>
      </c>
      <c r="C5" s="105">
        <v>94.5</v>
      </c>
      <c r="D5" s="105">
        <v>94</v>
      </c>
      <c r="E5" s="105">
        <v>95.3</v>
      </c>
      <c r="F5" s="105">
        <v>90</v>
      </c>
      <c r="G5" s="105">
        <v>89.8</v>
      </c>
      <c r="H5" s="105">
        <v>90.5</v>
      </c>
      <c r="I5" s="105">
        <v>88</v>
      </c>
      <c r="J5" s="105">
        <v>87.9</v>
      </c>
      <c r="K5" s="105">
        <v>89.7</v>
      </c>
      <c r="L5" s="105">
        <v>94.2</v>
      </c>
      <c r="M5" s="105">
        <v>94.1</v>
      </c>
      <c r="N5" s="105">
        <v>93.9</v>
      </c>
      <c r="O5" s="105">
        <v>91</v>
      </c>
      <c r="P5" s="105">
        <v>86.1</v>
      </c>
      <c r="Q5" s="105">
        <v>85.9</v>
      </c>
      <c r="R5" s="105">
        <v>85.9</v>
      </c>
      <c r="S5" s="105">
        <v>87.6</v>
      </c>
      <c r="T5" s="105">
        <v>90.4</v>
      </c>
      <c r="U5" s="105">
        <v>94.4</v>
      </c>
      <c r="V5" s="105">
        <v>95.6</v>
      </c>
      <c r="W5" s="105">
        <v>95.5</v>
      </c>
      <c r="X5" s="105">
        <v>97.1</v>
      </c>
      <c r="Y5" s="105">
        <v>97.4</v>
      </c>
      <c r="Z5" s="84">
        <f t="shared" si="0"/>
        <v>91.82083333333334</v>
      </c>
      <c r="AA5" s="105">
        <v>85.1</v>
      </c>
      <c r="AB5" s="107">
        <v>0.6402777777777778</v>
      </c>
      <c r="AC5" s="6">
        <v>3</v>
      </c>
    </row>
    <row r="6" spans="1:29" ht="13.5" customHeight="1">
      <c r="A6" s="83">
        <v>4</v>
      </c>
      <c r="B6" s="105">
        <v>97.1</v>
      </c>
      <c r="C6" s="105">
        <v>97</v>
      </c>
      <c r="D6" s="105">
        <v>90.4</v>
      </c>
      <c r="E6" s="105">
        <v>90.4</v>
      </c>
      <c r="F6" s="105">
        <v>78.8</v>
      </c>
      <c r="G6" s="105">
        <v>84.8</v>
      </c>
      <c r="H6" s="105">
        <v>70</v>
      </c>
      <c r="I6" s="105">
        <v>65.9</v>
      </c>
      <c r="J6" s="105">
        <v>77.9</v>
      </c>
      <c r="K6" s="105">
        <v>60</v>
      </c>
      <c r="L6" s="105">
        <v>52</v>
      </c>
      <c r="M6" s="105">
        <v>57.3</v>
      </c>
      <c r="N6" s="105">
        <v>58.6</v>
      </c>
      <c r="O6" s="105">
        <v>71.2</v>
      </c>
      <c r="P6" s="105">
        <v>73.1</v>
      </c>
      <c r="Q6" s="105">
        <v>69.1</v>
      </c>
      <c r="R6" s="105">
        <v>72.2</v>
      </c>
      <c r="S6" s="105">
        <v>76</v>
      </c>
      <c r="T6" s="105">
        <v>80.5</v>
      </c>
      <c r="U6" s="105">
        <v>80.3</v>
      </c>
      <c r="V6" s="105">
        <v>79</v>
      </c>
      <c r="W6" s="105">
        <v>76.6</v>
      </c>
      <c r="X6" s="105">
        <v>77.2</v>
      </c>
      <c r="Y6" s="105">
        <v>76.7</v>
      </c>
      <c r="Z6" s="84">
        <f t="shared" si="0"/>
        <v>75.50416666666665</v>
      </c>
      <c r="AA6" s="105">
        <v>49.2</v>
      </c>
      <c r="AB6" s="107">
        <v>0.4479166666666667</v>
      </c>
      <c r="AC6" s="6">
        <v>4</v>
      </c>
    </row>
    <row r="7" spans="1:29" ht="13.5" customHeight="1">
      <c r="A7" s="83">
        <v>5</v>
      </c>
      <c r="B7" s="105">
        <v>76.7</v>
      </c>
      <c r="C7" s="105">
        <v>78.3</v>
      </c>
      <c r="D7" s="105">
        <v>81.3</v>
      </c>
      <c r="E7" s="105">
        <v>82.7</v>
      </c>
      <c r="F7" s="105">
        <v>84.6</v>
      </c>
      <c r="G7" s="105">
        <v>88.8</v>
      </c>
      <c r="H7" s="105">
        <v>96.3</v>
      </c>
      <c r="I7" s="105">
        <v>97.3</v>
      </c>
      <c r="J7" s="105">
        <v>97.1</v>
      </c>
      <c r="K7" s="105">
        <v>96.9</v>
      </c>
      <c r="L7" s="105">
        <v>96.2</v>
      </c>
      <c r="M7" s="105">
        <v>96.5</v>
      </c>
      <c r="N7" s="105">
        <v>96.3</v>
      </c>
      <c r="O7" s="105">
        <v>95.1</v>
      </c>
      <c r="P7" s="105">
        <v>97.2</v>
      </c>
      <c r="Q7" s="105">
        <v>97.5</v>
      </c>
      <c r="R7" s="105">
        <v>97.6</v>
      </c>
      <c r="S7" s="105">
        <v>97.7</v>
      </c>
      <c r="T7" s="105">
        <v>97.8</v>
      </c>
      <c r="U7" s="105">
        <v>97.8</v>
      </c>
      <c r="V7" s="105">
        <v>97.8</v>
      </c>
      <c r="W7" s="105">
        <v>97.8</v>
      </c>
      <c r="X7" s="105" t="s">
        <v>33</v>
      </c>
      <c r="Y7" s="105" t="s">
        <v>33</v>
      </c>
      <c r="Z7" s="84">
        <f t="shared" si="0"/>
        <v>92.9681818181818</v>
      </c>
      <c r="AA7" s="105">
        <v>75.2</v>
      </c>
      <c r="AB7" s="107">
        <v>0.0062499999999999995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97.8</v>
      </c>
      <c r="E8" s="105">
        <v>97.9</v>
      </c>
      <c r="F8" s="105">
        <v>97.9</v>
      </c>
      <c r="G8" s="105">
        <v>97.9</v>
      </c>
      <c r="H8" s="105">
        <v>97.9</v>
      </c>
      <c r="I8" s="105">
        <v>95.1</v>
      </c>
      <c r="J8" s="105">
        <v>82.3</v>
      </c>
      <c r="K8" s="105">
        <v>75.4</v>
      </c>
      <c r="L8" s="105">
        <v>69.8</v>
      </c>
      <c r="M8" s="105">
        <v>65.8</v>
      </c>
      <c r="N8" s="105">
        <v>61.1</v>
      </c>
      <c r="O8" s="105">
        <v>65.4</v>
      </c>
      <c r="P8" s="105">
        <v>70.3</v>
      </c>
      <c r="Q8" s="105">
        <v>76.3</v>
      </c>
      <c r="R8" s="105">
        <v>78.8</v>
      </c>
      <c r="S8" s="105">
        <v>81.2</v>
      </c>
      <c r="T8" s="105">
        <v>85</v>
      </c>
      <c r="U8" s="105">
        <v>85</v>
      </c>
      <c r="V8" s="105">
        <v>85.1</v>
      </c>
      <c r="W8" s="105">
        <v>85.9</v>
      </c>
      <c r="X8" s="105">
        <v>85.7</v>
      </c>
      <c r="Y8" s="105">
        <v>85.9</v>
      </c>
      <c r="Z8" s="84">
        <f t="shared" si="0"/>
        <v>84.12916666666666</v>
      </c>
      <c r="AA8" s="105">
        <v>59.5</v>
      </c>
      <c r="AB8" s="107">
        <v>0.5270833333333333</v>
      </c>
      <c r="AC8" s="6">
        <v>6</v>
      </c>
    </row>
    <row r="9" spans="1:29" ht="13.5" customHeight="1">
      <c r="A9" s="83">
        <v>7</v>
      </c>
      <c r="B9" s="105">
        <v>85.3</v>
      </c>
      <c r="C9" s="105">
        <v>94.7</v>
      </c>
      <c r="D9" s="105">
        <v>93.1</v>
      </c>
      <c r="E9" s="105">
        <v>93.2</v>
      </c>
      <c r="F9" s="105">
        <v>94.6</v>
      </c>
      <c r="G9" s="105">
        <v>95</v>
      </c>
      <c r="H9" s="105">
        <v>93.4</v>
      </c>
      <c r="I9" s="105">
        <v>94.8</v>
      </c>
      <c r="J9" s="105">
        <v>94.5</v>
      </c>
      <c r="K9" s="105">
        <v>92.1</v>
      </c>
      <c r="L9" s="105">
        <v>89.2</v>
      </c>
      <c r="M9" s="105">
        <v>94.4</v>
      </c>
      <c r="N9" s="105">
        <v>95</v>
      </c>
      <c r="O9" s="105">
        <v>94.1</v>
      </c>
      <c r="P9" s="105">
        <v>93.4</v>
      </c>
      <c r="Q9" s="105">
        <v>95</v>
      </c>
      <c r="R9" s="105">
        <v>95.6</v>
      </c>
      <c r="S9" s="105">
        <v>94.3</v>
      </c>
      <c r="T9" s="105">
        <v>95.4</v>
      </c>
      <c r="U9" s="105">
        <v>97.3</v>
      </c>
      <c r="V9" s="105">
        <v>95.3</v>
      </c>
      <c r="W9" s="105">
        <v>95.7</v>
      </c>
      <c r="X9" s="105">
        <v>89.7</v>
      </c>
      <c r="Y9" s="105">
        <v>87.3</v>
      </c>
      <c r="Z9" s="84">
        <f t="shared" si="0"/>
        <v>93.43333333333332</v>
      </c>
      <c r="AA9" s="105">
        <v>83.3</v>
      </c>
      <c r="AB9" s="107">
        <v>0.036111111111111115</v>
      </c>
      <c r="AC9" s="6">
        <v>7</v>
      </c>
    </row>
    <row r="10" spans="1:29" ht="13.5" customHeight="1">
      <c r="A10" s="83">
        <v>8</v>
      </c>
      <c r="B10" s="105">
        <v>85.7</v>
      </c>
      <c r="C10" s="105">
        <v>82.1</v>
      </c>
      <c r="D10" s="105">
        <v>87.7</v>
      </c>
      <c r="E10" s="105">
        <v>92.4</v>
      </c>
      <c r="F10" s="105">
        <v>94.4</v>
      </c>
      <c r="G10" s="105">
        <v>96.4</v>
      </c>
      <c r="H10" s="105">
        <v>95.3</v>
      </c>
      <c r="I10" s="105">
        <v>95.2</v>
      </c>
      <c r="J10" s="105">
        <v>95.4</v>
      </c>
      <c r="K10" s="105">
        <v>95.3</v>
      </c>
      <c r="L10" s="105">
        <v>92.9</v>
      </c>
      <c r="M10" s="105">
        <v>95.2</v>
      </c>
      <c r="N10" s="105">
        <v>93</v>
      </c>
      <c r="O10" s="105">
        <v>90.7</v>
      </c>
      <c r="P10" s="105">
        <v>92.6</v>
      </c>
      <c r="Q10" s="105">
        <v>87.5</v>
      </c>
      <c r="R10" s="105">
        <v>85.6</v>
      </c>
      <c r="S10" s="105">
        <v>85.1</v>
      </c>
      <c r="T10" s="105">
        <v>84</v>
      </c>
      <c r="U10" s="105">
        <v>86.8</v>
      </c>
      <c r="V10" s="105">
        <v>85.1</v>
      </c>
      <c r="W10" s="105">
        <v>87</v>
      </c>
      <c r="X10" s="105">
        <v>94.1</v>
      </c>
      <c r="Y10" s="105">
        <v>97.3</v>
      </c>
      <c r="Z10" s="84">
        <f t="shared" si="0"/>
        <v>90.69999999999999</v>
      </c>
      <c r="AA10" s="105">
        <v>79.7</v>
      </c>
      <c r="AB10" s="107">
        <v>0.0763888888888889</v>
      </c>
      <c r="AC10" s="6">
        <v>8</v>
      </c>
    </row>
    <row r="11" spans="1:29" ht="13.5" customHeight="1">
      <c r="A11" s="83">
        <v>9</v>
      </c>
      <c r="B11" s="105">
        <v>97.3</v>
      </c>
      <c r="C11" s="105">
        <v>97.3</v>
      </c>
      <c r="D11" s="105">
        <v>97.5</v>
      </c>
      <c r="E11" s="105">
        <v>94.7</v>
      </c>
      <c r="F11" s="105">
        <v>88.4</v>
      </c>
      <c r="G11" s="105">
        <v>81.3</v>
      </c>
      <c r="H11" s="105">
        <v>76</v>
      </c>
      <c r="I11" s="105">
        <v>65.6</v>
      </c>
      <c r="J11" s="105">
        <v>65.5</v>
      </c>
      <c r="K11" s="105">
        <v>58.8</v>
      </c>
      <c r="L11" s="105">
        <v>56.5</v>
      </c>
      <c r="M11" s="105">
        <v>58.8</v>
      </c>
      <c r="N11" s="105">
        <v>60.8</v>
      </c>
      <c r="O11" s="105">
        <v>59.3</v>
      </c>
      <c r="P11" s="105">
        <v>59.8</v>
      </c>
      <c r="Q11" s="105">
        <v>63.5</v>
      </c>
      <c r="R11" s="105">
        <v>70.2</v>
      </c>
      <c r="S11" s="105">
        <v>78.8</v>
      </c>
      <c r="T11" s="105">
        <v>84.2</v>
      </c>
      <c r="U11" s="105">
        <v>84.6</v>
      </c>
      <c r="V11" s="105">
        <v>90.4</v>
      </c>
      <c r="W11" s="105">
        <v>94.3</v>
      </c>
      <c r="X11" s="105">
        <v>95.3</v>
      </c>
      <c r="Y11" s="105">
        <v>95.9</v>
      </c>
      <c r="Z11" s="84">
        <f t="shared" si="0"/>
        <v>78.11666666666666</v>
      </c>
      <c r="AA11" s="105">
        <v>50.8</v>
      </c>
      <c r="AB11" s="107">
        <v>0.45208333333333334</v>
      </c>
      <c r="AC11" s="6">
        <v>9</v>
      </c>
    </row>
    <row r="12" spans="1:29" ht="13.5" customHeight="1">
      <c r="A12" s="86">
        <v>10</v>
      </c>
      <c r="B12" s="106">
        <v>96.7</v>
      </c>
      <c r="C12" s="106">
        <v>97.4</v>
      </c>
      <c r="D12" s="106">
        <v>97.3</v>
      </c>
      <c r="E12" s="106">
        <v>96.6</v>
      </c>
      <c r="F12" s="106">
        <v>96.6</v>
      </c>
      <c r="G12" s="106">
        <v>95.1</v>
      </c>
      <c r="H12" s="106">
        <v>90.3</v>
      </c>
      <c r="I12" s="106">
        <v>85.4</v>
      </c>
      <c r="J12" s="106">
        <v>76.1</v>
      </c>
      <c r="K12" s="106">
        <v>81.2</v>
      </c>
      <c r="L12" s="106">
        <v>84.4</v>
      </c>
      <c r="M12" s="106">
        <v>88.6</v>
      </c>
      <c r="N12" s="106">
        <v>92.5</v>
      </c>
      <c r="O12" s="106">
        <v>90.6</v>
      </c>
      <c r="P12" s="106">
        <v>89.1</v>
      </c>
      <c r="Q12" s="106">
        <v>90</v>
      </c>
      <c r="R12" s="106">
        <v>94.3</v>
      </c>
      <c r="S12" s="106">
        <v>97.4</v>
      </c>
      <c r="T12" s="106">
        <v>97.6</v>
      </c>
      <c r="U12" s="106">
        <v>97.7</v>
      </c>
      <c r="V12" s="106">
        <v>97.7</v>
      </c>
      <c r="W12" s="106">
        <v>97.7</v>
      </c>
      <c r="X12" s="106">
        <v>97.8</v>
      </c>
      <c r="Y12" s="106">
        <v>97.8</v>
      </c>
      <c r="Z12" s="87">
        <f t="shared" si="0"/>
        <v>92.74583333333334</v>
      </c>
      <c r="AA12" s="106">
        <v>74.2</v>
      </c>
      <c r="AB12" s="108">
        <v>0.36180555555555555</v>
      </c>
      <c r="AC12" s="6">
        <v>10</v>
      </c>
    </row>
    <row r="13" spans="1:29" ht="13.5" customHeight="1">
      <c r="A13" s="83">
        <v>11</v>
      </c>
      <c r="B13" s="105">
        <v>97.6</v>
      </c>
      <c r="C13" s="105">
        <v>97.6</v>
      </c>
      <c r="D13" s="105">
        <v>97.7</v>
      </c>
      <c r="E13" s="105">
        <v>97.7</v>
      </c>
      <c r="F13" s="105">
        <v>97.7</v>
      </c>
      <c r="G13" s="105">
        <v>97.7</v>
      </c>
      <c r="H13" s="105">
        <v>97.6</v>
      </c>
      <c r="I13" s="105">
        <v>97.5</v>
      </c>
      <c r="J13" s="105">
        <v>97.5</v>
      </c>
      <c r="K13" s="105">
        <v>96.4</v>
      </c>
      <c r="L13" s="105">
        <v>96.1</v>
      </c>
      <c r="M13" s="105">
        <v>95.7</v>
      </c>
      <c r="N13" s="105">
        <v>96.7</v>
      </c>
      <c r="O13" s="105">
        <v>89.4</v>
      </c>
      <c r="P13" s="105">
        <v>90.4</v>
      </c>
      <c r="Q13" s="105">
        <v>89.3</v>
      </c>
      <c r="R13" s="105">
        <v>90.3</v>
      </c>
      <c r="S13" s="105">
        <v>93.2</v>
      </c>
      <c r="T13" s="105">
        <v>97.2</v>
      </c>
      <c r="U13" s="105">
        <v>97.6</v>
      </c>
      <c r="V13" s="105">
        <v>97.7</v>
      </c>
      <c r="W13" s="105">
        <v>97.8</v>
      </c>
      <c r="X13" s="105">
        <v>97.8</v>
      </c>
      <c r="Y13" s="105">
        <v>97.8</v>
      </c>
      <c r="Z13" s="84">
        <f t="shared" si="0"/>
        <v>95.91666666666669</v>
      </c>
      <c r="AA13" s="105">
        <v>87</v>
      </c>
      <c r="AB13" s="107">
        <v>0.5750000000000001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97.9</v>
      </c>
      <c r="D14" s="105">
        <v>97.9</v>
      </c>
      <c r="E14" s="105">
        <v>97.9</v>
      </c>
      <c r="F14" s="105">
        <v>97.9</v>
      </c>
      <c r="G14" s="105">
        <v>97.9</v>
      </c>
      <c r="H14" s="105">
        <v>97.9</v>
      </c>
      <c r="I14" s="105">
        <v>91</v>
      </c>
      <c r="J14" s="105">
        <v>53</v>
      </c>
      <c r="K14" s="105">
        <v>46.5</v>
      </c>
      <c r="L14" s="105">
        <v>47.4</v>
      </c>
      <c r="M14" s="105">
        <v>54.3</v>
      </c>
      <c r="N14" s="105">
        <v>54.3</v>
      </c>
      <c r="O14" s="105">
        <v>53.9</v>
      </c>
      <c r="P14" s="105">
        <v>57.3</v>
      </c>
      <c r="Q14" s="105">
        <v>66</v>
      </c>
      <c r="R14" s="105">
        <v>75.6</v>
      </c>
      <c r="S14" s="105">
        <v>82.7</v>
      </c>
      <c r="T14" s="105">
        <v>86.4</v>
      </c>
      <c r="U14" s="105">
        <v>89.3</v>
      </c>
      <c r="V14" s="105">
        <v>95.3</v>
      </c>
      <c r="W14" s="105">
        <v>96</v>
      </c>
      <c r="X14" s="105">
        <v>95.3</v>
      </c>
      <c r="Y14" s="105">
        <v>96.4</v>
      </c>
      <c r="Z14" s="84">
        <f t="shared" si="0"/>
        <v>80.25</v>
      </c>
      <c r="AA14" s="105">
        <v>43.6</v>
      </c>
      <c r="AB14" s="107">
        <v>0.4270833333333333</v>
      </c>
      <c r="AC14" s="6">
        <v>12</v>
      </c>
    </row>
    <row r="15" spans="1:29" ht="13.5" customHeight="1">
      <c r="A15" s="83">
        <v>13</v>
      </c>
      <c r="B15" s="105">
        <v>96</v>
      </c>
      <c r="C15" s="105">
        <v>96.2</v>
      </c>
      <c r="D15" s="105">
        <v>95.7</v>
      </c>
      <c r="E15" s="105">
        <v>94.5</v>
      </c>
      <c r="F15" s="105">
        <v>92.1</v>
      </c>
      <c r="G15" s="105">
        <v>92.8</v>
      </c>
      <c r="H15" s="105">
        <v>92.1</v>
      </c>
      <c r="I15" s="105">
        <v>86.8</v>
      </c>
      <c r="J15" s="105">
        <v>84.1</v>
      </c>
      <c r="K15" s="105">
        <v>81.5</v>
      </c>
      <c r="L15" s="105">
        <v>82.7</v>
      </c>
      <c r="M15" s="105">
        <v>92.6</v>
      </c>
      <c r="N15" s="105">
        <v>90.2</v>
      </c>
      <c r="O15" s="105">
        <v>93.4</v>
      </c>
      <c r="P15" s="105">
        <v>93.8</v>
      </c>
      <c r="Q15" s="105">
        <v>93.1</v>
      </c>
      <c r="R15" s="105">
        <v>93.4</v>
      </c>
      <c r="S15" s="105">
        <v>94.4</v>
      </c>
      <c r="T15" s="105">
        <v>95.9</v>
      </c>
      <c r="U15" s="105">
        <v>95.2</v>
      </c>
      <c r="V15" s="105">
        <v>95.8</v>
      </c>
      <c r="W15" s="105">
        <v>95.2</v>
      </c>
      <c r="X15" s="105">
        <v>95.4</v>
      </c>
      <c r="Y15" s="105">
        <v>95.7</v>
      </c>
      <c r="Z15" s="84">
        <f t="shared" si="0"/>
        <v>92.44166666666666</v>
      </c>
      <c r="AA15" s="105">
        <v>79.6</v>
      </c>
      <c r="AB15" s="107">
        <v>0.43263888888888885</v>
      </c>
      <c r="AC15" s="6">
        <v>13</v>
      </c>
    </row>
    <row r="16" spans="1:29" ht="13.5" customHeight="1">
      <c r="A16" s="83">
        <v>14</v>
      </c>
      <c r="B16" s="105">
        <v>96.5</v>
      </c>
      <c r="C16" s="105">
        <v>96.7</v>
      </c>
      <c r="D16" s="105">
        <v>96.4</v>
      </c>
      <c r="E16" s="105">
        <v>96.1</v>
      </c>
      <c r="F16" s="105">
        <v>97.2</v>
      </c>
      <c r="G16" s="105">
        <v>97</v>
      </c>
      <c r="H16" s="105">
        <v>96.2</v>
      </c>
      <c r="I16" s="105">
        <v>94.5</v>
      </c>
      <c r="J16" s="105">
        <v>91</v>
      </c>
      <c r="K16" s="105">
        <v>89.5</v>
      </c>
      <c r="L16" s="105">
        <v>88.2</v>
      </c>
      <c r="M16" s="105">
        <v>95.4</v>
      </c>
      <c r="N16" s="105">
        <v>95.6</v>
      </c>
      <c r="O16" s="105">
        <v>95.9</v>
      </c>
      <c r="P16" s="105">
        <v>97</v>
      </c>
      <c r="Q16" s="105">
        <v>97.4</v>
      </c>
      <c r="R16" s="105">
        <v>97.4</v>
      </c>
      <c r="S16" s="105">
        <v>96.2</v>
      </c>
      <c r="T16" s="105">
        <v>97.5</v>
      </c>
      <c r="U16" s="105">
        <v>97.7</v>
      </c>
      <c r="V16" s="105">
        <v>97.8</v>
      </c>
      <c r="W16" s="105">
        <v>97.6</v>
      </c>
      <c r="X16" s="105">
        <v>96.1</v>
      </c>
      <c r="Y16" s="105">
        <v>97.3</v>
      </c>
      <c r="Z16" s="84">
        <f t="shared" si="0"/>
        <v>95.75833333333337</v>
      </c>
      <c r="AA16" s="105">
        <v>83.6</v>
      </c>
      <c r="AB16" s="107">
        <v>0.43472222222222223</v>
      </c>
      <c r="AC16" s="6">
        <v>14</v>
      </c>
    </row>
    <row r="17" spans="1:29" ht="13.5" customHeight="1">
      <c r="A17" s="83">
        <v>15</v>
      </c>
      <c r="B17" s="105">
        <v>97.6</v>
      </c>
      <c r="C17" s="105">
        <v>97.7</v>
      </c>
      <c r="D17" s="105">
        <v>97.8</v>
      </c>
      <c r="E17" s="105">
        <v>97.7</v>
      </c>
      <c r="F17" s="105">
        <v>97.7</v>
      </c>
      <c r="G17" s="105">
        <v>97.7</v>
      </c>
      <c r="H17" s="105">
        <v>97.7</v>
      </c>
      <c r="I17" s="105">
        <v>97.5</v>
      </c>
      <c r="J17" s="105">
        <v>94.5</v>
      </c>
      <c r="K17" s="105">
        <v>88.4</v>
      </c>
      <c r="L17" s="105">
        <v>80.1</v>
      </c>
      <c r="M17" s="105">
        <v>67.5</v>
      </c>
      <c r="N17" s="105">
        <v>55.7</v>
      </c>
      <c r="O17" s="105">
        <v>53.6</v>
      </c>
      <c r="P17" s="105">
        <v>59.9</v>
      </c>
      <c r="Q17" s="105">
        <v>62.5</v>
      </c>
      <c r="R17" s="105">
        <v>58.9</v>
      </c>
      <c r="S17" s="105">
        <v>67.3</v>
      </c>
      <c r="T17" s="105">
        <v>91.7</v>
      </c>
      <c r="U17" s="105">
        <v>94.5</v>
      </c>
      <c r="V17" s="105">
        <v>95.5</v>
      </c>
      <c r="W17" s="105">
        <v>96.1</v>
      </c>
      <c r="X17" s="105">
        <v>97.6</v>
      </c>
      <c r="Y17" s="105">
        <v>97.7</v>
      </c>
      <c r="Z17" s="84">
        <f t="shared" si="0"/>
        <v>85.12083333333334</v>
      </c>
      <c r="AA17" s="105">
        <v>52.5</v>
      </c>
      <c r="AB17" s="107">
        <v>0.5750000000000001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97.8</v>
      </c>
      <c r="D18" s="105">
        <v>97.8</v>
      </c>
      <c r="E18" s="105">
        <v>97.8</v>
      </c>
      <c r="F18" s="105">
        <v>97.9</v>
      </c>
      <c r="G18" s="105">
        <v>97.9</v>
      </c>
      <c r="H18" s="105">
        <v>97.8</v>
      </c>
      <c r="I18" s="105">
        <v>89.1</v>
      </c>
      <c r="J18" s="105">
        <v>62.5</v>
      </c>
      <c r="K18" s="105">
        <v>52</v>
      </c>
      <c r="L18" s="105">
        <v>50.4</v>
      </c>
      <c r="M18" s="105">
        <v>50.3</v>
      </c>
      <c r="N18" s="105">
        <v>53.2</v>
      </c>
      <c r="O18" s="105">
        <v>55.9</v>
      </c>
      <c r="P18" s="105">
        <v>55.3</v>
      </c>
      <c r="Q18" s="105">
        <v>56.2</v>
      </c>
      <c r="R18" s="105">
        <v>71.7</v>
      </c>
      <c r="S18" s="105">
        <v>74.8</v>
      </c>
      <c r="T18" s="105">
        <v>89.5</v>
      </c>
      <c r="U18" s="105">
        <v>94.2</v>
      </c>
      <c r="V18" s="105">
        <v>95.8</v>
      </c>
      <c r="W18" s="105">
        <v>95.1</v>
      </c>
      <c r="X18" s="105">
        <v>95.2</v>
      </c>
      <c r="Y18" s="105">
        <v>95.5</v>
      </c>
      <c r="Z18" s="84">
        <f t="shared" si="0"/>
        <v>80.0625</v>
      </c>
      <c r="AA18" s="105">
        <v>47.3</v>
      </c>
      <c r="AB18" s="107">
        <v>0.5375</v>
      </c>
      <c r="AC18" s="6">
        <v>16</v>
      </c>
    </row>
    <row r="19" spans="1:29" ht="13.5" customHeight="1">
      <c r="A19" s="83">
        <v>17</v>
      </c>
      <c r="B19" s="105">
        <v>96.4</v>
      </c>
      <c r="C19" s="105">
        <v>96.8</v>
      </c>
      <c r="D19" s="105">
        <v>95.4</v>
      </c>
      <c r="E19" s="105">
        <v>96</v>
      </c>
      <c r="F19" s="105">
        <v>96.6</v>
      </c>
      <c r="G19" s="105">
        <v>95.6</v>
      </c>
      <c r="H19" s="105">
        <v>91.2</v>
      </c>
      <c r="I19" s="105">
        <v>79.1</v>
      </c>
      <c r="J19" s="105">
        <v>69.3</v>
      </c>
      <c r="K19" s="105">
        <v>66.7</v>
      </c>
      <c r="L19" s="105">
        <v>60.4</v>
      </c>
      <c r="M19" s="105">
        <v>69</v>
      </c>
      <c r="N19" s="105">
        <v>67.3</v>
      </c>
      <c r="O19" s="105">
        <v>58.8</v>
      </c>
      <c r="P19" s="105">
        <v>60.6</v>
      </c>
      <c r="Q19" s="105">
        <v>62.2</v>
      </c>
      <c r="R19" s="105">
        <v>60.1</v>
      </c>
      <c r="S19" s="105">
        <v>59</v>
      </c>
      <c r="T19" s="105">
        <v>95.1</v>
      </c>
      <c r="U19" s="105">
        <v>96.5</v>
      </c>
      <c r="V19" s="105">
        <v>96.6</v>
      </c>
      <c r="W19" s="105">
        <v>96.5</v>
      </c>
      <c r="X19" s="105">
        <v>97.3</v>
      </c>
      <c r="Y19" s="105">
        <v>97.6</v>
      </c>
      <c r="Z19" s="84">
        <f t="shared" si="0"/>
        <v>81.67083333333332</v>
      </c>
      <c r="AA19" s="105">
        <v>56.2</v>
      </c>
      <c r="AB19" s="107">
        <v>0.5708333333333333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97.7</v>
      </c>
      <c r="D20" s="105">
        <v>97.8</v>
      </c>
      <c r="E20" s="105">
        <v>97.8</v>
      </c>
      <c r="F20" s="105">
        <v>97.8</v>
      </c>
      <c r="G20" s="105">
        <v>97.8</v>
      </c>
      <c r="H20" s="105">
        <v>97.3</v>
      </c>
      <c r="I20" s="105">
        <v>86.7</v>
      </c>
      <c r="J20" s="105">
        <v>56.1</v>
      </c>
      <c r="K20" s="105">
        <v>59.3</v>
      </c>
      <c r="L20" s="105">
        <v>55.6</v>
      </c>
      <c r="M20" s="105">
        <v>50.3</v>
      </c>
      <c r="N20" s="105">
        <v>42.6</v>
      </c>
      <c r="O20" s="105">
        <v>35.2</v>
      </c>
      <c r="P20" s="105">
        <v>38.9</v>
      </c>
      <c r="Q20" s="105">
        <v>51.5</v>
      </c>
      <c r="R20" s="105">
        <v>55.2</v>
      </c>
      <c r="S20" s="105">
        <v>69.3</v>
      </c>
      <c r="T20" s="105">
        <v>83.8</v>
      </c>
      <c r="U20" s="105">
        <v>91.9</v>
      </c>
      <c r="V20" s="105">
        <v>95.1</v>
      </c>
      <c r="W20" s="105">
        <v>95.4</v>
      </c>
      <c r="X20" s="105">
        <v>95.8</v>
      </c>
      <c r="Y20" s="105">
        <v>95.7</v>
      </c>
      <c r="Z20" s="84">
        <f t="shared" si="0"/>
        <v>76.75833333333334</v>
      </c>
      <c r="AA20" s="105">
        <v>32.2</v>
      </c>
      <c r="AB20" s="107">
        <v>0.5729166666666666</v>
      </c>
      <c r="AC20" s="6">
        <v>18</v>
      </c>
    </row>
    <row r="21" spans="1:29" ht="13.5" customHeight="1">
      <c r="A21" s="83">
        <v>19</v>
      </c>
      <c r="B21" s="105">
        <v>95.7</v>
      </c>
      <c r="C21" s="105">
        <v>95.6</v>
      </c>
      <c r="D21" s="105">
        <v>96</v>
      </c>
      <c r="E21" s="105">
        <v>96.6</v>
      </c>
      <c r="F21" s="105">
        <v>96.7</v>
      </c>
      <c r="G21" s="105">
        <v>96.3</v>
      </c>
      <c r="H21" s="105">
        <v>87.9</v>
      </c>
      <c r="I21" s="105">
        <v>81.7</v>
      </c>
      <c r="J21" s="105">
        <v>69.7</v>
      </c>
      <c r="K21" s="105">
        <v>51.9</v>
      </c>
      <c r="L21" s="105">
        <v>44.6</v>
      </c>
      <c r="M21" s="105">
        <v>48</v>
      </c>
      <c r="N21" s="105">
        <v>63.1</v>
      </c>
      <c r="O21" s="105">
        <v>69</v>
      </c>
      <c r="P21" s="105">
        <v>69.7</v>
      </c>
      <c r="Q21" s="105">
        <v>76.6</v>
      </c>
      <c r="R21" s="105">
        <v>85.7</v>
      </c>
      <c r="S21" s="105">
        <v>89.4</v>
      </c>
      <c r="T21" s="105">
        <v>93.3</v>
      </c>
      <c r="U21" s="105">
        <v>95.2</v>
      </c>
      <c r="V21" s="105">
        <v>96.1</v>
      </c>
      <c r="W21" s="105">
        <v>94.8</v>
      </c>
      <c r="X21" s="105">
        <v>96.6</v>
      </c>
      <c r="Y21" s="105">
        <v>96.6</v>
      </c>
      <c r="Z21" s="84">
        <f t="shared" si="0"/>
        <v>82.78333333333333</v>
      </c>
      <c r="AA21" s="105">
        <v>43.1</v>
      </c>
      <c r="AB21" s="107">
        <v>0.4451388888888889</v>
      </c>
      <c r="AC21" s="6">
        <v>19</v>
      </c>
    </row>
    <row r="22" spans="1:29" ht="13.5" customHeight="1">
      <c r="A22" s="86">
        <v>20</v>
      </c>
      <c r="B22" s="106">
        <v>96.1</v>
      </c>
      <c r="C22" s="106">
        <v>96.5</v>
      </c>
      <c r="D22" s="106">
        <v>96</v>
      </c>
      <c r="E22" s="106">
        <v>96.7</v>
      </c>
      <c r="F22" s="106">
        <v>96.2</v>
      </c>
      <c r="G22" s="106">
        <v>95.1</v>
      </c>
      <c r="H22" s="106">
        <v>93.1</v>
      </c>
      <c r="I22" s="106">
        <v>85.4</v>
      </c>
      <c r="J22" s="106">
        <v>82.6</v>
      </c>
      <c r="K22" s="106">
        <v>78.3</v>
      </c>
      <c r="L22" s="106">
        <v>81.5</v>
      </c>
      <c r="M22" s="106">
        <v>85.6</v>
      </c>
      <c r="N22" s="106">
        <v>85.7</v>
      </c>
      <c r="O22" s="106">
        <v>95</v>
      </c>
      <c r="P22" s="106">
        <v>95.6</v>
      </c>
      <c r="Q22" s="106">
        <v>96.3</v>
      </c>
      <c r="R22" s="106">
        <v>96.1</v>
      </c>
      <c r="S22" s="106">
        <v>95.8</v>
      </c>
      <c r="T22" s="106">
        <v>97.1</v>
      </c>
      <c r="U22" s="106">
        <v>97.4</v>
      </c>
      <c r="V22" s="106">
        <v>96.9</v>
      </c>
      <c r="W22" s="106">
        <v>97</v>
      </c>
      <c r="X22" s="106">
        <v>96</v>
      </c>
      <c r="Y22" s="106">
        <v>95.3</v>
      </c>
      <c r="Z22" s="87">
        <f t="shared" si="0"/>
        <v>92.80416666666667</v>
      </c>
      <c r="AA22" s="106">
        <v>76.1</v>
      </c>
      <c r="AB22" s="108">
        <v>0.4138888888888889</v>
      </c>
      <c r="AC22" s="6">
        <v>20</v>
      </c>
    </row>
    <row r="23" spans="1:29" ht="13.5" customHeight="1">
      <c r="A23" s="83">
        <v>21</v>
      </c>
      <c r="B23" s="105">
        <v>95.9</v>
      </c>
      <c r="C23" s="105">
        <v>96.9</v>
      </c>
      <c r="D23" s="105">
        <v>97.5</v>
      </c>
      <c r="E23" s="105">
        <v>97</v>
      </c>
      <c r="F23" s="105">
        <v>97.5</v>
      </c>
      <c r="G23" s="105">
        <v>95.5</v>
      </c>
      <c r="H23" s="105">
        <v>94.4</v>
      </c>
      <c r="I23" s="105">
        <v>91.2</v>
      </c>
      <c r="J23" s="105">
        <v>92</v>
      </c>
      <c r="K23" s="105">
        <v>96</v>
      </c>
      <c r="L23" s="105">
        <v>93.2</v>
      </c>
      <c r="M23" s="105">
        <v>81.8</v>
      </c>
      <c r="N23" s="105">
        <v>80.5</v>
      </c>
      <c r="O23" s="105">
        <v>76</v>
      </c>
      <c r="P23" s="105">
        <v>74.7</v>
      </c>
      <c r="Q23" s="105">
        <v>69.2</v>
      </c>
      <c r="R23" s="105">
        <v>70</v>
      </c>
      <c r="S23" s="105">
        <v>59.4</v>
      </c>
      <c r="T23" s="105">
        <v>85.1</v>
      </c>
      <c r="U23" s="105">
        <v>86.7</v>
      </c>
      <c r="V23" s="105">
        <v>89.8</v>
      </c>
      <c r="W23" s="105">
        <v>94.9</v>
      </c>
      <c r="X23" s="105">
        <v>95.3</v>
      </c>
      <c r="Y23" s="105">
        <v>96.4</v>
      </c>
      <c r="Z23" s="84">
        <f t="shared" si="0"/>
        <v>87.78750000000001</v>
      </c>
      <c r="AA23" s="105">
        <v>56.6</v>
      </c>
      <c r="AB23" s="107">
        <v>0.748611111111111</v>
      </c>
      <c r="AC23" s="5">
        <v>21</v>
      </c>
    </row>
    <row r="24" spans="1:29" ht="13.5" customHeight="1">
      <c r="A24" s="83">
        <v>22</v>
      </c>
      <c r="B24" s="105">
        <v>95.8</v>
      </c>
      <c r="C24" s="105">
        <v>97.5</v>
      </c>
      <c r="D24" s="105">
        <v>97.5</v>
      </c>
      <c r="E24" s="105">
        <v>97.6</v>
      </c>
      <c r="F24" s="105">
        <v>97.2</v>
      </c>
      <c r="G24" s="105">
        <v>95.6</v>
      </c>
      <c r="H24" s="105">
        <v>83.9</v>
      </c>
      <c r="I24" s="105">
        <v>73.7</v>
      </c>
      <c r="J24" s="105">
        <v>50.3</v>
      </c>
      <c r="K24" s="105">
        <v>42.2</v>
      </c>
      <c r="L24" s="105">
        <v>47.9</v>
      </c>
      <c r="M24" s="105">
        <v>49.3</v>
      </c>
      <c r="N24" s="105">
        <v>49.3</v>
      </c>
      <c r="O24" s="105">
        <v>49.6</v>
      </c>
      <c r="P24" s="105">
        <v>49</v>
      </c>
      <c r="Q24" s="105">
        <v>50.4</v>
      </c>
      <c r="R24" s="105">
        <v>60.6</v>
      </c>
      <c r="S24" s="105">
        <v>69.2</v>
      </c>
      <c r="T24" s="105">
        <v>77.4</v>
      </c>
      <c r="U24" s="105">
        <v>86.5</v>
      </c>
      <c r="V24" s="105">
        <v>87.3</v>
      </c>
      <c r="W24" s="105">
        <v>88.5</v>
      </c>
      <c r="X24" s="105">
        <v>92</v>
      </c>
      <c r="Y24" s="105">
        <v>93.5</v>
      </c>
      <c r="Z24" s="84">
        <f t="shared" si="0"/>
        <v>74.24166666666666</v>
      </c>
      <c r="AA24" s="105">
        <v>37.4</v>
      </c>
      <c r="AB24" s="107">
        <v>0.39375</v>
      </c>
      <c r="AC24" s="6">
        <v>22</v>
      </c>
    </row>
    <row r="25" spans="1:29" ht="13.5" customHeight="1">
      <c r="A25" s="83">
        <v>23</v>
      </c>
      <c r="B25" s="105">
        <v>96.2</v>
      </c>
      <c r="C25" s="105">
        <v>96.7</v>
      </c>
      <c r="D25" s="105">
        <v>96.9</v>
      </c>
      <c r="E25" s="105">
        <v>97.4</v>
      </c>
      <c r="F25" s="105">
        <v>97.1</v>
      </c>
      <c r="G25" s="105">
        <v>97.3</v>
      </c>
      <c r="H25" s="105">
        <v>94.8</v>
      </c>
      <c r="I25" s="105">
        <v>82.2</v>
      </c>
      <c r="J25" s="105">
        <v>66.3</v>
      </c>
      <c r="K25" s="105">
        <v>60.7</v>
      </c>
      <c r="L25" s="105">
        <v>61.4</v>
      </c>
      <c r="M25" s="105">
        <v>48</v>
      </c>
      <c r="N25" s="105">
        <v>51.8</v>
      </c>
      <c r="O25" s="105">
        <v>51.6</v>
      </c>
      <c r="P25" s="105">
        <v>52.2</v>
      </c>
      <c r="Q25" s="105">
        <v>48.1</v>
      </c>
      <c r="R25" s="105">
        <v>48.7</v>
      </c>
      <c r="S25" s="105">
        <v>59.8</v>
      </c>
      <c r="T25" s="105">
        <v>80.5</v>
      </c>
      <c r="U25" s="105">
        <v>87.5</v>
      </c>
      <c r="V25" s="105">
        <v>93.5</v>
      </c>
      <c r="W25" s="105">
        <v>95.2</v>
      </c>
      <c r="X25" s="105">
        <v>95.5</v>
      </c>
      <c r="Y25" s="105">
        <v>95</v>
      </c>
      <c r="Z25" s="84">
        <f t="shared" si="0"/>
        <v>77.26666666666667</v>
      </c>
      <c r="AA25" s="105">
        <v>43.3</v>
      </c>
      <c r="AB25" s="107">
        <v>0.6944444444444445</v>
      </c>
      <c r="AC25" s="6">
        <v>23</v>
      </c>
    </row>
    <row r="26" spans="1:29" ht="13.5" customHeight="1">
      <c r="A26" s="83">
        <v>24</v>
      </c>
      <c r="B26" s="105">
        <v>93.6</v>
      </c>
      <c r="C26" s="105">
        <v>93.6</v>
      </c>
      <c r="D26" s="105">
        <v>93.9</v>
      </c>
      <c r="E26" s="105">
        <v>93.4</v>
      </c>
      <c r="F26" s="105">
        <v>93.1</v>
      </c>
      <c r="G26" s="105">
        <v>91.4</v>
      </c>
      <c r="H26" s="105">
        <v>88.9</v>
      </c>
      <c r="I26" s="105">
        <v>85.9</v>
      </c>
      <c r="J26" s="105">
        <v>79.7</v>
      </c>
      <c r="K26" s="105">
        <v>66.5</v>
      </c>
      <c r="L26" s="105">
        <v>64.2</v>
      </c>
      <c r="M26" s="105">
        <v>62.8</v>
      </c>
      <c r="N26" s="105">
        <v>59.1</v>
      </c>
      <c r="O26" s="105">
        <v>59.6</v>
      </c>
      <c r="P26" s="105">
        <v>60.4</v>
      </c>
      <c r="Q26" s="105">
        <v>66.4</v>
      </c>
      <c r="R26" s="105">
        <v>72.2</v>
      </c>
      <c r="S26" s="105">
        <v>76.6</v>
      </c>
      <c r="T26" s="105">
        <v>89.8</v>
      </c>
      <c r="U26" s="105">
        <v>95.3</v>
      </c>
      <c r="V26" s="105">
        <v>96.9</v>
      </c>
      <c r="W26" s="105">
        <v>96.6</v>
      </c>
      <c r="X26" s="105">
        <v>97.2</v>
      </c>
      <c r="Y26" s="105">
        <v>97.1</v>
      </c>
      <c r="Z26" s="84">
        <f t="shared" si="0"/>
        <v>82.25833333333333</v>
      </c>
      <c r="AA26" s="105">
        <v>56</v>
      </c>
      <c r="AB26" s="107">
        <v>0.5618055555555556</v>
      </c>
      <c r="AC26" s="6">
        <v>24</v>
      </c>
    </row>
    <row r="27" spans="1:29" ht="13.5" customHeight="1">
      <c r="A27" s="83">
        <v>25</v>
      </c>
      <c r="B27" s="105">
        <v>97.4</v>
      </c>
      <c r="C27" s="105">
        <v>97.5</v>
      </c>
      <c r="D27" s="105">
        <v>97.2</v>
      </c>
      <c r="E27" s="105">
        <v>97.5</v>
      </c>
      <c r="F27" s="105">
        <v>97.2</v>
      </c>
      <c r="G27" s="105">
        <v>96.7</v>
      </c>
      <c r="H27" s="105">
        <v>84.4</v>
      </c>
      <c r="I27" s="105">
        <v>57.8</v>
      </c>
      <c r="J27" s="105">
        <v>57.4</v>
      </c>
      <c r="K27" s="105">
        <v>52.6</v>
      </c>
      <c r="L27" s="105">
        <v>50.5</v>
      </c>
      <c r="M27" s="105">
        <v>43.6</v>
      </c>
      <c r="N27" s="105">
        <v>32.6</v>
      </c>
      <c r="O27" s="105">
        <v>30.7</v>
      </c>
      <c r="P27" s="105">
        <v>27.8</v>
      </c>
      <c r="Q27" s="105">
        <v>27.1</v>
      </c>
      <c r="R27" s="105">
        <v>35.5</v>
      </c>
      <c r="S27" s="105">
        <v>41.2</v>
      </c>
      <c r="T27" s="105">
        <v>46.3</v>
      </c>
      <c r="U27" s="105">
        <v>67.1</v>
      </c>
      <c r="V27" s="105">
        <v>73.6</v>
      </c>
      <c r="W27" s="105">
        <v>69.9</v>
      </c>
      <c r="X27" s="105">
        <v>74</v>
      </c>
      <c r="Y27" s="105">
        <v>76.6</v>
      </c>
      <c r="Z27" s="84">
        <f t="shared" si="0"/>
        <v>63.84166666666666</v>
      </c>
      <c r="AA27" s="105">
        <v>25.7</v>
      </c>
      <c r="AB27" s="107">
        <v>0.6326388888888889</v>
      </c>
      <c r="AC27" s="6">
        <v>25</v>
      </c>
    </row>
    <row r="28" spans="1:29" ht="13.5" customHeight="1">
      <c r="A28" s="83">
        <v>26</v>
      </c>
      <c r="B28" s="105">
        <v>86.1</v>
      </c>
      <c r="C28" s="105">
        <v>91.4</v>
      </c>
      <c r="D28" s="105">
        <v>92.6</v>
      </c>
      <c r="E28" s="105">
        <v>88.6</v>
      </c>
      <c r="F28" s="105">
        <v>87.3</v>
      </c>
      <c r="G28" s="105">
        <v>84.2</v>
      </c>
      <c r="H28" s="105">
        <v>65</v>
      </c>
      <c r="I28" s="105">
        <v>59.6</v>
      </c>
      <c r="J28" s="105">
        <v>40.7</v>
      </c>
      <c r="K28" s="105">
        <v>51</v>
      </c>
      <c r="L28" s="105">
        <v>45.2</v>
      </c>
      <c r="M28" s="105">
        <v>45.9</v>
      </c>
      <c r="N28" s="105">
        <v>42.2</v>
      </c>
      <c r="O28" s="105">
        <v>47.8</v>
      </c>
      <c r="P28" s="105">
        <v>48.9</v>
      </c>
      <c r="Q28" s="105">
        <v>52.2</v>
      </c>
      <c r="R28" s="105">
        <v>57.9</v>
      </c>
      <c r="S28" s="105">
        <v>63.3</v>
      </c>
      <c r="T28" s="105">
        <v>82.1</v>
      </c>
      <c r="U28" s="105">
        <v>91.6</v>
      </c>
      <c r="V28" s="105">
        <v>95.2</v>
      </c>
      <c r="W28" s="105">
        <v>96</v>
      </c>
      <c r="X28" s="105">
        <v>96.7</v>
      </c>
      <c r="Y28" s="105">
        <v>97.1</v>
      </c>
      <c r="Z28" s="84">
        <f t="shared" si="0"/>
        <v>71.19166666666666</v>
      </c>
      <c r="AA28" s="105">
        <v>36.9</v>
      </c>
      <c r="AB28" s="107">
        <v>0.3513888888888889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97.5</v>
      </c>
      <c r="D29" s="105">
        <v>97.5</v>
      </c>
      <c r="E29" s="105">
        <v>97.6</v>
      </c>
      <c r="F29" s="105">
        <v>97.6</v>
      </c>
      <c r="G29" s="105">
        <v>97.7</v>
      </c>
      <c r="H29" s="105">
        <v>91.6</v>
      </c>
      <c r="I29" s="105">
        <v>76.4</v>
      </c>
      <c r="J29" s="105">
        <v>62.5</v>
      </c>
      <c r="K29" s="105">
        <v>47.3</v>
      </c>
      <c r="L29" s="105">
        <v>49</v>
      </c>
      <c r="M29" s="105">
        <v>45.1</v>
      </c>
      <c r="N29" s="105">
        <v>44</v>
      </c>
      <c r="O29" s="105">
        <v>45.8</v>
      </c>
      <c r="P29" s="105">
        <v>45.5</v>
      </c>
      <c r="Q29" s="105">
        <v>48.1</v>
      </c>
      <c r="R29" s="105">
        <v>49.8</v>
      </c>
      <c r="S29" s="105">
        <v>66.6</v>
      </c>
      <c r="T29" s="105">
        <v>80.8</v>
      </c>
      <c r="U29" s="105">
        <v>87.3</v>
      </c>
      <c r="V29" s="105">
        <v>91.6</v>
      </c>
      <c r="W29" s="105">
        <v>94.2</v>
      </c>
      <c r="X29" s="105">
        <v>95.2</v>
      </c>
      <c r="Y29" s="105">
        <v>96.3</v>
      </c>
      <c r="Z29" s="84">
        <f t="shared" si="0"/>
        <v>75.10416666666666</v>
      </c>
      <c r="AA29" s="105">
        <v>42.3</v>
      </c>
      <c r="AB29" s="107">
        <v>0.5333333333333333</v>
      </c>
      <c r="AC29" s="6">
        <v>27</v>
      </c>
    </row>
    <row r="30" spans="1:29" ht="13.5" customHeight="1">
      <c r="A30" s="83">
        <v>28</v>
      </c>
      <c r="B30" s="105">
        <v>96.3</v>
      </c>
      <c r="C30" s="105">
        <v>95</v>
      </c>
      <c r="D30" s="105">
        <v>96</v>
      </c>
      <c r="E30" s="105">
        <v>96.2</v>
      </c>
      <c r="F30" s="105">
        <v>96.9</v>
      </c>
      <c r="G30" s="105">
        <v>96.2</v>
      </c>
      <c r="H30" s="105">
        <v>82.1</v>
      </c>
      <c r="I30" s="105">
        <v>69.2</v>
      </c>
      <c r="J30" s="105">
        <v>39.7</v>
      </c>
      <c r="K30" s="105">
        <v>28.2</v>
      </c>
      <c r="L30" s="105">
        <v>30.9</v>
      </c>
      <c r="M30" s="105">
        <v>26.5</v>
      </c>
      <c r="N30" s="105">
        <v>23.9</v>
      </c>
      <c r="O30" s="105">
        <v>23.2</v>
      </c>
      <c r="P30" s="105">
        <v>23.8</v>
      </c>
      <c r="Q30" s="105">
        <v>24.2</v>
      </c>
      <c r="R30" s="105">
        <v>32.5</v>
      </c>
      <c r="S30" s="105">
        <v>45.4</v>
      </c>
      <c r="T30" s="105">
        <v>68.2</v>
      </c>
      <c r="U30" s="105">
        <v>78.5</v>
      </c>
      <c r="V30" s="105">
        <v>81.7</v>
      </c>
      <c r="W30" s="105">
        <v>86</v>
      </c>
      <c r="X30" s="105">
        <v>88</v>
      </c>
      <c r="Y30" s="105">
        <v>91.1</v>
      </c>
      <c r="Z30" s="84">
        <f t="shared" si="0"/>
        <v>63.32083333333335</v>
      </c>
      <c r="AA30" s="105">
        <v>21.9</v>
      </c>
      <c r="AB30" s="107">
        <v>0.638888888888889</v>
      </c>
      <c r="AC30" s="6">
        <v>28</v>
      </c>
    </row>
    <row r="31" spans="1:29" ht="13.5" customHeight="1">
      <c r="A31" s="83">
        <v>29</v>
      </c>
      <c r="B31" s="105">
        <v>93.7</v>
      </c>
      <c r="C31" s="105">
        <v>95.3</v>
      </c>
      <c r="D31" s="105">
        <v>96.1</v>
      </c>
      <c r="E31" s="105">
        <v>96.7</v>
      </c>
      <c r="F31" s="105">
        <v>96.9</v>
      </c>
      <c r="G31" s="105">
        <v>97.1</v>
      </c>
      <c r="H31" s="105">
        <v>91.9</v>
      </c>
      <c r="I31" s="105">
        <v>75.3</v>
      </c>
      <c r="J31" s="105">
        <v>69</v>
      </c>
      <c r="K31" s="105">
        <v>62</v>
      </c>
      <c r="L31" s="105">
        <v>55</v>
      </c>
      <c r="M31" s="105">
        <v>52.8</v>
      </c>
      <c r="N31" s="105">
        <v>52.7</v>
      </c>
      <c r="O31" s="105">
        <v>57.9</v>
      </c>
      <c r="P31" s="105">
        <v>62.7</v>
      </c>
      <c r="Q31" s="105">
        <v>64.5</v>
      </c>
      <c r="R31" s="105">
        <v>66.3</v>
      </c>
      <c r="S31" s="105">
        <v>70.1</v>
      </c>
      <c r="T31" s="105">
        <v>85.2</v>
      </c>
      <c r="U31" s="105">
        <v>92.7</v>
      </c>
      <c r="V31" s="105">
        <v>95.8</v>
      </c>
      <c r="W31" s="105">
        <v>96.8</v>
      </c>
      <c r="X31" s="105">
        <v>97.2</v>
      </c>
      <c r="Y31" s="105">
        <v>97.5</v>
      </c>
      <c r="Z31" s="84">
        <f t="shared" si="0"/>
        <v>80.05</v>
      </c>
      <c r="AA31" s="105">
        <v>50.6</v>
      </c>
      <c r="AB31" s="107">
        <v>0.5222222222222223</v>
      </c>
      <c r="AC31" s="6">
        <v>29</v>
      </c>
    </row>
    <row r="32" spans="1:29" ht="13.5" customHeight="1">
      <c r="A32" s="83">
        <v>30</v>
      </c>
      <c r="B32" s="105">
        <v>97.3</v>
      </c>
      <c r="C32" s="105">
        <v>97.6</v>
      </c>
      <c r="D32" s="105">
        <v>97.6</v>
      </c>
      <c r="E32" s="105">
        <v>97.6</v>
      </c>
      <c r="F32" s="105">
        <v>97.6</v>
      </c>
      <c r="G32" s="105">
        <v>97.6</v>
      </c>
      <c r="H32" s="105">
        <v>92.7</v>
      </c>
      <c r="I32" s="105">
        <v>82</v>
      </c>
      <c r="J32" s="105">
        <v>58.6</v>
      </c>
      <c r="K32" s="105">
        <v>55.7</v>
      </c>
      <c r="L32" s="105">
        <v>42.4</v>
      </c>
      <c r="M32" s="105">
        <v>44.5</v>
      </c>
      <c r="N32" s="105">
        <v>48.4</v>
      </c>
      <c r="O32" s="105">
        <v>52</v>
      </c>
      <c r="P32" s="105">
        <v>55.9</v>
      </c>
      <c r="Q32" s="105">
        <v>57.7</v>
      </c>
      <c r="R32" s="105">
        <v>62.4</v>
      </c>
      <c r="S32" s="105">
        <v>66.7</v>
      </c>
      <c r="T32" s="105">
        <v>85.3</v>
      </c>
      <c r="U32" s="105">
        <v>92.5</v>
      </c>
      <c r="V32" s="105">
        <v>95.5</v>
      </c>
      <c r="W32" s="105">
        <v>96.5</v>
      </c>
      <c r="X32" s="105">
        <v>96.2</v>
      </c>
      <c r="Y32" s="105">
        <v>96.3</v>
      </c>
      <c r="Z32" s="84">
        <f t="shared" si="0"/>
        <v>77.77500000000002</v>
      </c>
      <c r="AA32" s="105">
        <v>39.3</v>
      </c>
      <c r="AB32" s="107">
        <v>0.4847222222222222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94.77</v>
      </c>
      <c r="C34" s="89">
        <f t="shared" si="1"/>
        <v>95.4</v>
      </c>
      <c r="D34" s="89">
        <f t="shared" si="1"/>
        <v>95.46666666666667</v>
      </c>
      <c r="E34" s="89">
        <f t="shared" si="1"/>
        <v>95.52333333333331</v>
      </c>
      <c r="F34" s="89">
        <f t="shared" si="1"/>
        <v>94.85</v>
      </c>
      <c r="G34" s="89">
        <f t="shared" si="1"/>
        <v>94.60333333333331</v>
      </c>
      <c r="H34" s="89">
        <f t="shared" si="1"/>
        <v>90.61333333333333</v>
      </c>
      <c r="I34" s="89">
        <f t="shared" si="1"/>
        <v>83.17666666666668</v>
      </c>
      <c r="J34" s="89">
        <f t="shared" si="1"/>
        <v>73.11333333333332</v>
      </c>
      <c r="K34" s="89">
        <f t="shared" si="1"/>
        <v>68.04333333333334</v>
      </c>
      <c r="L34" s="89">
        <f t="shared" si="1"/>
        <v>66.06000000000002</v>
      </c>
      <c r="M34" s="89">
        <f t="shared" si="1"/>
        <v>66.06333333333332</v>
      </c>
      <c r="N34" s="89">
        <f t="shared" si="1"/>
        <v>65.91333333333333</v>
      </c>
      <c r="O34" s="89">
        <f t="shared" si="1"/>
        <v>66.60666666666665</v>
      </c>
      <c r="P34" s="89">
        <f t="shared" si="1"/>
        <v>67.64333333333335</v>
      </c>
      <c r="Q34" s="89">
        <f t="shared" si="1"/>
        <v>69.00333333333333</v>
      </c>
      <c r="R34" s="89">
        <f aca="true" t="shared" si="2" ref="R34:Y34">AVERAGE(R3:R33)</f>
        <v>72.24666666666668</v>
      </c>
      <c r="S34" s="89">
        <f t="shared" si="2"/>
        <v>76.71</v>
      </c>
      <c r="T34" s="89">
        <f t="shared" si="2"/>
        <v>86.67666666666669</v>
      </c>
      <c r="U34" s="89">
        <f t="shared" si="2"/>
        <v>90.74333333333334</v>
      </c>
      <c r="V34" s="89">
        <f t="shared" si="2"/>
        <v>92.60666666666664</v>
      </c>
      <c r="W34" s="89">
        <f t="shared" si="2"/>
        <v>93.13666666666667</v>
      </c>
      <c r="X34" s="89">
        <f t="shared" si="2"/>
        <v>93.76551724137927</v>
      </c>
      <c r="Y34" s="89">
        <f t="shared" si="2"/>
        <v>94.23103448275862</v>
      </c>
      <c r="Z34" s="89">
        <f>AVERAGE(B3:Y33)</f>
        <v>82.75905292479098</v>
      </c>
      <c r="AA34" s="90">
        <f>AVERAGE(AA3:AA33)</f>
        <v>55.84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21.9</v>
      </c>
      <c r="C40" s="102">
        <f>MATCH(B40,AA3:AA33,0)</f>
        <v>28</v>
      </c>
      <c r="D40" s="109">
        <f>INDEX(AB3:AB33,C40,1)</f>
        <v>0.638888888888889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</v>
      </c>
      <c r="C3" s="105">
        <v>97.5</v>
      </c>
      <c r="D3" s="105">
        <v>97.6</v>
      </c>
      <c r="E3" s="105">
        <v>97.6</v>
      </c>
      <c r="F3" s="105">
        <v>97.6</v>
      </c>
      <c r="G3" s="105">
        <v>97.6</v>
      </c>
      <c r="H3" s="105">
        <v>91.7</v>
      </c>
      <c r="I3" s="105">
        <v>79</v>
      </c>
      <c r="J3" s="105">
        <v>62.9</v>
      </c>
      <c r="K3" s="105">
        <v>45.7</v>
      </c>
      <c r="L3" s="105">
        <v>44.2</v>
      </c>
      <c r="M3" s="105">
        <v>49.1</v>
      </c>
      <c r="N3" s="105">
        <v>49.4</v>
      </c>
      <c r="O3" s="105">
        <v>49</v>
      </c>
      <c r="P3" s="105">
        <v>47.4</v>
      </c>
      <c r="Q3" s="105">
        <v>51.1</v>
      </c>
      <c r="R3" s="105">
        <v>53.3</v>
      </c>
      <c r="S3" s="105">
        <v>59.8</v>
      </c>
      <c r="T3" s="105">
        <v>80.1</v>
      </c>
      <c r="U3" s="105">
        <v>90</v>
      </c>
      <c r="V3" s="105">
        <v>94.5</v>
      </c>
      <c r="W3" s="105">
        <v>95.2</v>
      </c>
      <c r="X3" s="105">
        <v>95.9</v>
      </c>
      <c r="Y3" s="105">
        <v>95</v>
      </c>
      <c r="Z3" s="84">
        <f aca="true" t="shared" si="0" ref="Z3:Z33">AVERAGE(B3:Y3)</f>
        <v>75.75833333333334</v>
      </c>
      <c r="AA3" s="105">
        <v>39.6</v>
      </c>
      <c r="AB3" s="107">
        <v>0.4576388888888889</v>
      </c>
      <c r="AC3" s="5">
        <v>1</v>
      </c>
    </row>
    <row r="4" spans="1:29" ht="13.5" customHeight="1">
      <c r="A4" s="83">
        <v>2</v>
      </c>
      <c r="B4" s="105">
        <v>94.7</v>
      </c>
      <c r="C4" s="105">
        <v>90.7</v>
      </c>
      <c r="D4" s="105">
        <v>91.6</v>
      </c>
      <c r="E4" s="105">
        <v>92.5</v>
      </c>
      <c r="F4" s="105">
        <v>94.9</v>
      </c>
      <c r="G4" s="105">
        <v>93.7</v>
      </c>
      <c r="H4" s="105">
        <v>82.1</v>
      </c>
      <c r="I4" s="105">
        <v>67.7</v>
      </c>
      <c r="J4" s="105">
        <v>60.3</v>
      </c>
      <c r="K4" s="105">
        <v>42.4</v>
      </c>
      <c r="L4" s="105">
        <v>40.5</v>
      </c>
      <c r="M4" s="105">
        <v>42.2</v>
      </c>
      <c r="N4" s="105">
        <v>42.6</v>
      </c>
      <c r="O4" s="105">
        <v>40.1</v>
      </c>
      <c r="P4" s="105">
        <v>30.9</v>
      </c>
      <c r="Q4" s="105">
        <v>35.5</v>
      </c>
      <c r="R4" s="105">
        <v>45.4</v>
      </c>
      <c r="S4" s="105">
        <v>62</v>
      </c>
      <c r="T4" s="105">
        <v>80.2</v>
      </c>
      <c r="U4" s="105">
        <v>89.3</v>
      </c>
      <c r="V4" s="105">
        <v>93.8</v>
      </c>
      <c r="W4" s="105">
        <v>90.8</v>
      </c>
      <c r="X4" s="105">
        <v>96.3</v>
      </c>
      <c r="Y4" s="105">
        <v>96.1</v>
      </c>
      <c r="Z4" s="84">
        <f t="shared" si="0"/>
        <v>70.67916666666666</v>
      </c>
      <c r="AA4" s="105">
        <v>28.7</v>
      </c>
      <c r="AB4" s="107">
        <v>0.6208333333333333</v>
      </c>
      <c r="AC4" s="6">
        <v>2</v>
      </c>
    </row>
    <row r="5" spans="1:29" ht="13.5" customHeight="1">
      <c r="A5" s="83">
        <v>3</v>
      </c>
      <c r="B5" s="105">
        <v>91.9</v>
      </c>
      <c r="C5" s="105">
        <v>93.9</v>
      </c>
      <c r="D5" s="105">
        <v>96.2</v>
      </c>
      <c r="E5" s="105">
        <v>97.2</v>
      </c>
      <c r="F5" s="105">
        <v>97.5</v>
      </c>
      <c r="G5" s="105">
        <v>96.9</v>
      </c>
      <c r="H5" s="105">
        <v>91.6</v>
      </c>
      <c r="I5" s="105">
        <v>82.2</v>
      </c>
      <c r="J5" s="105">
        <v>70.1</v>
      </c>
      <c r="K5" s="105">
        <v>63.7</v>
      </c>
      <c r="L5" s="105">
        <v>51.9</v>
      </c>
      <c r="M5" s="105">
        <v>50</v>
      </c>
      <c r="N5" s="105">
        <v>50.5</v>
      </c>
      <c r="O5" s="105">
        <v>50.9</v>
      </c>
      <c r="P5" s="105">
        <v>53.8</v>
      </c>
      <c r="Q5" s="105">
        <v>59.1</v>
      </c>
      <c r="R5" s="105">
        <v>68</v>
      </c>
      <c r="S5" s="105">
        <v>75.1</v>
      </c>
      <c r="T5" s="105">
        <v>84.8</v>
      </c>
      <c r="U5" s="105">
        <v>89.7</v>
      </c>
      <c r="V5" s="105">
        <v>91</v>
      </c>
      <c r="W5" s="105">
        <v>91.7</v>
      </c>
      <c r="X5" s="105">
        <v>94.4</v>
      </c>
      <c r="Y5" s="105">
        <v>94.7</v>
      </c>
      <c r="Z5" s="84">
        <f t="shared" si="0"/>
        <v>78.61666666666667</v>
      </c>
      <c r="AA5" s="105">
        <v>45.5</v>
      </c>
      <c r="AB5" s="107">
        <v>0.5638888888888889</v>
      </c>
      <c r="AC5" s="6">
        <v>3</v>
      </c>
    </row>
    <row r="6" spans="1:29" ht="13.5" customHeight="1">
      <c r="A6" s="83">
        <v>4</v>
      </c>
      <c r="B6" s="105">
        <v>94.5</v>
      </c>
      <c r="C6" s="105">
        <v>96</v>
      </c>
      <c r="D6" s="105">
        <v>96.9</v>
      </c>
      <c r="E6" s="105">
        <v>97.1</v>
      </c>
      <c r="F6" s="105">
        <v>92.1</v>
      </c>
      <c r="G6" s="105">
        <v>91.6</v>
      </c>
      <c r="H6" s="105">
        <v>91.1</v>
      </c>
      <c r="I6" s="105">
        <v>86.2</v>
      </c>
      <c r="J6" s="105">
        <v>76.5</v>
      </c>
      <c r="K6" s="105">
        <v>68</v>
      </c>
      <c r="L6" s="105">
        <v>68.1</v>
      </c>
      <c r="M6" s="105">
        <v>67.9</v>
      </c>
      <c r="N6" s="105">
        <v>50.3</v>
      </c>
      <c r="O6" s="105">
        <v>53.4</v>
      </c>
      <c r="P6" s="105">
        <v>56.7</v>
      </c>
      <c r="Q6" s="105">
        <v>57</v>
      </c>
      <c r="R6" s="105">
        <v>62.1</v>
      </c>
      <c r="S6" s="105">
        <v>67.8</v>
      </c>
      <c r="T6" s="105">
        <v>73.5</v>
      </c>
      <c r="U6" s="105">
        <v>76.2</v>
      </c>
      <c r="V6" s="105">
        <v>79.1</v>
      </c>
      <c r="W6" s="105">
        <v>84</v>
      </c>
      <c r="X6" s="105">
        <v>85.2</v>
      </c>
      <c r="Y6" s="105">
        <v>87.1</v>
      </c>
      <c r="Z6" s="84">
        <f t="shared" si="0"/>
        <v>77.43333333333334</v>
      </c>
      <c r="AA6" s="105">
        <v>49.8</v>
      </c>
      <c r="AB6" s="107">
        <v>0.5416666666666666</v>
      </c>
      <c r="AC6" s="6">
        <v>4</v>
      </c>
    </row>
    <row r="7" spans="1:29" ht="13.5" customHeight="1">
      <c r="A7" s="83">
        <v>5</v>
      </c>
      <c r="B7" s="105">
        <v>91.2</v>
      </c>
      <c r="C7" s="105">
        <v>85.3</v>
      </c>
      <c r="D7" s="105">
        <v>70.6</v>
      </c>
      <c r="E7" s="105">
        <v>66.3</v>
      </c>
      <c r="F7" s="105">
        <v>61.7</v>
      </c>
      <c r="G7" s="105">
        <v>59.2</v>
      </c>
      <c r="H7" s="105">
        <v>63.1</v>
      </c>
      <c r="I7" s="105">
        <v>52.4</v>
      </c>
      <c r="J7" s="105">
        <v>53.8</v>
      </c>
      <c r="K7" s="105">
        <v>40.9</v>
      </c>
      <c r="L7" s="105">
        <v>35.9</v>
      </c>
      <c r="M7" s="105">
        <v>50.6</v>
      </c>
      <c r="N7" s="105">
        <v>49.4</v>
      </c>
      <c r="O7" s="105">
        <v>49.1</v>
      </c>
      <c r="P7" s="105">
        <v>42.5</v>
      </c>
      <c r="Q7" s="105">
        <v>38.3</v>
      </c>
      <c r="R7" s="105">
        <v>36.2</v>
      </c>
      <c r="S7" s="105">
        <v>40</v>
      </c>
      <c r="T7" s="105">
        <v>65.7</v>
      </c>
      <c r="U7" s="105">
        <v>73.9</v>
      </c>
      <c r="V7" s="105">
        <v>78.6</v>
      </c>
      <c r="W7" s="105">
        <v>81.7</v>
      </c>
      <c r="X7" s="105">
        <v>87</v>
      </c>
      <c r="Y7" s="105">
        <v>87.7</v>
      </c>
      <c r="Z7" s="84">
        <f t="shared" si="0"/>
        <v>60.87916666666666</v>
      </c>
      <c r="AA7" s="105">
        <v>33.4</v>
      </c>
      <c r="AB7" s="107">
        <v>0.7263888888888889</v>
      </c>
      <c r="AC7" s="6">
        <v>5</v>
      </c>
    </row>
    <row r="8" spans="1:29" ht="13.5" customHeight="1">
      <c r="A8" s="83">
        <v>6</v>
      </c>
      <c r="B8" s="105">
        <v>87.7</v>
      </c>
      <c r="C8" s="105">
        <v>89.3</v>
      </c>
      <c r="D8" s="105">
        <v>88.7</v>
      </c>
      <c r="E8" s="105">
        <v>89.3</v>
      </c>
      <c r="F8" s="105">
        <v>91.9</v>
      </c>
      <c r="G8" s="105">
        <v>87.8</v>
      </c>
      <c r="H8" s="105">
        <v>74</v>
      </c>
      <c r="I8" s="105">
        <v>55.7</v>
      </c>
      <c r="J8" s="105">
        <v>39.8</v>
      </c>
      <c r="K8" s="105">
        <v>36.3</v>
      </c>
      <c r="L8" s="105">
        <v>34.9</v>
      </c>
      <c r="M8" s="105">
        <v>36.8</v>
      </c>
      <c r="N8" s="105">
        <v>38.7</v>
      </c>
      <c r="O8" s="105">
        <v>42.2</v>
      </c>
      <c r="P8" s="105">
        <v>44.9</v>
      </c>
      <c r="Q8" s="105">
        <v>48.9</v>
      </c>
      <c r="R8" s="105">
        <v>50.1</v>
      </c>
      <c r="S8" s="105">
        <v>55.2</v>
      </c>
      <c r="T8" s="105">
        <v>74.7</v>
      </c>
      <c r="U8" s="105">
        <v>78.6</v>
      </c>
      <c r="V8" s="105">
        <v>85.8</v>
      </c>
      <c r="W8" s="105">
        <v>89</v>
      </c>
      <c r="X8" s="105">
        <v>91</v>
      </c>
      <c r="Y8" s="105">
        <v>91.2</v>
      </c>
      <c r="Z8" s="84">
        <f t="shared" si="0"/>
        <v>66.77083333333333</v>
      </c>
      <c r="AA8" s="105">
        <v>32.6</v>
      </c>
      <c r="AB8" s="107">
        <v>0.4548611111111111</v>
      </c>
      <c r="AC8" s="6">
        <v>6</v>
      </c>
    </row>
    <row r="9" spans="1:29" ht="13.5" customHeight="1">
      <c r="A9" s="83">
        <v>7</v>
      </c>
      <c r="B9" s="105">
        <v>90.4</v>
      </c>
      <c r="C9" s="105">
        <v>90.5</v>
      </c>
      <c r="D9" s="105">
        <v>95.1</v>
      </c>
      <c r="E9" s="105">
        <v>95.7</v>
      </c>
      <c r="F9" s="105">
        <v>96.1</v>
      </c>
      <c r="G9" s="105">
        <v>94.5</v>
      </c>
      <c r="H9" s="105">
        <v>89.2</v>
      </c>
      <c r="I9" s="105">
        <v>82.8</v>
      </c>
      <c r="J9" s="105">
        <v>72.8</v>
      </c>
      <c r="K9" s="105">
        <v>61.2</v>
      </c>
      <c r="L9" s="105">
        <v>44.6</v>
      </c>
      <c r="M9" s="105">
        <v>38.6</v>
      </c>
      <c r="N9" s="105">
        <v>43</v>
      </c>
      <c r="O9" s="105">
        <v>44.6</v>
      </c>
      <c r="P9" s="105">
        <v>37.5</v>
      </c>
      <c r="Q9" s="105">
        <v>39</v>
      </c>
      <c r="R9" s="105">
        <v>58.2</v>
      </c>
      <c r="S9" s="105">
        <v>51.3</v>
      </c>
      <c r="T9" s="105">
        <v>72.4</v>
      </c>
      <c r="U9" s="105">
        <v>82.6</v>
      </c>
      <c r="V9" s="105">
        <v>85.3</v>
      </c>
      <c r="W9" s="105">
        <v>89.6</v>
      </c>
      <c r="X9" s="105">
        <v>88.1</v>
      </c>
      <c r="Y9" s="105">
        <v>85.9</v>
      </c>
      <c r="Z9" s="84">
        <f t="shared" si="0"/>
        <v>72.04166666666666</v>
      </c>
      <c r="AA9" s="105">
        <v>28.9</v>
      </c>
      <c r="AB9" s="107">
        <v>0.5326388888888889</v>
      </c>
      <c r="AC9" s="6">
        <v>7</v>
      </c>
    </row>
    <row r="10" spans="1:29" ht="13.5" customHeight="1">
      <c r="A10" s="83">
        <v>8</v>
      </c>
      <c r="B10" s="105">
        <v>84.9</v>
      </c>
      <c r="C10" s="105">
        <v>89.5</v>
      </c>
      <c r="D10" s="105">
        <v>84.3</v>
      </c>
      <c r="E10" s="105">
        <v>82.9</v>
      </c>
      <c r="F10" s="105">
        <v>84.7</v>
      </c>
      <c r="G10" s="105">
        <v>82.7</v>
      </c>
      <c r="H10" s="105">
        <v>72.5</v>
      </c>
      <c r="I10" s="105">
        <v>51.4</v>
      </c>
      <c r="J10" s="105">
        <v>47</v>
      </c>
      <c r="K10" s="105">
        <v>43</v>
      </c>
      <c r="L10" s="105">
        <v>45.4</v>
      </c>
      <c r="M10" s="105">
        <v>37.7</v>
      </c>
      <c r="N10" s="105">
        <v>43.4</v>
      </c>
      <c r="O10" s="105">
        <v>52.5</v>
      </c>
      <c r="P10" s="105">
        <v>56.9</v>
      </c>
      <c r="Q10" s="105">
        <v>60.1</v>
      </c>
      <c r="R10" s="105">
        <v>63.9</v>
      </c>
      <c r="S10" s="105">
        <v>70.9</v>
      </c>
      <c r="T10" s="105">
        <v>85.5</v>
      </c>
      <c r="U10" s="105">
        <v>91.7</v>
      </c>
      <c r="V10" s="105">
        <v>94</v>
      </c>
      <c r="W10" s="105">
        <v>93.7</v>
      </c>
      <c r="X10" s="105">
        <v>95.2</v>
      </c>
      <c r="Y10" s="105">
        <v>90.4</v>
      </c>
      <c r="Z10" s="84">
        <f t="shared" si="0"/>
        <v>71.00833333333334</v>
      </c>
      <c r="AA10" s="105">
        <v>36.2</v>
      </c>
      <c r="AB10" s="107">
        <v>0.5034722222222222</v>
      </c>
      <c r="AC10" s="6">
        <v>8</v>
      </c>
    </row>
    <row r="11" spans="1:29" ht="13.5" customHeight="1">
      <c r="A11" s="83">
        <v>9</v>
      </c>
      <c r="B11" s="105">
        <v>90.6</v>
      </c>
      <c r="C11" s="105">
        <v>90.4</v>
      </c>
      <c r="D11" s="105">
        <v>93.8</v>
      </c>
      <c r="E11" s="105">
        <v>95.2</v>
      </c>
      <c r="F11" s="105">
        <v>94.3</v>
      </c>
      <c r="G11" s="105">
        <v>90.9</v>
      </c>
      <c r="H11" s="105">
        <v>65.3</v>
      </c>
      <c r="I11" s="105">
        <v>61.5</v>
      </c>
      <c r="J11" s="105">
        <v>60.4</v>
      </c>
      <c r="K11" s="105">
        <v>67.2</v>
      </c>
      <c r="L11" s="105">
        <v>62.5</v>
      </c>
      <c r="M11" s="105">
        <v>61.3</v>
      </c>
      <c r="N11" s="105">
        <v>53.8</v>
      </c>
      <c r="O11" s="105">
        <v>47.9</v>
      </c>
      <c r="P11" s="105">
        <v>52.9</v>
      </c>
      <c r="Q11" s="105">
        <v>53.7</v>
      </c>
      <c r="R11" s="105">
        <v>55.2</v>
      </c>
      <c r="S11" s="105">
        <v>62.9</v>
      </c>
      <c r="T11" s="105">
        <v>64.2</v>
      </c>
      <c r="U11" s="105">
        <v>65.8</v>
      </c>
      <c r="V11" s="105">
        <v>67.4</v>
      </c>
      <c r="W11" s="105">
        <v>70.4</v>
      </c>
      <c r="X11" s="105">
        <v>77.4</v>
      </c>
      <c r="Y11" s="105">
        <v>81.3</v>
      </c>
      <c r="Z11" s="84">
        <f t="shared" si="0"/>
        <v>70.26250000000002</v>
      </c>
      <c r="AA11" s="105">
        <v>46</v>
      </c>
      <c r="AB11" s="107">
        <v>0.56875</v>
      </c>
      <c r="AC11" s="6">
        <v>9</v>
      </c>
    </row>
    <row r="12" spans="1:29" ht="13.5" customHeight="1">
      <c r="A12" s="86">
        <v>10</v>
      </c>
      <c r="B12" s="106">
        <v>84.1</v>
      </c>
      <c r="C12" s="106">
        <v>91.6</v>
      </c>
      <c r="D12" s="106">
        <v>92.1</v>
      </c>
      <c r="E12" s="106">
        <v>95.7</v>
      </c>
      <c r="F12" s="106">
        <v>96.5</v>
      </c>
      <c r="G12" s="106">
        <v>96.7</v>
      </c>
      <c r="H12" s="106">
        <v>84.8</v>
      </c>
      <c r="I12" s="106">
        <v>67.2</v>
      </c>
      <c r="J12" s="106">
        <v>49.3</v>
      </c>
      <c r="K12" s="106">
        <v>35</v>
      </c>
      <c r="L12" s="106">
        <v>34.2</v>
      </c>
      <c r="M12" s="106">
        <v>33.2</v>
      </c>
      <c r="N12" s="106">
        <v>31</v>
      </c>
      <c r="O12" s="106">
        <v>31.8</v>
      </c>
      <c r="P12" s="106">
        <v>31.9</v>
      </c>
      <c r="Q12" s="106">
        <v>29.5</v>
      </c>
      <c r="R12" s="106">
        <v>35.9</v>
      </c>
      <c r="S12" s="106">
        <v>38.4</v>
      </c>
      <c r="T12" s="106">
        <v>33.9</v>
      </c>
      <c r="U12" s="106">
        <v>34.3</v>
      </c>
      <c r="V12" s="106">
        <v>44.1</v>
      </c>
      <c r="W12" s="106">
        <v>48.2</v>
      </c>
      <c r="X12" s="106">
        <v>62.8</v>
      </c>
      <c r="Y12" s="106">
        <v>53.8</v>
      </c>
      <c r="Z12" s="87">
        <f t="shared" si="0"/>
        <v>55.66666666666666</v>
      </c>
      <c r="AA12" s="106">
        <v>27.6</v>
      </c>
      <c r="AB12" s="108">
        <v>0.579861111111111</v>
      </c>
      <c r="AC12" s="6">
        <v>10</v>
      </c>
    </row>
    <row r="13" spans="1:29" ht="13.5" customHeight="1">
      <c r="A13" s="83">
        <v>11</v>
      </c>
      <c r="B13" s="105">
        <v>63</v>
      </c>
      <c r="C13" s="105">
        <v>72</v>
      </c>
      <c r="D13" s="105">
        <v>82.1</v>
      </c>
      <c r="E13" s="105">
        <v>85.4</v>
      </c>
      <c r="F13" s="105">
        <v>89.9</v>
      </c>
      <c r="G13" s="105">
        <v>83.6</v>
      </c>
      <c r="H13" s="105">
        <v>49</v>
      </c>
      <c r="I13" s="105">
        <v>43.1</v>
      </c>
      <c r="J13" s="105">
        <v>38.6</v>
      </c>
      <c r="K13" s="105">
        <v>23.8</v>
      </c>
      <c r="L13" s="105">
        <v>31.3</v>
      </c>
      <c r="M13" s="105">
        <v>28.4</v>
      </c>
      <c r="N13" s="105">
        <v>27.7</v>
      </c>
      <c r="O13" s="105">
        <v>27.3</v>
      </c>
      <c r="P13" s="105">
        <v>28</v>
      </c>
      <c r="Q13" s="105">
        <v>30.1</v>
      </c>
      <c r="R13" s="105">
        <v>37.3</v>
      </c>
      <c r="S13" s="105">
        <v>43.2</v>
      </c>
      <c r="T13" s="105">
        <v>69.5</v>
      </c>
      <c r="U13" s="105">
        <v>80.3</v>
      </c>
      <c r="V13" s="105">
        <v>85.7</v>
      </c>
      <c r="W13" s="105">
        <v>89</v>
      </c>
      <c r="X13" s="105">
        <v>86.2</v>
      </c>
      <c r="Y13" s="105">
        <v>90.7</v>
      </c>
      <c r="Z13" s="84">
        <f t="shared" si="0"/>
        <v>57.71666666666667</v>
      </c>
      <c r="AA13" s="105">
        <v>22.1</v>
      </c>
      <c r="AB13" s="107">
        <v>0.4298611111111111</v>
      </c>
      <c r="AC13" s="5">
        <v>11</v>
      </c>
    </row>
    <row r="14" spans="1:29" ht="13.5" customHeight="1">
      <c r="A14" s="83">
        <v>12</v>
      </c>
      <c r="B14" s="105">
        <v>92.4</v>
      </c>
      <c r="C14" s="105">
        <v>92</v>
      </c>
      <c r="D14" s="105">
        <v>89.7</v>
      </c>
      <c r="E14" s="105">
        <v>90.8</v>
      </c>
      <c r="F14" s="105">
        <v>94.8</v>
      </c>
      <c r="G14" s="105">
        <v>88</v>
      </c>
      <c r="H14" s="105">
        <v>83</v>
      </c>
      <c r="I14" s="105">
        <v>77.1</v>
      </c>
      <c r="J14" s="105">
        <v>77.5</v>
      </c>
      <c r="K14" s="105">
        <v>77.3</v>
      </c>
      <c r="L14" s="105">
        <v>75.3</v>
      </c>
      <c r="M14" s="105">
        <v>70.4</v>
      </c>
      <c r="N14" s="105">
        <v>64.3</v>
      </c>
      <c r="O14" s="105">
        <v>67.3</v>
      </c>
      <c r="P14" s="105">
        <v>66</v>
      </c>
      <c r="Q14" s="105">
        <v>72.2</v>
      </c>
      <c r="R14" s="105">
        <v>88.8</v>
      </c>
      <c r="S14" s="105">
        <v>89.7</v>
      </c>
      <c r="T14" s="105">
        <v>95.8</v>
      </c>
      <c r="U14" s="105">
        <v>96.3</v>
      </c>
      <c r="V14" s="105">
        <v>95.5</v>
      </c>
      <c r="W14" s="105">
        <v>95.8</v>
      </c>
      <c r="X14" s="105">
        <v>96.1</v>
      </c>
      <c r="Y14" s="105">
        <v>97</v>
      </c>
      <c r="Z14" s="84">
        <f t="shared" si="0"/>
        <v>84.71249999999999</v>
      </c>
      <c r="AA14" s="105">
        <v>63.8</v>
      </c>
      <c r="AB14" s="107">
        <v>0.5458333333333333</v>
      </c>
      <c r="AC14" s="6">
        <v>12</v>
      </c>
    </row>
    <row r="15" spans="1:29" ht="13.5" customHeight="1">
      <c r="A15" s="83">
        <v>13</v>
      </c>
      <c r="B15" s="105">
        <v>97.1</v>
      </c>
      <c r="C15" s="105">
        <v>97</v>
      </c>
      <c r="D15" s="105">
        <v>97.5</v>
      </c>
      <c r="E15" s="105">
        <v>97.3</v>
      </c>
      <c r="F15" s="105">
        <v>97.5</v>
      </c>
      <c r="G15" s="105">
        <v>97.5</v>
      </c>
      <c r="H15" s="105">
        <v>89.5</v>
      </c>
      <c r="I15" s="105">
        <v>75</v>
      </c>
      <c r="J15" s="105">
        <v>52</v>
      </c>
      <c r="K15" s="105">
        <v>47.8</v>
      </c>
      <c r="L15" s="105">
        <v>54.9</v>
      </c>
      <c r="M15" s="105">
        <v>56.2</v>
      </c>
      <c r="N15" s="105">
        <v>54.8</v>
      </c>
      <c r="O15" s="105">
        <v>58</v>
      </c>
      <c r="P15" s="105">
        <v>55.8</v>
      </c>
      <c r="Q15" s="105">
        <v>55</v>
      </c>
      <c r="R15" s="105">
        <v>92.4</v>
      </c>
      <c r="S15" s="105">
        <v>95.4</v>
      </c>
      <c r="T15" s="105">
        <v>97.1</v>
      </c>
      <c r="U15" s="105">
        <v>97.5</v>
      </c>
      <c r="V15" s="105">
        <v>97.6</v>
      </c>
      <c r="W15" s="105">
        <v>97.6</v>
      </c>
      <c r="X15" s="105">
        <v>97.3</v>
      </c>
      <c r="Y15" s="105">
        <v>97.6</v>
      </c>
      <c r="Z15" s="84">
        <f t="shared" si="0"/>
        <v>81.47499999999998</v>
      </c>
      <c r="AA15" s="105">
        <v>44.8</v>
      </c>
      <c r="AB15" s="107">
        <v>0.4055555555555555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97.6</v>
      </c>
      <c r="D16" s="105">
        <v>97.6</v>
      </c>
      <c r="E16" s="105">
        <v>97.6</v>
      </c>
      <c r="F16" s="105">
        <v>97.6</v>
      </c>
      <c r="G16" s="105">
        <v>97.7</v>
      </c>
      <c r="H16" s="105">
        <v>95.1</v>
      </c>
      <c r="I16" s="105">
        <v>88</v>
      </c>
      <c r="J16" s="105">
        <v>75.1</v>
      </c>
      <c r="K16" s="105">
        <v>56.5</v>
      </c>
      <c r="L16" s="105">
        <v>33.2</v>
      </c>
      <c r="M16" s="105">
        <v>31.5</v>
      </c>
      <c r="N16" s="105">
        <v>30.9</v>
      </c>
      <c r="O16" s="105">
        <v>42.3</v>
      </c>
      <c r="P16" s="105">
        <v>37.8</v>
      </c>
      <c r="Q16" s="105">
        <v>39.1</v>
      </c>
      <c r="R16" s="105">
        <v>56.4</v>
      </c>
      <c r="S16" s="105">
        <v>69</v>
      </c>
      <c r="T16" s="105">
        <v>79.3</v>
      </c>
      <c r="U16" s="105">
        <v>87.9</v>
      </c>
      <c r="V16" s="105">
        <v>90.6</v>
      </c>
      <c r="W16" s="105">
        <v>95</v>
      </c>
      <c r="X16" s="105">
        <v>93.6</v>
      </c>
      <c r="Y16" s="105">
        <v>91.5</v>
      </c>
      <c r="Z16" s="84">
        <f t="shared" si="0"/>
        <v>74.10416666666667</v>
      </c>
      <c r="AA16" s="105">
        <v>25.5</v>
      </c>
      <c r="AB16" s="107">
        <v>0.5083333333333333</v>
      </c>
      <c r="AC16" s="6">
        <v>14</v>
      </c>
    </row>
    <row r="17" spans="1:29" ht="13.5" customHeight="1">
      <c r="A17" s="83">
        <v>15</v>
      </c>
      <c r="B17" s="105">
        <v>91.1</v>
      </c>
      <c r="C17" s="105">
        <v>84.6</v>
      </c>
      <c r="D17" s="105">
        <v>85.4</v>
      </c>
      <c r="E17" s="105">
        <v>87.3</v>
      </c>
      <c r="F17" s="105">
        <v>87.7</v>
      </c>
      <c r="G17" s="105">
        <v>85.8</v>
      </c>
      <c r="H17" s="105">
        <v>73.5</v>
      </c>
      <c r="I17" s="105">
        <v>63.5</v>
      </c>
      <c r="J17" s="105">
        <v>45.5</v>
      </c>
      <c r="K17" s="105">
        <v>43.7</v>
      </c>
      <c r="L17" s="105">
        <v>47.9</v>
      </c>
      <c r="M17" s="105">
        <v>41.8</v>
      </c>
      <c r="N17" s="105">
        <v>36.6</v>
      </c>
      <c r="O17" s="105">
        <v>37.2</v>
      </c>
      <c r="P17" s="105">
        <v>40.9</v>
      </c>
      <c r="Q17" s="105">
        <v>47.9</v>
      </c>
      <c r="R17" s="105">
        <v>62.3</v>
      </c>
      <c r="S17" s="105">
        <v>74.5</v>
      </c>
      <c r="T17" s="105">
        <v>83.1</v>
      </c>
      <c r="U17" s="105">
        <v>88.5</v>
      </c>
      <c r="V17" s="105">
        <v>89.9</v>
      </c>
      <c r="W17" s="105">
        <v>90.7</v>
      </c>
      <c r="X17" s="105">
        <v>89.7</v>
      </c>
      <c r="Y17" s="105">
        <v>88.9</v>
      </c>
      <c r="Z17" s="84">
        <f t="shared" si="0"/>
        <v>69.50000000000001</v>
      </c>
      <c r="AA17" s="105">
        <v>32.4</v>
      </c>
      <c r="AB17" s="107">
        <v>0.5638888888888889</v>
      </c>
      <c r="AC17" s="6">
        <v>15</v>
      </c>
    </row>
    <row r="18" spans="1:29" ht="13.5" customHeight="1">
      <c r="A18" s="83">
        <v>16</v>
      </c>
      <c r="B18" s="105">
        <v>91.7</v>
      </c>
      <c r="C18" s="105">
        <v>90.6</v>
      </c>
      <c r="D18" s="105">
        <v>91.4</v>
      </c>
      <c r="E18" s="105">
        <v>93.5</v>
      </c>
      <c r="F18" s="105">
        <v>96.3</v>
      </c>
      <c r="G18" s="105">
        <v>97</v>
      </c>
      <c r="H18" s="105">
        <v>97.5</v>
      </c>
      <c r="I18" s="105">
        <v>97.5</v>
      </c>
      <c r="J18" s="105">
        <v>97.5</v>
      </c>
      <c r="K18" s="105">
        <v>97.3</v>
      </c>
      <c r="L18" s="105">
        <v>97.5</v>
      </c>
      <c r="M18" s="105">
        <v>96.4</v>
      </c>
      <c r="N18" s="105">
        <v>94.9</v>
      </c>
      <c r="O18" s="105">
        <v>95.7</v>
      </c>
      <c r="P18" s="105">
        <v>88.3</v>
      </c>
      <c r="Q18" s="105">
        <v>87.8</v>
      </c>
      <c r="R18" s="105">
        <v>88.9</v>
      </c>
      <c r="S18" s="105">
        <v>89.9</v>
      </c>
      <c r="T18" s="105">
        <v>92.4</v>
      </c>
      <c r="U18" s="105">
        <v>97.1</v>
      </c>
      <c r="V18" s="105">
        <v>97.5</v>
      </c>
      <c r="W18" s="105">
        <v>97.5</v>
      </c>
      <c r="X18" s="105">
        <v>97</v>
      </c>
      <c r="Y18" s="105">
        <v>96.1</v>
      </c>
      <c r="Z18" s="84">
        <f t="shared" si="0"/>
        <v>94.47083333333335</v>
      </c>
      <c r="AA18" s="105">
        <v>84.6</v>
      </c>
      <c r="AB18" s="107">
        <v>0.7673611111111112</v>
      </c>
      <c r="AC18" s="6">
        <v>16</v>
      </c>
    </row>
    <row r="19" spans="1:29" ht="13.5" customHeight="1">
      <c r="A19" s="83">
        <v>17</v>
      </c>
      <c r="B19" s="105">
        <v>96.5</v>
      </c>
      <c r="C19" s="105">
        <v>96.5</v>
      </c>
      <c r="D19" s="105">
        <v>97.6</v>
      </c>
      <c r="E19" s="105">
        <v>97.6</v>
      </c>
      <c r="F19" s="105">
        <v>97.7</v>
      </c>
      <c r="G19" s="105">
        <v>97.7</v>
      </c>
      <c r="H19" s="105">
        <v>97.6</v>
      </c>
      <c r="I19" s="105">
        <v>94.5</v>
      </c>
      <c r="J19" s="105">
        <v>74.7</v>
      </c>
      <c r="K19" s="105">
        <v>63.4</v>
      </c>
      <c r="L19" s="105">
        <v>52.3</v>
      </c>
      <c r="M19" s="105">
        <v>59.5</v>
      </c>
      <c r="N19" s="105">
        <v>58.7</v>
      </c>
      <c r="O19" s="105">
        <v>57.9</v>
      </c>
      <c r="P19" s="105">
        <v>28.8</v>
      </c>
      <c r="Q19" s="105">
        <v>28.3</v>
      </c>
      <c r="R19" s="105">
        <v>42.9</v>
      </c>
      <c r="S19" s="105">
        <v>55.1</v>
      </c>
      <c r="T19" s="105">
        <v>77.7</v>
      </c>
      <c r="U19" s="105">
        <v>86.2</v>
      </c>
      <c r="V19" s="105">
        <v>79.2</v>
      </c>
      <c r="W19" s="105">
        <v>75.8</v>
      </c>
      <c r="X19" s="105">
        <v>79.1</v>
      </c>
      <c r="Y19" s="105">
        <v>82.1</v>
      </c>
      <c r="Z19" s="84">
        <f t="shared" si="0"/>
        <v>74.05833333333332</v>
      </c>
      <c r="AA19" s="105">
        <v>22</v>
      </c>
      <c r="AB19" s="107">
        <v>0.6354166666666666</v>
      </c>
      <c r="AC19" s="6">
        <v>17</v>
      </c>
    </row>
    <row r="20" spans="1:29" ht="13.5" customHeight="1">
      <c r="A20" s="83">
        <v>18</v>
      </c>
      <c r="B20" s="105">
        <v>86.7</v>
      </c>
      <c r="C20" s="105">
        <v>91.4</v>
      </c>
      <c r="D20" s="105">
        <v>93.7</v>
      </c>
      <c r="E20" s="105">
        <v>95.1</v>
      </c>
      <c r="F20" s="105">
        <v>95.3</v>
      </c>
      <c r="G20" s="105">
        <v>92.5</v>
      </c>
      <c r="H20" s="105">
        <v>89.3</v>
      </c>
      <c r="I20" s="105">
        <v>78.6</v>
      </c>
      <c r="J20" s="105">
        <v>66.4</v>
      </c>
      <c r="K20" s="105">
        <v>61.6</v>
      </c>
      <c r="L20" s="105">
        <v>58.5</v>
      </c>
      <c r="M20" s="105">
        <v>46.6</v>
      </c>
      <c r="N20" s="105">
        <v>36</v>
      </c>
      <c r="O20" s="105">
        <v>39</v>
      </c>
      <c r="P20" s="105">
        <v>45.2</v>
      </c>
      <c r="Q20" s="105">
        <v>59.1</v>
      </c>
      <c r="R20" s="105">
        <v>61.2</v>
      </c>
      <c r="S20" s="105">
        <v>65</v>
      </c>
      <c r="T20" s="105">
        <v>69.3</v>
      </c>
      <c r="U20" s="105">
        <v>70.3</v>
      </c>
      <c r="V20" s="105">
        <v>80.6</v>
      </c>
      <c r="W20" s="105">
        <v>87.5</v>
      </c>
      <c r="X20" s="105">
        <v>95.8</v>
      </c>
      <c r="Y20" s="105">
        <v>97.1</v>
      </c>
      <c r="Z20" s="84">
        <f t="shared" si="0"/>
        <v>73.40833333333332</v>
      </c>
      <c r="AA20" s="105">
        <v>32.5</v>
      </c>
      <c r="AB20" s="107">
        <v>0.5354166666666667</v>
      </c>
      <c r="AC20" s="6">
        <v>18</v>
      </c>
    </row>
    <row r="21" spans="1:29" ht="13.5" customHeight="1">
      <c r="A21" s="83">
        <v>19</v>
      </c>
      <c r="B21" s="105">
        <v>97.3</v>
      </c>
      <c r="C21" s="105">
        <v>97.6</v>
      </c>
      <c r="D21" s="105">
        <v>97.6</v>
      </c>
      <c r="E21" s="105">
        <v>97.6</v>
      </c>
      <c r="F21" s="105">
        <v>97.7</v>
      </c>
      <c r="G21" s="105">
        <v>97.7</v>
      </c>
      <c r="H21" s="105">
        <v>97.7</v>
      </c>
      <c r="I21" s="105">
        <v>97.7</v>
      </c>
      <c r="J21" s="105">
        <v>97.7</v>
      </c>
      <c r="K21" s="105">
        <v>96.2</v>
      </c>
      <c r="L21" s="105">
        <v>90.7</v>
      </c>
      <c r="M21" s="105">
        <v>86.9</v>
      </c>
      <c r="N21" s="105">
        <v>87.9</v>
      </c>
      <c r="O21" s="105">
        <v>90</v>
      </c>
      <c r="P21" s="105">
        <v>80.5</v>
      </c>
      <c r="Q21" s="105">
        <v>86.6</v>
      </c>
      <c r="R21" s="105">
        <v>87.5</v>
      </c>
      <c r="S21" s="105">
        <v>89.1</v>
      </c>
      <c r="T21" s="105">
        <v>95.2</v>
      </c>
      <c r="U21" s="105">
        <v>96.9</v>
      </c>
      <c r="V21" s="105">
        <v>97.3</v>
      </c>
      <c r="W21" s="105">
        <v>97.5</v>
      </c>
      <c r="X21" s="105">
        <v>97.4</v>
      </c>
      <c r="Y21" s="105">
        <v>96.9</v>
      </c>
      <c r="Z21" s="84">
        <f t="shared" si="0"/>
        <v>93.9666666666667</v>
      </c>
      <c r="AA21" s="105">
        <v>80.1</v>
      </c>
      <c r="AB21" s="107">
        <v>0.6319444444444444</v>
      </c>
      <c r="AC21" s="6">
        <v>19</v>
      </c>
    </row>
    <row r="22" spans="1:29" ht="13.5" customHeight="1">
      <c r="A22" s="86">
        <v>20</v>
      </c>
      <c r="B22" s="106">
        <v>97.3</v>
      </c>
      <c r="C22" s="106">
        <v>97.3</v>
      </c>
      <c r="D22" s="106">
        <v>96.9</v>
      </c>
      <c r="E22" s="106">
        <v>96.1</v>
      </c>
      <c r="F22" s="106">
        <v>95.4</v>
      </c>
      <c r="G22" s="106">
        <v>94.9</v>
      </c>
      <c r="H22" s="106">
        <v>78.3</v>
      </c>
      <c r="I22" s="106">
        <v>68.7</v>
      </c>
      <c r="J22" s="106">
        <v>72.3</v>
      </c>
      <c r="K22" s="106">
        <v>65.5</v>
      </c>
      <c r="L22" s="106">
        <v>64.2</v>
      </c>
      <c r="M22" s="106">
        <v>60.8</v>
      </c>
      <c r="N22" s="106">
        <v>54.8</v>
      </c>
      <c r="O22" s="106">
        <v>53.1</v>
      </c>
      <c r="P22" s="106">
        <v>52.1</v>
      </c>
      <c r="Q22" s="106">
        <v>51.7</v>
      </c>
      <c r="R22" s="106">
        <v>55.9</v>
      </c>
      <c r="S22" s="106">
        <v>68.7</v>
      </c>
      <c r="T22" s="106">
        <v>79.4</v>
      </c>
      <c r="U22" s="106">
        <v>91</v>
      </c>
      <c r="V22" s="106">
        <v>93.8</v>
      </c>
      <c r="W22" s="106">
        <v>92.3</v>
      </c>
      <c r="X22" s="106">
        <v>82.5</v>
      </c>
      <c r="Y22" s="106">
        <v>80.7</v>
      </c>
      <c r="Z22" s="87">
        <f t="shared" si="0"/>
        <v>76.82083333333334</v>
      </c>
      <c r="AA22" s="106">
        <v>48.9</v>
      </c>
      <c r="AB22" s="108">
        <v>0.6361111111111112</v>
      </c>
      <c r="AC22" s="6">
        <v>20</v>
      </c>
    </row>
    <row r="23" spans="1:29" ht="13.5" customHeight="1">
      <c r="A23" s="83">
        <v>21</v>
      </c>
      <c r="B23" s="105">
        <v>73.3</v>
      </c>
      <c r="C23" s="105">
        <v>96</v>
      </c>
      <c r="D23" s="105">
        <v>97.5</v>
      </c>
      <c r="E23" s="105">
        <v>97.5</v>
      </c>
      <c r="F23" s="105">
        <v>97.6</v>
      </c>
      <c r="G23" s="105">
        <v>97.1</v>
      </c>
      <c r="H23" s="105">
        <v>97.5</v>
      </c>
      <c r="I23" s="105">
        <v>84.9</v>
      </c>
      <c r="J23" s="105">
        <v>71.4</v>
      </c>
      <c r="K23" s="105">
        <v>56.4</v>
      </c>
      <c r="L23" s="105">
        <v>55</v>
      </c>
      <c r="M23" s="105">
        <v>44.7</v>
      </c>
      <c r="N23" s="105">
        <v>38.7</v>
      </c>
      <c r="O23" s="105">
        <v>36.5</v>
      </c>
      <c r="P23" s="105">
        <v>33.1</v>
      </c>
      <c r="Q23" s="105">
        <v>29.4</v>
      </c>
      <c r="R23" s="105">
        <v>40.4</v>
      </c>
      <c r="S23" s="105">
        <v>52.2</v>
      </c>
      <c r="T23" s="105">
        <v>73.6</v>
      </c>
      <c r="U23" s="105">
        <v>85.8</v>
      </c>
      <c r="V23" s="105">
        <v>91.1</v>
      </c>
      <c r="W23" s="105">
        <v>89</v>
      </c>
      <c r="X23" s="105">
        <v>88.7</v>
      </c>
      <c r="Y23" s="105">
        <v>93.1</v>
      </c>
      <c r="Z23" s="84">
        <f t="shared" si="0"/>
        <v>71.68749999999999</v>
      </c>
      <c r="AA23" s="105">
        <v>28.9</v>
      </c>
      <c r="AB23" s="107">
        <v>0.6666666666666666</v>
      </c>
      <c r="AC23" s="5">
        <v>21</v>
      </c>
    </row>
    <row r="24" spans="1:29" ht="13.5" customHeight="1">
      <c r="A24" s="83">
        <v>22</v>
      </c>
      <c r="B24" s="105">
        <v>94</v>
      </c>
      <c r="C24" s="105">
        <v>95</v>
      </c>
      <c r="D24" s="105">
        <v>94.9</v>
      </c>
      <c r="E24" s="105">
        <v>94.5</v>
      </c>
      <c r="F24" s="105">
        <v>93.4</v>
      </c>
      <c r="G24" s="105">
        <v>89.2</v>
      </c>
      <c r="H24" s="105">
        <v>84.3</v>
      </c>
      <c r="I24" s="105">
        <v>69</v>
      </c>
      <c r="J24" s="105">
        <v>51.8</v>
      </c>
      <c r="K24" s="105">
        <v>51.7</v>
      </c>
      <c r="L24" s="105">
        <v>52.2</v>
      </c>
      <c r="M24" s="105">
        <v>49.9</v>
      </c>
      <c r="N24" s="105">
        <v>40.4</v>
      </c>
      <c r="O24" s="105">
        <v>35.9</v>
      </c>
      <c r="P24" s="105">
        <v>31.7</v>
      </c>
      <c r="Q24" s="105">
        <v>28.8</v>
      </c>
      <c r="R24" s="105">
        <v>37.5</v>
      </c>
      <c r="S24" s="105">
        <v>52.1</v>
      </c>
      <c r="T24" s="105">
        <v>81.7</v>
      </c>
      <c r="U24" s="105">
        <v>86.4</v>
      </c>
      <c r="V24" s="105">
        <v>91</v>
      </c>
      <c r="W24" s="105">
        <v>94.9</v>
      </c>
      <c r="X24" s="105">
        <v>95.5</v>
      </c>
      <c r="Y24" s="105">
        <v>95.1</v>
      </c>
      <c r="Z24" s="84">
        <f t="shared" si="0"/>
        <v>70.45416666666667</v>
      </c>
      <c r="AA24" s="105">
        <v>27.5</v>
      </c>
      <c r="AB24" s="107">
        <v>0.6715277777777778</v>
      </c>
      <c r="AC24" s="6">
        <v>22</v>
      </c>
    </row>
    <row r="25" spans="1:29" ht="13.5" customHeight="1">
      <c r="A25" s="83">
        <v>23</v>
      </c>
      <c r="B25" s="105">
        <v>96.6</v>
      </c>
      <c r="C25" s="105">
        <v>96.3</v>
      </c>
      <c r="D25" s="105">
        <v>96.7</v>
      </c>
      <c r="E25" s="105">
        <v>96.7</v>
      </c>
      <c r="F25" s="105">
        <v>97.4</v>
      </c>
      <c r="G25" s="105">
        <v>95.4</v>
      </c>
      <c r="H25" s="105">
        <v>84.4</v>
      </c>
      <c r="I25" s="105">
        <v>70</v>
      </c>
      <c r="J25" s="105">
        <v>63.5</v>
      </c>
      <c r="K25" s="105">
        <v>54.4</v>
      </c>
      <c r="L25" s="105">
        <v>51.6</v>
      </c>
      <c r="M25" s="105">
        <v>47.7</v>
      </c>
      <c r="N25" s="105">
        <v>59.2</v>
      </c>
      <c r="O25" s="105">
        <v>59.9</v>
      </c>
      <c r="P25" s="105">
        <v>56.7</v>
      </c>
      <c r="Q25" s="105">
        <v>58.1</v>
      </c>
      <c r="R25" s="105">
        <v>59.2</v>
      </c>
      <c r="S25" s="105">
        <v>76.9</v>
      </c>
      <c r="T25" s="105">
        <v>87.5</v>
      </c>
      <c r="U25" s="105">
        <v>92.6</v>
      </c>
      <c r="V25" s="105">
        <v>95.9</v>
      </c>
      <c r="W25" s="105">
        <v>96.6</v>
      </c>
      <c r="X25" s="105">
        <v>95.8</v>
      </c>
      <c r="Y25" s="105">
        <v>96.2</v>
      </c>
      <c r="Z25" s="84">
        <f t="shared" si="0"/>
        <v>78.55416666666666</v>
      </c>
      <c r="AA25" s="105">
        <v>46.4</v>
      </c>
      <c r="AB25" s="107">
        <v>0.49513888888888885</v>
      </c>
      <c r="AC25" s="6">
        <v>23</v>
      </c>
    </row>
    <row r="26" spans="1:29" ht="13.5" customHeight="1">
      <c r="A26" s="83">
        <v>24</v>
      </c>
      <c r="B26" s="105">
        <v>96.2</v>
      </c>
      <c r="C26" s="105">
        <v>96.1</v>
      </c>
      <c r="D26" s="105">
        <v>96.6</v>
      </c>
      <c r="E26" s="105">
        <v>96.8</v>
      </c>
      <c r="F26" s="105">
        <v>96.7</v>
      </c>
      <c r="G26" s="105">
        <v>95.4</v>
      </c>
      <c r="H26" s="105">
        <v>89.1</v>
      </c>
      <c r="I26" s="105">
        <v>81.9</v>
      </c>
      <c r="J26" s="105">
        <v>74.8</v>
      </c>
      <c r="K26" s="105">
        <v>72.3</v>
      </c>
      <c r="L26" s="105">
        <v>68.8</v>
      </c>
      <c r="M26" s="105">
        <v>61.6</v>
      </c>
      <c r="N26" s="105">
        <v>61.2</v>
      </c>
      <c r="O26" s="105">
        <v>59.7</v>
      </c>
      <c r="P26" s="105">
        <v>54.1</v>
      </c>
      <c r="Q26" s="105">
        <v>56.8</v>
      </c>
      <c r="R26" s="105">
        <v>57.8</v>
      </c>
      <c r="S26" s="105">
        <v>70.5</v>
      </c>
      <c r="T26" s="105">
        <v>87.4</v>
      </c>
      <c r="U26" s="105">
        <v>92</v>
      </c>
      <c r="V26" s="105">
        <v>94.3</v>
      </c>
      <c r="W26" s="105">
        <v>95.5</v>
      </c>
      <c r="X26" s="105">
        <v>96.5</v>
      </c>
      <c r="Y26" s="105">
        <v>96.7</v>
      </c>
      <c r="Z26" s="84">
        <f t="shared" si="0"/>
        <v>81.19999999999999</v>
      </c>
      <c r="AA26" s="105">
        <v>53.2</v>
      </c>
      <c r="AB26" s="107">
        <v>0.6215277777777778</v>
      </c>
      <c r="AC26" s="6">
        <v>24</v>
      </c>
    </row>
    <row r="27" spans="1:29" ht="13.5" customHeight="1">
      <c r="A27" s="83">
        <v>25</v>
      </c>
      <c r="B27" s="105">
        <v>97.1</v>
      </c>
      <c r="C27" s="105">
        <v>97.4</v>
      </c>
      <c r="D27" s="105">
        <v>97.4</v>
      </c>
      <c r="E27" s="105">
        <v>97.3</v>
      </c>
      <c r="F27" s="105">
        <v>97.2</v>
      </c>
      <c r="G27" s="105">
        <v>95.6</v>
      </c>
      <c r="H27" s="105">
        <v>89.8</v>
      </c>
      <c r="I27" s="105">
        <v>71.8</v>
      </c>
      <c r="J27" s="105">
        <v>58.1</v>
      </c>
      <c r="K27" s="105">
        <v>54.8</v>
      </c>
      <c r="L27" s="105">
        <v>55</v>
      </c>
      <c r="M27" s="105">
        <v>57</v>
      </c>
      <c r="N27" s="105">
        <v>57.2</v>
      </c>
      <c r="O27" s="105">
        <v>62.1</v>
      </c>
      <c r="P27" s="105">
        <v>64.9</v>
      </c>
      <c r="Q27" s="105">
        <v>64.5</v>
      </c>
      <c r="R27" s="105">
        <v>64</v>
      </c>
      <c r="S27" s="105">
        <v>71.1</v>
      </c>
      <c r="T27" s="105">
        <v>76.5</v>
      </c>
      <c r="U27" s="105">
        <v>83.1</v>
      </c>
      <c r="V27" s="105">
        <v>93.8</v>
      </c>
      <c r="W27" s="105">
        <v>95.5</v>
      </c>
      <c r="X27" s="105">
        <v>96.1</v>
      </c>
      <c r="Y27" s="105">
        <v>96.7</v>
      </c>
      <c r="Z27" s="84">
        <f t="shared" si="0"/>
        <v>78.91666666666664</v>
      </c>
      <c r="AA27" s="105">
        <v>51.8</v>
      </c>
      <c r="AB27" s="107">
        <v>0.4368055555555555</v>
      </c>
      <c r="AC27" s="6">
        <v>25</v>
      </c>
    </row>
    <row r="28" spans="1:29" ht="13.5" customHeight="1">
      <c r="A28" s="83">
        <v>26</v>
      </c>
      <c r="B28" s="105">
        <v>97.2</v>
      </c>
      <c r="C28" s="105">
        <v>97.3</v>
      </c>
      <c r="D28" s="105">
        <v>96.1</v>
      </c>
      <c r="E28" s="105">
        <v>95.9</v>
      </c>
      <c r="F28" s="105">
        <v>96.6</v>
      </c>
      <c r="G28" s="105">
        <v>96.7</v>
      </c>
      <c r="H28" s="105">
        <v>88.8</v>
      </c>
      <c r="I28" s="105">
        <v>73.1</v>
      </c>
      <c r="J28" s="105">
        <v>56</v>
      </c>
      <c r="K28" s="105">
        <v>61.2</v>
      </c>
      <c r="L28" s="105">
        <v>54.6</v>
      </c>
      <c r="M28" s="105">
        <v>56.9</v>
      </c>
      <c r="N28" s="105">
        <v>49.4</v>
      </c>
      <c r="O28" s="105">
        <v>47.3</v>
      </c>
      <c r="P28" s="105">
        <v>45</v>
      </c>
      <c r="Q28" s="105">
        <v>38.3</v>
      </c>
      <c r="R28" s="105">
        <v>46.5</v>
      </c>
      <c r="S28" s="105">
        <v>65.1</v>
      </c>
      <c r="T28" s="105">
        <v>77.7</v>
      </c>
      <c r="U28" s="105">
        <v>82.5</v>
      </c>
      <c r="V28" s="105">
        <v>85.5</v>
      </c>
      <c r="W28" s="105">
        <v>92.6</v>
      </c>
      <c r="X28" s="105">
        <v>90.2</v>
      </c>
      <c r="Y28" s="105">
        <v>95.9</v>
      </c>
      <c r="Z28" s="84">
        <f t="shared" si="0"/>
        <v>74.43333333333334</v>
      </c>
      <c r="AA28" s="105">
        <v>38.2</v>
      </c>
      <c r="AB28" s="107">
        <v>0.6673611111111111</v>
      </c>
      <c r="AC28" s="6">
        <v>26</v>
      </c>
    </row>
    <row r="29" spans="1:29" ht="13.5" customHeight="1">
      <c r="A29" s="83">
        <v>27</v>
      </c>
      <c r="B29" s="105">
        <v>96.3</v>
      </c>
      <c r="C29" s="105">
        <v>95.7</v>
      </c>
      <c r="D29" s="105">
        <v>95.1</v>
      </c>
      <c r="E29" s="105">
        <v>95.2</v>
      </c>
      <c r="F29" s="105">
        <v>96.4</v>
      </c>
      <c r="G29" s="105">
        <v>88.3</v>
      </c>
      <c r="H29" s="105">
        <v>76.3</v>
      </c>
      <c r="I29" s="105">
        <v>55.6</v>
      </c>
      <c r="J29" s="105">
        <v>42.3</v>
      </c>
      <c r="K29" s="105">
        <v>41.3</v>
      </c>
      <c r="L29" s="105">
        <v>42.8</v>
      </c>
      <c r="M29" s="105">
        <v>35.7</v>
      </c>
      <c r="N29" s="105">
        <v>35.8</v>
      </c>
      <c r="O29" s="105">
        <v>39.7</v>
      </c>
      <c r="P29" s="105">
        <v>37.7</v>
      </c>
      <c r="Q29" s="105">
        <v>36.9</v>
      </c>
      <c r="R29" s="105">
        <v>37.3</v>
      </c>
      <c r="S29" s="105">
        <v>68.4</v>
      </c>
      <c r="T29" s="105">
        <v>81.8</v>
      </c>
      <c r="U29" s="105">
        <v>83.3</v>
      </c>
      <c r="V29" s="105">
        <v>83.5</v>
      </c>
      <c r="W29" s="105">
        <v>85.4</v>
      </c>
      <c r="X29" s="105">
        <v>84.3</v>
      </c>
      <c r="Y29" s="105">
        <v>83.5</v>
      </c>
      <c r="Z29" s="84">
        <f t="shared" si="0"/>
        <v>67.44166666666666</v>
      </c>
      <c r="AA29" s="105">
        <v>34.1</v>
      </c>
      <c r="AB29" s="107">
        <v>0.5194444444444445</v>
      </c>
      <c r="AC29" s="6">
        <v>27</v>
      </c>
    </row>
    <row r="30" spans="1:29" ht="13.5" customHeight="1">
      <c r="A30" s="83">
        <v>28</v>
      </c>
      <c r="B30" s="105">
        <v>82.6</v>
      </c>
      <c r="C30" s="105">
        <v>83.1</v>
      </c>
      <c r="D30" s="105">
        <v>84.7</v>
      </c>
      <c r="E30" s="105">
        <v>86.9</v>
      </c>
      <c r="F30" s="105">
        <v>87.6</v>
      </c>
      <c r="G30" s="105">
        <v>88.2</v>
      </c>
      <c r="H30" s="105">
        <v>87</v>
      </c>
      <c r="I30" s="105">
        <v>87.1</v>
      </c>
      <c r="J30" s="105">
        <v>86.1</v>
      </c>
      <c r="K30" s="105">
        <v>85.3</v>
      </c>
      <c r="L30" s="105">
        <v>73.2</v>
      </c>
      <c r="M30" s="105">
        <v>68.5</v>
      </c>
      <c r="N30" s="105">
        <v>63.6</v>
      </c>
      <c r="O30" s="105">
        <v>62.8</v>
      </c>
      <c r="P30" s="105">
        <v>64.3</v>
      </c>
      <c r="Q30" s="105">
        <v>69</v>
      </c>
      <c r="R30" s="105">
        <v>74.5</v>
      </c>
      <c r="S30" s="105">
        <v>80.7</v>
      </c>
      <c r="T30" s="105">
        <v>87.2</v>
      </c>
      <c r="U30" s="105">
        <v>94.6</v>
      </c>
      <c r="V30" s="105">
        <v>95.8</v>
      </c>
      <c r="W30" s="105">
        <v>96.2</v>
      </c>
      <c r="X30" s="105">
        <v>96</v>
      </c>
      <c r="Y30" s="105">
        <v>95.7</v>
      </c>
      <c r="Z30" s="84">
        <f t="shared" si="0"/>
        <v>82.52916666666667</v>
      </c>
      <c r="AA30" s="105">
        <v>62</v>
      </c>
      <c r="AB30" s="107">
        <v>0.545138888888889</v>
      </c>
      <c r="AC30" s="6">
        <v>28</v>
      </c>
    </row>
    <row r="31" spans="1:29" ht="13.5" customHeight="1">
      <c r="A31" s="83">
        <v>29</v>
      </c>
      <c r="B31" s="105">
        <v>96.1</v>
      </c>
      <c r="C31" s="105">
        <v>96.9</v>
      </c>
      <c r="D31" s="105">
        <v>97</v>
      </c>
      <c r="E31" s="105">
        <v>97.3</v>
      </c>
      <c r="F31" s="105">
        <v>97.2</v>
      </c>
      <c r="G31" s="105">
        <v>96.2</v>
      </c>
      <c r="H31" s="105">
        <v>88.5</v>
      </c>
      <c r="I31" s="105">
        <v>81.6</v>
      </c>
      <c r="J31" s="105">
        <v>73.2</v>
      </c>
      <c r="K31" s="105">
        <v>69.8</v>
      </c>
      <c r="L31" s="105">
        <v>69.8</v>
      </c>
      <c r="M31" s="105">
        <v>72.8</v>
      </c>
      <c r="N31" s="105">
        <v>76.4</v>
      </c>
      <c r="O31" s="105">
        <v>82.3</v>
      </c>
      <c r="P31" s="105">
        <v>93.1</v>
      </c>
      <c r="Q31" s="105">
        <v>93.1</v>
      </c>
      <c r="R31" s="105">
        <v>95</v>
      </c>
      <c r="S31" s="105">
        <v>95.5</v>
      </c>
      <c r="T31" s="105">
        <v>96.3</v>
      </c>
      <c r="U31" s="105">
        <v>96.3</v>
      </c>
      <c r="V31" s="105">
        <v>96.2</v>
      </c>
      <c r="W31" s="105">
        <v>96.1</v>
      </c>
      <c r="X31" s="105">
        <v>97.4</v>
      </c>
      <c r="Y31" s="105">
        <v>97.1</v>
      </c>
      <c r="Z31" s="84">
        <f t="shared" si="0"/>
        <v>89.63333333333333</v>
      </c>
      <c r="AA31" s="105">
        <v>67.8</v>
      </c>
      <c r="AB31" s="107">
        <v>0.40069444444444446</v>
      </c>
      <c r="AC31" s="6">
        <v>29</v>
      </c>
    </row>
    <row r="32" spans="1:29" ht="13.5" customHeight="1">
      <c r="A32" s="83">
        <v>30</v>
      </c>
      <c r="B32" s="105">
        <v>97</v>
      </c>
      <c r="C32" s="105">
        <v>97.3</v>
      </c>
      <c r="D32" s="105">
        <v>95.9</v>
      </c>
      <c r="E32" s="105">
        <v>93.8</v>
      </c>
      <c r="F32" s="105">
        <v>97.4</v>
      </c>
      <c r="G32" s="105">
        <v>95.7</v>
      </c>
      <c r="H32" s="105">
        <v>85.1</v>
      </c>
      <c r="I32" s="105">
        <v>82.4</v>
      </c>
      <c r="J32" s="105">
        <v>74</v>
      </c>
      <c r="K32" s="105">
        <v>76.2</v>
      </c>
      <c r="L32" s="105">
        <v>66.3</v>
      </c>
      <c r="M32" s="105">
        <v>64.4</v>
      </c>
      <c r="N32" s="105">
        <v>60</v>
      </c>
      <c r="O32" s="105">
        <v>65.5</v>
      </c>
      <c r="P32" s="105">
        <v>61.9</v>
      </c>
      <c r="Q32" s="105">
        <v>62.7</v>
      </c>
      <c r="R32" s="105">
        <v>67.5</v>
      </c>
      <c r="S32" s="105">
        <v>72.6</v>
      </c>
      <c r="T32" s="105">
        <v>83.5</v>
      </c>
      <c r="U32" s="105">
        <v>84.9</v>
      </c>
      <c r="V32" s="105">
        <v>95.3</v>
      </c>
      <c r="W32" s="105">
        <v>95.9</v>
      </c>
      <c r="X32" s="105">
        <v>94.7</v>
      </c>
      <c r="Y32" s="105">
        <v>97</v>
      </c>
      <c r="Z32" s="84">
        <f t="shared" si="0"/>
        <v>81.95833333333336</v>
      </c>
      <c r="AA32" s="105">
        <v>54.8</v>
      </c>
      <c r="AB32" s="107">
        <v>0.5506944444444445</v>
      </c>
      <c r="AC32" s="6">
        <v>30</v>
      </c>
    </row>
    <row r="33" spans="1:29" ht="13.5" customHeight="1">
      <c r="A33" s="83">
        <v>31</v>
      </c>
      <c r="B33" s="105">
        <v>97</v>
      </c>
      <c r="C33" s="105">
        <v>96.9</v>
      </c>
      <c r="D33" s="105">
        <v>97.5</v>
      </c>
      <c r="E33" s="105">
        <v>97.5</v>
      </c>
      <c r="F33" s="105">
        <v>97.5</v>
      </c>
      <c r="G33" s="105">
        <v>96.5</v>
      </c>
      <c r="H33" s="105">
        <v>84.9</v>
      </c>
      <c r="I33" s="105">
        <v>66.2</v>
      </c>
      <c r="J33" s="105">
        <v>59.6</v>
      </c>
      <c r="K33" s="105">
        <v>49.3</v>
      </c>
      <c r="L33" s="105">
        <v>44.8</v>
      </c>
      <c r="M33" s="105">
        <v>39.6</v>
      </c>
      <c r="N33" s="105">
        <v>35.1</v>
      </c>
      <c r="O33" s="105">
        <v>55.6</v>
      </c>
      <c r="P33" s="105">
        <v>37.4</v>
      </c>
      <c r="Q33" s="105">
        <v>37.5</v>
      </c>
      <c r="R33" s="105">
        <v>47.8</v>
      </c>
      <c r="S33" s="105">
        <v>45.9</v>
      </c>
      <c r="T33" s="105">
        <v>57.7</v>
      </c>
      <c r="U33" s="105">
        <v>70</v>
      </c>
      <c r="V33" s="105">
        <v>74.5</v>
      </c>
      <c r="W33" s="105">
        <v>76.6</v>
      </c>
      <c r="X33" s="105">
        <v>87.7</v>
      </c>
      <c r="Y33" s="105">
        <v>93.4</v>
      </c>
      <c r="Z33" s="84">
        <f t="shared" si="0"/>
        <v>68.60416666666667</v>
      </c>
      <c r="AA33" s="105">
        <v>33.1</v>
      </c>
      <c r="AB33" s="107">
        <v>0.6458333333333334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91.64838709677417</v>
      </c>
      <c r="C34" s="89">
        <f t="shared" si="1"/>
        <v>92.88064516129033</v>
      </c>
      <c r="D34" s="89">
        <f t="shared" si="1"/>
        <v>93.09032258064515</v>
      </c>
      <c r="E34" s="89">
        <f t="shared" si="1"/>
        <v>93.45806451612904</v>
      </c>
      <c r="F34" s="89">
        <f t="shared" si="1"/>
        <v>93.94193548387095</v>
      </c>
      <c r="G34" s="89">
        <f t="shared" si="1"/>
        <v>92.2032258064516</v>
      </c>
      <c r="H34" s="89">
        <f t="shared" si="1"/>
        <v>84.2451612903226</v>
      </c>
      <c r="I34" s="89">
        <f t="shared" si="1"/>
        <v>73.98064516129033</v>
      </c>
      <c r="J34" s="89">
        <f t="shared" si="1"/>
        <v>64.54838709677419</v>
      </c>
      <c r="K34" s="89">
        <f t="shared" si="1"/>
        <v>58.361290322580636</v>
      </c>
      <c r="L34" s="89">
        <f t="shared" si="1"/>
        <v>54.90645161290322</v>
      </c>
      <c r="M34" s="89">
        <f t="shared" si="1"/>
        <v>53.054838709677426</v>
      </c>
      <c r="N34" s="89">
        <f t="shared" si="1"/>
        <v>50.829032258064515</v>
      </c>
      <c r="O34" s="89">
        <f t="shared" si="1"/>
        <v>52.79354838709677</v>
      </c>
      <c r="P34" s="89">
        <f t="shared" si="1"/>
        <v>50.280645161290316</v>
      </c>
      <c r="Q34" s="89">
        <f t="shared" si="1"/>
        <v>51.777419354838706</v>
      </c>
      <c r="R34" s="89">
        <f aca="true" t="shared" si="2" ref="R34:Y34">AVERAGE(R3:R33)</f>
        <v>59.01290322580645</v>
      </c>
      <c r="S34" s="89">
        <f t="shared" si="2"/>
        <v>66.90322580645162</v>
      </c>
      <c r="T34" s="89">
        <f t="shared" si="2"/>
        <v>78.86129032258066</v>
      </c>
      <c r="U34" s="89">
        <f t="shared" si="2"/>
        <v>84.37419354838711</v>
      </c>
      <c r="V34" s="89">
        <f t="shared" si="2"/>
        <v>87.68387096774194</v>
      </c>
      <c r="W34" s="89">
        <f t="shared" si="2"/>
        <v>89.26774193548387</v>
      </c>
      <c r="X34" s="89">
        <f t="shared" si="2"/>
        <v>90.67419354838708</v>
      </c>
      <c r="Y34" s="89">
        <f t="shared" si="2"/>
        <v>91.03870967741932</v>
      </c>
      <c r="Z34" s="89">
        <f>AVERAGE(B3:Y33)</f>
        <v>74.9923387096774</v>
      </c>
      <c r="AA34" s="90">
        <f>AVERAGE(AA3:AA33)</f>
        <v>42.67096774193548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22</v>
      </c>
      <c r="C40" s="102">
        <f>MATCH(B40,AA3:AA33,0)</f>
        <v>17</v>
      </c>
      <c r="D40" s="109">
        <f>INDEX(AB3:AB33,C40,1)</f>
        <v>0.6354166666666666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95.3</v>
      </c>
      <c r="C3" s="105">
        <v>89.9</v>
      </c>
      <c r="D3" s="105">
        <v>86.1</v>
      </c>
      <c r="E3" s="105">
        <v>89.4</v>
      </c>
      <c r="F3" s="105">
        <v>88.9</v>
      </c>
      <c r="G3" s="105">
        <v>81.8</v>
      </c>
      <c r="H3" s="105">
        <v>73.6</v>
      </c>
      <c r="I3" s="105">
        <v>64.8</v>
      </c>
      <c r="J3" s="105">
        <v>66.7</v>
      </c>
      <c r="K3" s="105">
        <v>51.9</v>
      </c>
      <c r="L3" s="105">
        <v>48.1</v>
      </c>
      <c r="M3" s="105">
        <v>49.8</v>
      </c>
      <c r="N3" s="105">
        <v>41.2</v>
      </c>
      <c r="O3" s="105">
        <v>41.7</v>
      </c>
      <c r="P3" s="105">
        <v>36.1</v>
      </c>
      <c r="Q3" s="105">
        <v>36.9</v>
      </c>
      <c r="R3" s="105">
        <v>53.6</v>
      </c>
      <c r="S3" s="105">
        <v>65.9</v>
      </c>
      <c r="T3" s="105">
        <v>83.3</v>
      </c>
      <c r="U3" s="105">
        <v>91.9</v>
      </c>
      <c r="V3" s="105">
        <v>94.6</v>
      </c>
      <c r="W3" s="105">
        <v>95.6</v>
      </c>
      <c r="X3" s="105">
        <v>95.9</v>
      </c>
      <c r="Y3" s="105">
        <v>96.3</v>
      </c>
      <c r="Z3" s="84">
        <f aca="true" t="shared" si="0" ref="Z3:Z32">AVERAGE(B3:Y3)</f>
        <v>71.6375</v>
      </c>
      <c r="AA3" s="105">
        <v>33.4</v>
      </c>
      <c r="AB3" s="107">
        <v>0.6805555555555555</v>
      </c>
      <c r="AC3" s="5">
        <v>1</v>
      </c>
    </row>
    <row r="4" spans="1:29" ht="13.5" customHeight="1">
      <c r="A4" s="83">
        <v>2</v>
      </c>
      <c r="B4" s="105">
        <v>96.4</v>
      </c>
      <c r="C4" s="105">
        <v>96.4</v>
      </c>
      <c r="D4" s="105">
        <v>97.2</v>
      </c>
      <c r="E4" s="105">
        <v>96.7</v>
      </c>
      <c r="F4" s="105">
        <v>97.4</v>
      </c>
      <c r="G4" s="105">
        <v>95.5</v>
      </c>
      <c r="H4" s="105">
        <v>85.4</v>
      </c>
      <c r="I4" s="105">
        <v>72.3</v>
      </c>
      <c r="J4" s="105">
        <v>58.5</v>
      </c>
      <c r="K4" s="105">
        <v>54.5</v>
      </c>
      <c r="L4" s="105">
        <v>58.2</v>
      </c>
      <c r="M4" s="105">
        <v>56.2</v>
      </c>
      <c r="N4" s="105">
        <v>52.9</v>
      </c>
      <c r="O4" s="105">
        <v>53</v>
      </c>
      <c r="P4" s="105">
        <v>64.2</v>
      </c>
      <c r="Q4" s="105">
        <v>66.4</v>
      </c>
      <c r="R4" s="105">
        <v>66.7</v>
      </c>
      <c r="S4" s="105">
        <v>76.6</v>
      </c>
      <c r="T4" s="105">
        <v>86.5</v>
      </c>
      <c r="U4" s="105">
        <v>92.5</v>
      </c>
      <c r="V4" s="105">
        <v>94.5</v>
      </c>
      <c r="W4" s="105">
        <v>95.5</v>
      </c>
      <c r="X4" s="105">
        <v>95.6</v>
      </c>
      <c r="Y4" s="105">
        <v>95.7</v>
      </c>
      <c r="Z4" s="84">
        <f t="shared" si="0"/>
        <v>79.36666666666666</v>
      </c>
      <c r="AA4" s="105">
        <v>49.9</v>
      </c>
      <c r="AB4" s="107">
        <v>0.5625</v>
      </c>
      <c r="AC4" s="6">
        <v>2</v>
      </c>
    </row>
    <row r="5" spans="1:29" ht="13.5" customHeight="1">
      <c r="A5" s="83">
        <v>3</v>
      </c>
      <c r="B5" s="105">
        <v>94.6</v>
      </c>
      <c r="C5" s="105">
        <v>93.4</v>
      </c>
      <c r="D5" s="105">
        <v>94.7</v>
      </c>
      <c r="E5" s="105">
        <v>94.4</v>
      </c>
      <c r="F5" s="105">
        <v>95</v>
      </c>
      <c r="G5" s="105">
        <v>94.9</v>
      </c>
      <c r="H5" s="105">
        <v>94.7</v>
      </c>
      <c r="I5" s="105">
        <v>96.3</v>
      </c>
      <c r="J5" s="105">
        <v>95.7</v>
      </c>
      <c r="K5" s="105">
        <v>94.5</v>
      </c>
      <c r="L5" s="105">
        <v>96.3</v>
      </c>
      <c r="M5" s="105">
        <v>96.2</v>
      </c>
      <c r="N5" s="105">
        <v>95.4</v>
      </c>
      <c r="O5" s="105">
        <v>95.3</v>
      </c>
      <c r="P5" s="105">
        <v>93.1</v>
      </c>
      <c r="Q5" s="105">
        <v>92.4</v>
      </c>
      <c r="R5" s="105">
        <v>94.3</v>
      </c>
      <c r="S5" s="105">
        <v>95.2</v>
      </c>
      <c r="T5" s="105">
        <v>96.8</v>
      </c>
      <c r="U5" s="105">
        <v>97.4</v>
      </c>
      <c r="V5" s="105">
        <v>97.5</v>
      </c>
      <c r="W5" s="105">
        <v>97.6</v>
      </c>
      <c r="X5" s="105">
        <v>97.6</v>
      </c>
      <c r="Y5" s="105">
        <v>97.6</v>
      </c>
      <c r="Z5" s="84">
        <f t="shared" si="0"/>
        <v>95.45416666666667</v>
      </c>
      <c r="AA5" s="105">
        <v>89.7</v>
      </c>
      <c r="AB5" s="107">
        <v>0.6041666666666666</v>
      </c>
      <c r="AC5" s="6">
        <v>3</v>
      </c>
    </row>
    <row r="6" spans="1:29" ht="13.5" customHeight="1">
      <c r="A6" s="83">
        <v>4</v>
      </c>
      <c r="B6" s="105">
        <v>95.5</v>
      </c>
      <c r="C6" s="105">
        <v>91.9</v>
      </c>
      <c r="D6" s="105">
        <v>89.2</v>
      </c>
      <c r="E6" s="105">
        <v>71.6</v>
      </c>
      <c r="F6" s="105">
        <v>89.4</v>
      </c>
      <c r="G6" s="105">
        <v>91.3</v>
      </c>
      <c r="H6" s="105">
        <v>77.6</v>
      </c>
      <c r="I6" s="105">
        <v>59.8</v>
      </c>
      <c r="J6" s="105">
        <v>51.2</v>
      </c>
      <c r="K6" s="105">
        <v>39.5</v>
      </c>
      <c r="L6" s="105">
        <v>36.3</v>
      </c>
      <c r="M6" s="105">
        <v>35.8</v>
      </c>
      <c r="N6" s="105">
        <v>36.1</v>
      </c>
      <c r="O6" s="105">
        <v>34</v>
      </c>
      <c r="P6" s="105">
        <v>33.7</v>
      </c>
      <c r="Q6" s="105">
        <v>33.4</v>
      </c>
      <c r="R6" s="105">
        <v>34</v>
      </c>
      <c r="S6" s="105">
        <v>35.7</v>
      </c>
      <c r="T6" s="105">
        <v>45.3</v>
      </c>
      <c r="U6" s="105">
        <v>59</v>
      </c>
      <c r="V6" s="105">
        <v>76.3</v>
      </c>
      <c r="W6" s="105">
        <v>75.7</v>
      </c>
      <c r="X6" s="105">
        <v>84.6</v>
      </c>
      <c r="Y6" s="105">
        <v>84.3</v>
      </c>
      <c r="Z6" s="84">
        <f t="shared" si="0"/>
        <v>60.883333333333326</v>
      </c>
      <c r="AA6" s="105">
        <v>31</v>
      </c>
      <c r="AB6" s="107">
        <v>0.6805555555555555</v>
      </c>
      <c r="AC6" s="6">
        <v>4</v>
      </c>
    </row>
    <row r="7" spans="1:29" ht="13.5" customHeight="1">
      <c r="A7" s="83">
        <v>5</v>
      </c>
      <c r="B7" s="105">
        <v>90.5</v>
      </c>
      <c r="C7" s="105">
        <v>90.1</v>
      </c>
      <c r="D7" s="105">
        <v>94.3</v>
      </c>
      <c r="E7" s="105">
        <v>94.3</v>
      </c>
      <c r="F7" s="105">
        <v>93.5</v>
      </c>
      <c r="G7" s="105">
        <v>83.9</v>
      </c>
      <c r="H7" s="105">
        <v>76.6</v>
      </c>
      <c r="I7" s="105">
        <v>60.6</v>
      </c>
      <c r="J7" s="105">
        <v>43.4</v>
      </c>
      <c r="K7" s="105">
        <v>40.9</v>
      </c>
      <c r="L7" s="105">
        <v>45.6</v>
      </c>
      <c r="M7" s="105">
        <v>62.9</v>
      </c>
      <c r="N7" s="105">
        <v>63.5</v>
      </c>
      <c r="O7" s="105">
        <v>65.4</v>
      </c>
      <c r="P7" s="105">
        <v>64.4</v>
      </c>
      <c r="Q7" s="105">
        <v>63.6</v>
      </c>
      <c r="R7" s="105">
        <v>76.8</v>
      </c>
      <c r="S7" s="105">
        <v>82.2</v>
      </c>
      <c r="T7" s="105">
        <v>94.2</v>
      </c>
      <c r="U7" s="105">
        <v>96.7</v>
      </c>
      <c r="V7" s="105">
        <v>97.5</v>
      </c>
      <c r="W7" s="105">
        <v>97.6</v>
      </c>
      <c r="X7" s="105">
        <v>97.6</v>
      </c>
      <c r="Y7" s="105">
        <v>97.5</v>
      </c>
      <c r="Z7" s="84">
        <f t="shared" si="0"/>
        <v>78.06666666666666</v>
      </c>
      <c r="AA7" s="105">
        <v>39.3</v>
      </c>
      <c r="AB7" s="107">
        <v>0.41250000000000003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97.6</v>
      </c>
      <c r="D8" s="105">
        <v>97.7</v>
      </c>
      <c r="E8" s="105">
        <v>97.7</v>
      </c>
      <c r="F8" s="105">
        <v>97.7</v>
      </c>
      <c r="G8" s="105">
        <v>97.7</v>
      </c>
      <c r="H8" s="105">
        <v>97.6</v>
      </c>
      <c r="I8" s="105">
        <v>97.5</v>
      </c>
      <c r="J8" s="105">
        <v>91.6</v>
      </c>
      <c r="K8" s="105">
        <v>84.5</v>
      </c>
      <c r="L8" s="105">
        <v>90.2</v>
      </c>
      <c r="M8" s="105">
        <v>89.4</v>
      </c>
      <c r="N8" s="105">
        <v>80.7</v>
      </c>
      <c r="O8" s="105">
        <v>80.9</v>
      </c>
      <c r="P8" s="105">
        <v>79.8</v>
      </c>
      <c r="Q8" s="105">
        <v>75.3</v>
      </c>
      <c r="R8" s="105">
        <v>61.9</v>
      </c>
      <c r="S8" s="105">
        <v>78.4</v>
      </c>
      <c r="T8" s="105">
        <v>91</v>
      </c>
      <c r="U8" s="105">
        <v>96.4</v>
      </c>
      <c r="V8" s="105">
        <v>97.3</v>
      </c>
      <c r="W8" s="105">
        <v>97.3</v>
      </c>
      <c r="X8" s="105">
        <v>97.5</v>
      </c>
      <c r="Y8" s="105">
        <v>97.5</v>
      </c>
      <c r="Z8" s="84">
        <f t="shared" si="0"/>
        <v>90.45</v>
      </c>
      <c r="AA8" s="105">
        <v>58.8</v>
      </c>
      <c r="AB8" s="107">
        <v>0.7152777777777778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97.7</v>
      </c>
      <c r="D9" s="105">
        <v>97.7</v>
      </c>
      <c r="E9" s="105">
        <v>97.6</v>
      </c>
      <c r="F9" s="105">
        <v>97.6</v>
      </c>
      <c r="G9" s="105">
        <v>96.4</v>
      </c>
      <c r="H9" s="105">
        <v>88.3</v>
      </c>
      <c r="I9" s="105">
        <v>71.8</v>
      </c>
      <c r="J9" s="105">
        <v>70.6</v>
      </c>
      <c r="K9" s="105">
        <v>67.4</v>
      </c>
      <c r="L9" s="105">
        <v>64.9</v>
      </c>
      <c r="M9" s="105">
        <v>65.4</v>
      </c>
      <c r="N9" s="105">
        <v>62</v>
      </c>
      <c r="O9" s="105">
        <v>55.2</v>
      </c>
      <c r="P9" s="105">
        <v>51</v>
      </c>
      <c r="Q9" s="105">
        <v>52.1</v>
      </c>
      <c r="R9" s="105">
        <v>61.1</v>
      </c>
      <c r="S9" s="105">
        <v>69.8</v>
      </c>
      <c r="T9" s="105">
        <v>84.9</v>
      </c>
      <c r="U9" s="105">
        <v>89.2</v>
      </c>
      <c r="V9" s="105">
        <v>95</v>
      </c>
      <c r="W9" s="105">
        <v>94.7</v>
      </c>
      <c r="X9" s="105">
        <v>96.3</v>
      </c>
      <c r="Y9" s="105">
        <v>97.1</v>
      </c>
      <c r="Z9" s="84">
        <f t="shared" si="0"/>
        <v>80.05833333333332</v>
      </c>
      <c r="AA9" s="105">
        <v>46.8</v>
      </c>
      <c r="AB9" s="107">
        <v>0.6486111111111111</v>
      </c>
      <c r="AC9" s="6">
        <v>7</v>
      </c>
    </row>
    <row r="10" spans="1:29" ht="13.5" customHeight="1">
      <c r="A10" s="83">
        <v>8</v>
      </c>
      <c r="B10" s="105">
        <v>97.5</v>
      </c>
      <c r="C10" s="105">
        <v>97.5</v>
      </c>
      <c r="D10" s="105">
        <v>97.6</v>
      </c>
      <c r="E10" s="105">
        <v>97.6</v>
      </c>
      <c r="F10" s="105">
        <v>97.7</v>
      </c>
      <c r="G10" s="105">
        <v>97.6</v>
      </c>
      <c r="H10" s="105">
        <v>95.7</v>
      </c>
      <c r="I10" s="105">
        <v>79.1</v>
      </c>
      <c r="J10" s="105">
        <v>70.4</v>
      </c>
      <c r="K10" s="105">
        <v>67.4</v>
      </c>
      <c r="L10" s="105">
        <v>65.2</v>
      </c>
      <c r="M10" s="105">
        <v>72.2</v>
      </c>
      <c r="N10" s="105">
        <v>70.5</v>
      </c>
      <c r="O10" s="105">
        <v>69.2</v>
      </c>
      <c r="P10" s="105">
        <v>64.4</v>
      </c>
      <c r="Q10" s="105">
        <v>67.7</v>
      </c>
      <c r="R10" s="105">
        <v>72.9</v>
      </c>
      <c r="S10" s="105">
        <v>76.1</v>
      </c>
      <c r="T10" s="105">
        <v>77.5</v>
      </c>
      <c r="U10" s="105">
        <v>78.5</v>
      </c>
      <c r="V10" s="105">
        <v>80.1</v>
      </c>
      <c r="W10" s="105">
        <v>84.3</v>
      </c>
      <c r="X10" s="105">
        <v>82.5</v>
      </c>
      <c r="Y10" s="105">
        <v>95.7</v>
      </c>
      <c r="Z10" s="84">
        <f t="shared" si="0"/>
        <v>81.45416666666667</v>
      </c>
      <c r="AA10" s="105">
        <v>63.3</v>
      </c>
      <c r="AB10" s="107">
        <v>0.48055555555555557</v>
      </c>
      <c r="AC10" s="6">
        <v>8</v>
      </c>
    </row>
    <row r="11" spans="1:29" ht="13.5" customHeight="1">
      <c r="A11" s="83">
        <v>9</v>
      </c>
      <c r="B11" s="105">
        <v>97.2</v>
      </c>
      <c r="C11" s="105">
        <v>97.5</v>
      </c>
      <c r="D11" s="105">
        <v>97.6</v>
      </c>
      <c r="E11" s="105">
        <v>97.6</v>
      </c>
      <c r="F11" s="105">
        <v>97.6</v>
      </c>
      <c r="G11" s="105">
        <v>97.4</v>
      </c>
      <c r="H11" s="105">
        <v>97.6</v>
      </c>
      <c r="I11" s="105">
        <v>95.7</v>
      </c>
      <c r="J11" s="105">
        <v>96.2</v>
      </c>
      <c r="K11" s="105">
        <v>95.5</v>
      </c>
      <c r="L11" s="105">
        <v>94.3</v>
      </c>
      <c r="M11" s="105">
        <v>89.8</v>
      </c>
      <c r="N11" s="105">
        <v>88.2</v>
      </c>
      <c r="O11" s="105">
        <v>87.8</v>
      </c>
      <c r="P11" s="105">
        <v>85.7</v>
      </c>
      <c r="Q11" s="105">
        <v>84.4</v>
      </c>
      <c r="R11" s="105">
        <v>90.5</v>
      </c>
      <c r="S11" s="105">
        <v>95.1</v>
      </c>
      <c r="T11" s="105">
        <v>96.9</v>
      </c>
      <c r="U11" s="105">
        <v>97.5</v>
      </c>
      <c r="V11" s="105">
        <v>97.6</v>
      </c>
      <c r="W11" s="105">
        <v>97.6</v>
      </c>
      <c r="X11" s="105">
        <v>97.7</v>
      </c>
      <c r="Y11" s="105">
        <v>97.7</v>
      </c>
      <c r="Z11" s="84">
        <f t="shared" si="0"/>
        <v>94.6125</v>
      </c>
      <c r="AA11" s="105">
        <v>82.2</v>
      </c>
      <c r="AB11" s="107">
        <v>0.6840277777777778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97.7</v>
      </c>
      <c r="D12" s="106">
        <v>97.8</v>
      </c>
      <c r="E12" s="106">
        <v>97.8</v>
      </c>
      <c r="F12" s="106">
        <v>97.8</v>
      </c>
      <c r="G12" s="106">
        <v>97.7</v>
      </c>
      <c r="H12" s="106">
        <v>95</v>
      </c>
      <c r="I12" s="106">
        <v>79.9</v>
      </c>
      <c r="J12" s="106">
        <v>66.6</v>
      </c>
      <c r="K12" s="106">
        <v>63.7</v>
      </c>
      <c r="L12" s="106">
        <v>72.8</v>
      </c>
      <c r="M12" s="106">
        <v>56.6</v>
      </c>
      <c r="N12" s="106">
        <v>69.1</v>
      </c>
      <c r="O12" s="106">
        <v>65.7</v>
      </c>
      <c r="P12" s="106">
        <v>64.8</v>
      </c>
      <c r="Q12" s="106">
        <v>63.7</v>
      </c>
      <c r="R12" s="106">
        <v>68.3</v>
      </c>
      <c r="S12" s="106">
        <v>73</v>
      </c>
      <c r="T12" s="106">
        <v>81.6</v>
      </c>
      <c r="U12" s="106">
        <v>92.2</v>
      </c>
      <c r="V12" s="106">
        <v>94.8</v>
      </c>
      <c r="W12" s="106">
        <v>96</v>
      </c>
      <c r="X12" s="106">
        <v>96.4</v>
      </c>
      <c r="Y12" s="106">
        <v>97</v>
      </c>
      <c r="Z12" s="87">
        <f t="shared" si="0"/>
        <v>82.65416666666667</v>
      </c>
      <c r="AA12" s="106">
        <v>55.7</v>
      </c>
      <c r="AB12" s="108">
        <v>0.5013888888888889</v>
      </c>
      <c r="AC12" s="6">
        <v>10</v>
      </c>
    </row>
    <row r="13" spans="1:29" ht="13.5" customHeight="1">
      <c r="A13" s="83">
        <v>11</v>
      </c>
      <c r="B13" s="105">
        <v>97.3</v>
      </c>
      <c r="C13" s="105">
        <v>96.9</v>
      </c>
      <c r="D13" s="105">
        <v>97.6</v>
      </c>
      <c r="E13" s="105">
        <v>97.6</v>
      </c>
      <c r="F13" s="105">
        <v>97.6</v>
      </c>
      <c r="G13" s="105">
        <v>96.1</v>
      </c>
      <c r="H13" s="105">
        <v>87.8</v>
      </c>
      <c r="I13" s="105">
        <v>76.3</v>
      </c>
      <c r="J13" s="105">
        <v>61.1</v>
      </c>
      <c r="K13" s="105">
        <v>56</v>
      </c>
      <c r="L13" s="105">
        <v>54.3</v>
      </c>
      <c r="M13" s="105">
        <v>55.3</v>
      </c>
      <c r="N13" s="105">
        <v>50.2</v>
      </c>
      <c r="O13" s="105">
        <v>51.2</v>
      </c>
      <c r="P13" s="105">
        <v>64.1</v>
      </c>
      <c r="Q13" s="105">
        <v>63.6</v>
      </c>
      <c r="R13" s="105">
        <v>67.5</v>
      </c>
      <c r="S13" s="105">
        <v>79.8</v>
      </c>
      <c r="T13" s="105">
        <v>87</v>
      </c>
      <c r="U13" s="105">
        <v>88.1</v>
      </c>
      <c r="V13" s="105">
        <v>92.5</v>
      </c>
      <c r="W13" s="105">
        <v>94.6</v>
      </c>
      <c r="X13" s="105">
        <v>93.2</v>
      </c>
      <c r="Y13" s="105">
        <v>95.4</v>
      </c>
      <c r="Z13" s="84">
        <f t="shared" si="0"/>
        <v>79.21249999999999</v>
      </c>
      <c r="AA13" s="105">
        <v>43.9</v>
      </c>
      <c r="AB13" s="107">
        <v>0.5673611111111111</v>
      </c>
      <c r="AC13" s="5">
        <v>11</v>
      </c>
    </row>
    <row r="14" spans="1:29" ht="13.5" customHeight="1">
      <c r="A14" s="83">
        <v>12</v>
      </c>
      <c r="B14" s="105">
        <v>96.5</v>
      </c>
      <c r="C14" s="105">
        <v>97.1</v>
      </c>
      <c r="D14" s="105">
        <v>97.5</v>
      </c>
      <c r="E14" s="105">
        <v>97.6</v>
      </c>
      <c r="F14" s="105">
        <v>97.5</v>
      </c>
      <c r="G14" s="105">
        <v>97.3</v>
      </c>
      <c r="H14" s="105">
        <v>90.1</v>
      </c>
      <c r="I14" s="105">
        <v>88.5</v>
      </c>
      <c r="J14" s="105">
        <v>93.9</v>
      </c>
      <c r="K14" s="105">
        <v>92.3</v>
      </c>
      <c r="L14" s="105">
        <v>88.9</v>
      </c>
      <c r="M14" s="105">
        <v>91.7</v>
      </c>
      <c r="N14" s="105">
        <v>90.9</v>
      </c>
      <c r="O14" s="105">
        <v>86.4</v>
      </c>
      <c r="P14" s="105">
        <v>85.3</v>
      </c>
      <c r="Q14" s="105">
        <v>85.1</v>
      </c>
      <c r="R14" s="105">
        <v>87.5</v>
      </c>
      <c r="S14" s="105">
        <v>88.5</v>
      </c>
      <c r="T14" s="105">
        <v>91.4</v>
      </c>
      <c r="U14" s="105">
        <v>92.3</v>
      </c>
      <c r="V14" s="105">
        <v>94.9</v>
      </c>
      <c r="W14" s="105">
        <v>95</v>
      </c>
      <c r="X14" s="105">
        <v>94.4</v>
      </c>
      <c r="Y14" s="105">
        <v>95.7</v>
      </c>
      <c r="Z14" s="84">
        <f t="shared" si="0"/>
        <v>92.34583333333335</v>
      </c>
      <c r="AA14" s="105">
        <v>83.7</v>
      </c>
      <c r="AB14" s="107">
        <v>0.5597222222222222</v>
      </c>
      <c r="AC14" s="6">
        <v>12</v>
      </c>
    </row>
    <row r="15" spans="1:29" ht="13.5" customHeight="1">
      <c r="A15" s="83">
        <v>13</v>
      </c>
      <c r="B15" s="105">
        <v>96.9</v>
      </c>
      <c r="C15" s="105">
        <v>97.3</v>
      </c>
      <c r="D15" s="105">
        <v>96.9</v>
      </c>
      <c r="E15" s="105">
        <v>97.1</v>
      </c>
      <c r="F15" s="105">
        <v>97.5</v>
      </c>
      <c r="G15" s="105">
        <v>97.6</v>
      </c>
      <c r="H15" s="105">
        <v>92</v>
      </c>
      <c r="I15" s="105">
        <v>90</v>
      </c>
      <c r="J15" s="105">
        <v>86.3</v>
      </c>
      <c r="K15" s="105">
        <v>79.1</v>
      </c>
      <c r="L15" s="105">
        <v>69.4</v>
      </c>
      <c r="M15" s="105">
        <v>59.6</v>
      </c>
      <c r="N15" s="105">
        <v>53.6</v>
      </c>
      <c r="O15" s="105">
        <v>54.5</v>
      </c>
      <c r="P15" s="105">
        <v>60.2</v>
      </c>
      <c r="Q15" s="105">
        <v>64.7</v>
      </c>
      <c r="R15" s="105">
        <v>68.7</v>
      </c>
      <c r="S15" s="105">
        <v>62.9</v>
      </c>
      <c r="T15" s="105">
        <v>73</v>
      </c>
      <c r="U15" s="105">
        <v>85.1</v>
      </c>
      <c r="V15" s="105">
        <v>90.3</v>
      </c>
      <c r="W15" s="105">
        <v>92</v>
      </c>
      <c r="X15" s="105">
        <v>92.7</v>
      </c>
      <c r="Y15" s="105">
        <v>93.2</v>
      </c>
      <c r="Z15" s="84">
        <f t="shared" si="0"/>
        <v>81.275</v>
      </c>
      <c r="AA15" s="105">
        <v>47.5</v>
      </c>
      <c r="AB15" s="107">
        <v>0.6145833333333334</v>
      </c>
      <c r="AC15" s="6">
        <v>13</v>
      </c>
    </row>
    <row r="16" spans="1:29" ht="13.5" customHeight="1">
      <c r="A16" s="83">
        <v>14</v>
      </c>
      <c r="B16" s="105">
        <v>92.7</v>
      </c>
      <c r="C16" s="105">
        <v>93</v>
      </c>
      <c r="D16" s="105">
        <v>96.1</v>
      </c>
      <c r="E16" s="105">
        <v>95.6</v>
      </c>
      <c r="F16" s="105">
        <v>95.8</v>
      </c>
      <c r="G16" s="105">
        <v>97.4</v>
      </c>
      <c r="H16" s="105">
        <v>95.8</v>
      </c>
      <c r="I16" s="105">
        <v>94.4</v>
      </c>
      <c r="J16" s="105">
        <v>86.8</v>
      </c>
      <c r="K16" s="105">
        <v>87.5</v>
      </c>
      <c r="L16" s="105">
        <v>79</v>
      </c>
      <c r="M16" s="105">
        <v>68.1</v>
      </c>
      <c r="N16" s="105">
        <v>78.2</v>
      </c>
      <c r="O16" s="105">
        <v>74.9</v>
      </c>
      <c r="P16" s="105">
        <v>72.6</v>
      </c>
      <c r="Q16" s="105">
        <v>78.6</v>
      </c>
      <c r="R16" s="105">
        <v>81.9</v>
      </c>
      <c r="S16" s="105">
        <v>80.5</v>
      </c>
      <c r="T16" s="105">
        <v>92.1</v>
      </c>
      <c r="U16" s="105">
        <v>95.1</v>
      </c>
      <c r="V16" s="105">
        <v>96.1</v>
      </c>
      <c r="W16" s="105">
        <v>97.1</v>
      </c>
      <c r="X16" s="105">
        <v>97.1</v>
      </c>
      <c r="Y16" s="105">
        <v>97.5</v>
      </c>
      <c r="Z16" s="84">
        <f t="shared" si="0"/>
        <v>88.49583333333332</v>
      </c>
      <c r="AA16" s="105">
        <v>64.8</v>
      </c>
      <c r="AB16" s="107">
        <v>0.49374999999999997</v>
      </c>
      <c r="AC16" s="6">
        <v>14</v>
      </c>
    </row>
    <row r="17" spans="1:29" ht="13.5" customHeight="1">
      <c r="A17" s="83">
        <v>15</v>
      </c>
      <c r="B17" s="105">
        <v>97.6</v>
      </c>
      <c r="C17" s="105">
        <v>97.6</v>
      </c>
      <c r="D17" s="105">
        <v>97.6</v>
      </c>
      <c r="E17" s="105">
        <v>97.7</v>
      </c>
      <c r="F17" s="105">
        <v>97.7</v>
      </c>
      <c r="G17" s="105">
        <v>97.3</v>
      </c>
      <c r="H17" s="105">
        <v>87.1</v>
      </c>
      <c r="I17" s="105">
        <v>76.6</v>
      </c>
      <c r="J17" s="105">
        <v>68</v>
      </c>
      <c r="K17" s="105">
        <v>58.6</v>
      </c>
      <c r="L17" s="105">
        <v>57.5</v>
      </c>
      <c r="M17" s="105">
        <v>52.8</v>
      </c>
      <c r="N17" s="105">
        <v>54.9</v>
      </c>
      <c r="O17" s="105">
        <v>55.9</v>
      </c>
      <c r="P17" s="105">
        <v>55.7</v>
      </c>
      <c r="Q17" s="105">
        <v>56</v>
      </c>
      <c r="R17" s="105">
        <v>57.9</v>
      </c>
      <c r="S17" s="105">
        <v>70.5</v>
      </c>
      <c r="T17" s="105">
        <v>82.7</v>
      </c>
      <c r="U17" s="105">
        <v>95.5</v>
      </c>
      <c r="V17" s="105">
        <v>96.7</v>
      </c>
      <c r="W17" s="105">
        <v>96.7</v>
      </c>
      <c r="X17" s="105">
        <v>97.5</v>
      </c>
      <c r="Y17" s="105">
        <v>97.6</v>
      </c>
      <c r="Z17" s="84">
        <f t="shared" si="0"/>
        <v>79.32083333333334</v>
      </c>
      <c r="AA17" s="105">
        <v>50</v>
      </c>
      <c r="AB17" s="107">
        <v>0.5034722222222222</v>
      </c>
      <c r="AC17" s="6">
        <v>15</v>
      </c>
    </row>
    <row r="18" spans="1:29" ht="13.5" customHeight="1">
      <c r="A18" s="83">
        <v>16</v>
      </c>
      <c r="B18" s="105">
        <v>96.7</v>
      </c>
      <c r="C18" s="105">
        <v>97.4</v>
      </c>
      <c r="D18" s="105">
        <v>97.6</v>
      </c>
      <c r="E18" s="105">
        <v>97.7</v>
      </c>
      <c r="F18" s="105">
        <v>97.7</v>
      </c>
      <c r="G18" s="105">
        <v>97.7</v>
      </c>
      <c r="H18" s="105">
        <v>96.6</v>
      </c>
      <c r="I18" s="105">
        <v>89.4</v>
      </c>
      <c r="J18" s="105">
        <v>76.6</v>
      </c>
      <c r="K18" s="105">
        <v>74.8</v>
      </c>
      <c r="L18" s="105">
        <v>72.9</v>
      </c>
      <c r="M18" s="105">
        <v>72.6</v>
      </c>
      <c r="N18" s="105">
        <v>77.9</v>
      </c>
      <c r="O18" s="105">
        <v>76.4</v>
      </c>
      <c r="P18" s="105">
        <v>79.4</v>
      </c>
      <c r="Q18" s="105">
        <v>80.1</v>
      </c>
      <c r="R18" s="105">
        <v>83</v>
      </c>
      <c r="S18" s="105">
        <v>85.2</v>
      </c>
      <c r="T18" s="105">
        <v>87</v>
      </c>
      <c r="U18" s="105">
        <v>89.9</v>
      </c>
      <c r="V18" s="105">
        <v>89.3</v>
      </c>
      <c r="W18" s="105">
        <v>91.3</v>
      </c>
      <c r="X18" s="105">
        <v>93</v>
      </c>
      <c r="Y18" s="105">
        <v>93.4</v>
      </c>
      <c r="Z18" s="84">
        <f t="shared" si="0"/>
        <v>87.23333333333335</v>
      </c>
      <c r="AA18" s="105">
        <v>69.5</v>
      </c>
      <c r="AB18" s="107">
        <v>0.4395833333333334</v>
      </c>
      <c r="AC18" s="6">
        <v>16</v>
      </c>
    </row>
    <row r="19" spans="1:29" ht="13.5" customHeight="1">
      <c r="A19" s="83">
        <v>17</v>
      </c>
      <c r="B19" s="105">
        <v>95.4</v>
      </c>
      <c r="C19" s="105">
        <v>96.9</v>
      </c>
      <c r="D19" s="105">
        <v>96.7</v>
      </c>
      <c r="E19" s="105">
        <v>97.5</v>
      </c>
      <c r="F19" s="105">
        <v>97.6</v>
      </c>
      <c r="G19" s="105">
        <v>96.7</v>
      </c>
      <c r="H19" s="105">
        <v>92.2</v>
      </c>
      <c r="I19" s="105">
        <v>90.7</v>
      </c>
      <c r="J19" s="105">
        <v>92.6</v>
      </c>
      <c r="K19" s="105">
        <v>90.5</v>
      </c>
      <c r="L19" s="105">
        <v>87.1</v>
      </c>
      <c r="M19" s="105">
        <v>84.3</v>
      </c>
      <c r="N19" s="105">
        <v>81.2</v>
      </c>
      <c r="O19" s="105">
        <v>79</v>
      </c>
      <c r="P19" s="105">
        <v>80.9</v>
      </c>
      <c r="Q19" s="105">
        <v>86</v>
      </c>
      <c r="R19" s="105">
        <v>86.6</v>
      </c>
      <c r="S19" s="105">
        <v>88</v>
      </c>
      <c r="T19" s="105">
        <v>88.7</v>
      </c>
      <c r="U19" s="105">
        <v>89.1</v>
      </c>
      <c r="V19" s="105">
        <v>90.1</v>
      </c>
      <c r="W19" s="105">
        <v>90.5</v>
      </c>
      <c r="X19" s="105">
        <v>93.3</v>
      </c>
      <c r="Y19" s="105">
        <v>95.7</v>
      </c>
      <c r="Z19" s="84">
        <f t="shared" si="0"/>
        <v>90.30416666666666</v>
      </c>
      <c r="AA19" s="105">
        <v>76.5</v>
      </c>
      <c r="AB19" s="107">
        <v>0.5597222222222222</v>
      </c>
      <c r="AC19" s="6">
        <v>17</v>
      </c>
    </row>
    <row r="20" spans="1:29" ht="13.5" customHeight="1">
      <c r="A20" s="83">
        <v>18</v>
      </c>
      <c r="B20" s="105">
        <v>97</v>
      </c>
      <c r="C20" s="105">
        <v>97.5</v>
      </c>
      <c r="D20" s="105">
        <v>95.6</v>
      </c>
      <c r="E20" s="105">
        <v>95.2</v>
      </c>
      <c r="F20" s="105">
        <v>97.5</v>
      </c>
      <c r="G20" s="105">
        <v>97.3</v>
      </c>
      <c r="H20" s="105">
        <v>93</v>
      </c>
      <c r="I20" s="105">
        <v>95.5</v>
      </c>
      <c r="J20" s="105">
        <v>94.3</v>
      </c>
      <c r="K20" s="105">
        <v>95</v>
      </c>
      <c r="L20" s="105">
        <v>89.4</v>
      </c>
      <c r="M20" s="105">
        <v>90.4</v>
      </c>
      <c r="N20" s="105">
        <v>83.3</v>
      </c>
      <c r="O20" s="105">
        <v>79.4</v>
      </c>
      <c r="P20" s="105">
        <v>78.8</v>
      </c>
      <c r="Q20" s="105">
        <v>81.7</v>
      </c>
      <c r="R20" s="105">
        <v>82.7</v>
      </c>
      <c r="S20" s="105">
        <v>85.6</v>
      </c>
      <c r="T20" s="105">
        <v>85.8</v>
      </c>
      <c r="U20" s="105">
        <v>95.8</v>
      </c>
      <c r="V20" s="105">
        <v>92</v>
      </c>
      <c r="W20" s="105">
        <v>94</v>
      </c>
      <c r="X20" s="105">
        <v>97.1</v>
      </c>
      <c r="Y20" s="105">
        <v>97.6</v>
      </c>
      <c r="Z20" s="84">
        <f t="shared" si="0"/>
        <v>91.3125</v>
      </c>
      <c r="AA20" s="105">
        <v>77.6</v>
      </c>
      <c r="AB20" s="107">
        <v>0.5715277777777777</v>
      </c>
      <c r="AC20" s="6">
        <v>18</v>
      </c>
    </row>
    <row r="21" spans="1:29" ht="13.5" customHeight="1">
      <c r="A21" s="83">
        <v>19</v>
      </c>
      <c r="B21" s="105">
        <v>97.6</v>
      </c>
      <c r="C21" s="105">
        <v>97.5</v>
      </c>
      <c r="D21" s="105">
        <v>95.6</v>
      </c>
      <c r="E21" s="105">
        <v>93.6</v>
      </c>
      <c r="F21" s="105">
        <v>90.8</v>
      </c>
      <c r="G21" s="105">
        <v>88</v>
      </c>
      <c r="H21" s="105">
        <v>89</v>
      </c>
      <c r="I21" s="105">
        <v>87.6</v>
      </c>
      <c r="J21" s="105">
        <v>86.6</v>
      </c>
      <c r="K21" s="105">
        <v>89.2</v>
      </c>
      <c r="L21" s="105">
        <v>95.7</v>
      </c>
      <c r="M21" s="105">
        <v>95.6</v>
      </c>
      <c r="N21" s="105">
        <v>95.3</v>
      </c>
      <c r="O21" s="105">
        <v>95</v>
      </c>
      <c r="P21" s="105">
        <v>94.9</v>
      </c>
      <c r="Q21" s="105">
        <v>96.8</v>
      </c>
      <c r="R21" s="105">
        <v>97.5</v>
      </c>
      <c r="S21" s="105">
        <v>97</v>
      </c>
      <c r="T21" s="105">
        <v>97.6</v>
      </c>
      <c r="U21" s="105">
        <v>97.6</v>
      </c>
      <c r="V21" s="105">
        <v>97.7</v>
      </c>
      <c r="W21" s="105">
        <v>97</v>
      </c>
      <c r="X21" s="105">
        <v>97.7</v>
      </c>
      <c r="Y21" s="105">
        <v>97.7</v>
      </c>
      <c r="Z21" s="84">
        <f t="shared" si="0"/>
        <v>94.52499999999998</v>
      </c>
      <c r="AA21" s="105">
        <v>82.9</v>
      </c>
      <c r="AB21" s="107">
        <v>0.3597222222222222</v>
      </c>
      <c r="AC21" s="6">
        <v>19</v>
      </c>
    </row>
    <row r="22" spans="1:29" ht="13.5" customHeight="1">
      <c r="A22" s="86">
        <v>20</v>
      </c>
      <c r="B22" s="106">
        <v>97.8</v>
      </c>
      <c r="C22" s="106">
        <v>97.8</v>
      </c>
      <c r="D22" s="106">
        <v>97.8</v>
      </c>
      <c r="E22" s="106">
        <v>97.8</v>
      </c>
      <c r="F22" s="106">
        <v>97.8</v>
      </c>
      <c r="G22" s="106">
        <v>97.9</v>
      </c>
      <c r="H22" s="106">
        <v>95.6</v>
      </c>
      <c r="I22" s="106">
        <v>82.4</v>
      </c>
      <c r="J22" s="106">
        <v>69.2</v>
      </c>
      <c r="K22" s="106">
        <v>66.4</v>
      </c>
      <c r="L22" s="106">
        <v>64.4</v>
      </c>
      <c r="M22" s="106">
        <v>62.9</v>
      </c>
      <c r="N22" s="106">
        <v>60.5</v>
      </c>
      <c r="O22" s="106">
        <v>61.2</v>
      </c>
      <c r="P22" s="106">
        <v>61.7</v>
      </c>
      <c r="Q22" s="106">
        <v>58.9</v>
      </c>
      <c r="R22" s="106">
        <v>60.7</v>
      </c>
      <c r="S22" s="106">
        <v>70.9</v>
      </c>
      <c r="T22" s="106">
        <v>85.9</v>
      </c>
      <c r="U22" s="106">
        <v>91</v>
      </c>
      <c r="V22" s="106">
        <v>92.8</v>
      </c>
      <c r="W22" s="106">
        <v>95.8</v>
      </c>
      <c r="X22" s="106">
        <v>97.2</v>
      </c>
      <c r="Y22" s="106">
        <v>97.6</v>
      </c>
      <c r="Z22" s="87">
        <f t="shared" si="0"/>
        <v>81.75000000000001</v>
      </c>
      <c r="AA22" s="106">
        <v>57</v>
      </c>
      <c r="AB22" s="108">
        <v>0.6673611111111111</v>
      </c>
      <c r="AC22" s="6">
        <v>20</v>
      </c>
    </row>
    <row r="23" spans="1:29" ht="13.5" customHeight="1">
      <c r="A23" s="83">
        <v>21</v>
      </c>
      <c r="B23" s="105">
        <v>97.6</v>
      </c>
      <c r="C23" s="105">
        <v>97.7</v>
      </c>
      <c r="D23" s="105">
        <v>97.7</v>
      </c>
      <c r="E23" s="105">
        <v>97.7</v>
      </c>
      <c r="F23" s="105">
        <v>97.7</v>
      </c>
      <c r="G23" s="105" t="s">
        <v>33</v>
      </c>
      <c r="H23" s="105">
        <v>95.2</v>
      </c>
      <c r="I23" s="105">
        <v>94.8</v>
      </c>
      <c r="J23" s="105">
        <v>83.9</v>
      </c>
      <c r="K23" s="105">
        <v>82.5</v>
      </c>
      <c r="L23" s="105">
        <v>93.8</v>
      </c>
      <c r="M23" s="105">
        <v>97.2</v>
      </c>
      <c r="N23" s="105">
        <v>96.4</v>
      </c>
      <c r="O23" s="105">
        <v>93.7</v>
      </c>
      <c r="P23" s="105">
        <v>91.7</v>
      </c>
      <c r="Q23" s="105">
        <v>83.5</v>
      </c>
      <c r="R23" s="105">
        <v>89.3</v>
      </c>
      <c r="S23" s="105">
        <v>97.3</v>
      </c>
      <c r="T23" s="105">
        <v>97.6</v>
      </c>
      <c r="U23" s="105">
        <v>97.7</v>
      </c>
      <c r="V23" s="105">
        <v>97.8</v>
      </c>
      <c r="W23" s="105">
        <v>97.8</v>
      </c>
      <c r="X23" s="105">
        <v>97.8</v>
      </c>
      <c r="Y23" s="105">
        <v>97.8</v>
      </c>
      <c r="Z23" s="84">
        <f t="shared" si="0"/>
        <v>94.53043478260871</v>
      </c>
      <c r="AA23" s="105">
        <v>80</v>
      </c>
      <c r="AB23" s="107">
        <v>0.38958333333333334</v>
      </c>
      <c r="AC23" s="5">
        <v>21</v>
      </c>
    </row>
    <row r="24" spans="1:29" ht="13.5" customHeight="1">
      <c r="A24" s="83">
        <v>22</v>
      </c>
      <c r="B24" s="105">
        <v>97.8</v>
      </c>
      <c r="C24" s="105">
        <v>97.8</v>
      </c>
      <c r="D24" s="105">
        <v>97.8</v>
      </c>
      <c r="E24" s="105">
        <v>97.8</v>
      </c>
      <c r="F24" s="105">
        <v>97.8</v>
      </c>
      <c r="G24" s="105">
        <v>97.8</v>
      </c>
      <c r="H24" s="105">
        <v>97.7</v>
      </c>
      <c r="I24" s="105">
        <v>94.5</v>
      </c>
      <c r="J24" s="105">
        <v>84.2</v>
      </c>
      <c r="K24" s="105">
        <v>77.1</v>
      </c>
      <c r="L24" s="105">
        <v>69</v>
      </c>
      <c r="M24" s="105">
        <v>83.5</v>
      </c>
      <c r="N24" s="105">
        <v>75.1</v>
      </c>
      <c r="O24" s="105">
        <v>68.8</v>
      </c>
      <c r="P24" s="105">
        <v>73.6</v>
      </c>
      <c r="Q24" s="105">
        <v>70.7</v>
      </c>
      <c r="R24" s="105">
        <v>76.4</v>
      </c>
      <c r="S24" s="105">
        <v>82.3</v>
      </c>
      <c r="T24" s="105">
        <v>90.4</v>
      </c>
      <c r="U24" s="105">
        <v>96.3</v>
      </c>
      <c r="V24" s="105">
        <v>97.2</v>
      </c>
      <c r="W24" s="105">
        <v>97.5</v>
      </c>
      <c r="X24" s="105">
        <v>97.6</v>
      </c>
      <c r="Y24" s="105">
        <v>97.5</v>
      </c>
      <c r="Z24" s="84">
        <f t="shared" si="0"/>
        <v>88.175</v>
      </c>
      <c r="AA24" s="105">
        <v>64.1</v>
      </c>
      <c r="AB24" s="107">
        <v>0.45208333333333334</v>
      </c>
      <c r="AC24" s="6">
        <v>22</v>
      </c>
    </row>
    <row r="25" spans="1:29" ht="13.5" customHeight="1">
      <c r="A25" s="83">
        <v>23</v>
      </c>
      <c r="B25" s="105">
        <v>97.5</v>
      </c>
      <c r="C25" s="105">
        <v>97.6</v>
      </c>
      <c r="D25" s="105">
        <v>97.6</v>
      </c>
      <c r="E25" s="105">
        <v>97.7</v>
      </c>
      <c r="F25" s="105">
        <v>97.6</v>
      </c>
      <c r="G25" s="105">
        <v>97.3</v>
      </c>
      <c r="H25" s="105">
        <v>95</v>
      </c>
      <c r="I25" s="105">
        <v>91.9</v>
      </c>
      <c r="J25" s="105">
        <v>87.5</v>
      </c>
      <c r="K25" s="105">
        <v>71.7</v>
      </c>
      <c r="L25" s="105">
        <v>75.3</v>
      </c>
      <c r="M25" s="105">
        <v>73.8</v>
      </c>
      <c r="N25" s="105">
        <v>75.3</v>
      </c>
      <c r="O25" s="105">
        <v>78.5</v>
      </c>
      <c r="P25" s="105">
        <v>73.5</v>
      </c>
      <c r="Q25" s="105">
        <v>79</v>
      </c>
      <c r="R25" s="105">
        <v>82.6</v>
      </c>
      <c r="S25" s="105">
        <v>84.6</v>
      </c>
      <c r="T25" s="105">
        <v>97.1</v>
      </c>
      <c r="U25" s="105">
        <v>97.6</v>
      </c>
      <c r="V25" s="105">
        <v>97.7</v>
      </c>
      <c r="W25" s="105">
        <v>97.7</v>
      </c>
      <c r="X25" s="105">
        <v>97.7</v>
      </c>
      <c r="Y25" s="105">
        <v>97.8</v>
      </c>
      <c r="Z25" s="84">
        <f t="shared" si="0"/>
        <v>89.14999999999999</v>
      </c>
      <c r="AA25" s="105">
        <v>68.6</v>
      </c>
      <c r="AB25" s="107">
        <v>0.42291666666666666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97.8</v>
      </c>
      <c r="D26" s="105">
        <v>97.8</v>
      </c>
      <c r="E26" s="105">
        <v>97.9</v>
      </c>
      <c r="F26" s="105">
        <v>97.9</v>
      </c>
      <c r="G26" s="105">
        <v>97.9</v>
      </c>
      <c r="H26" s="105">
        <v>95.6</v>
      </c>
      <c r="I26" s="105">
        <v>86.6</v>
      </c>
      <c r="J26" s="105">
        <v>79.6</v>
      </c>
      <c r="K26" s="105">
        <v>73.1</v>
      </c>
      <c r="L26" s="105">
        <v>67.7</v>
      </c>
      <c r="M26" s="105">
        <v>64.7</v>
      </c>
      <c r="N26" s="105">
        <v>61.7</v>
      </c>
      <c r="O26" s="105">
        <v>61.8</v>
      </c>
      <c r="P26" s="105">
        <v>62.7</v>
      </c>
      <c r="Q26" s="105">
        <v>64.4</v>
      </c>
      <c r="R26" s="105">
        <v>65.3</v>
      </c>
      <c r="S26" s="105">
        <v>71</v>
      </c>
      <c r="T26" s="105">
        <v>87.4</v>
      </c>
      <c r="U26" s="105">
        <v>94.6</v>
      </c>
      <c r="V26" s="105">
        <v>96.1</v>
      </c>
      <c r="W26" s="105">
        <v>97.3</v>
      </c>
      <c r="X26" s="105">
        <v>97.2</v>
      </c>
      <c r="Y26" s="105">
        <v>96.5</v>
      </c>
      <c r="Z26" s="84">
        <f t="shared" si="0"/>
        <v>83.76666666666667</v>
      </c>
      <c r="AA26" s="105">
        <v>58.6</v>
      </c>
      <c r="AB26" s="107">
        <v>0.6576388888888889</v>
      </c>
      <c r="AC26" s="6">
        <v>24</v>
      </c>
    </row>
    <row r="27" spans="1:29" ht="13.5" customHeight="1">
      <c r="A27" s="83">
        <v>25</v>
      </c>
      <c r="B27" s="105">
        <v>95.6</v>
      </c>
      <c r="C27" s="105">
        <v>96.4</v>
      </c>
      <c r="D27" s="105">
        <v>96.3</v>
      </c>
      <c r="E27" s="105">
        <v>96.9</v>
      </c>
      <c r="F27" s="105">
        <v>97.5</v>
      </c>
      <c r="G27" s="105">
        <v>95.2</v>
      </c>
      <c r="H27" s="105">
        <v>89.1</v>
      </c>
      <c r="I27" s="105">
        <v>83.3</v>
      </c>
      <c r="J27" s="105">
        <v>72.1</v>
      </c>
      <c r="K27" s="105">
        <v>71.5</v>
      </c>
      <c r="L27" s="105">
        <v>68.5</v>
      </c>
      <c r="M27" s="105">
        <v>70.4</v>
      </c>
      <c r="N27" s="105">
        <v>70.4</v>
      </c>
      <c r="O27" s="105">
        <v>70.7</v>
      </c>
      <c r="P27" s="105">
        <v>68.1</v>
      </c>
      <c r="Q27" s="105">
        <v>69.4</v>
      </c>
      <c r="R27" s="105">
        <v>70.6</v>
      </c>
      <c r="S27" s="105">
        <v>78</v>
      </c>
      <c r="T27" s="105">
        <v>89.5</v>
      </c>
      <c r="U27" s="105">
        <v>92.9</v>
      </c>
      <c r="V27" s="105">
        <v>96.3</v>
      </c>
      <c r="W27" s="105">
        <v>96.9</v>
      </c>
      <c r="X27" s="105">
        <v>97.5</v>
      </c>
      <c r="Y27" s="105">
        <v>97.5</v>
      </c>
      <c r="Z27" s="84">
        <f t="shared" si="0"/>
        <v>84.60833333333335</v>
      </c>
      <c r="AA27" s="105">
        <v>65.3</v>
      </c>
      <c r="AB27" s="107">
        <v>0.4597222222222222</v>
      </c>
      <c r="AC27" s="6">
        <v>25</v>
      </c>
    </row>
    <row r="28" spans="1:29" ht="13.5" customHeight="1">
      <c r="A28" s="83">
        <v>26</v>
      </c>
      <c r="B28" s="105">
        <v>97.3</v>
      </c>
      <c r="C28" s="105">
        <v>97.6</v>
      </c>
      <c r="D28" s="105">
        <v>97.6</v>
      </c>
      <c r="E28" s="105">
        <v>97.5</v>
      </c>
      <c r="F28" s="105">
        <v>97.5</v>
      </c>
      <c r="G28" s="105">
        <v>95.7</v>
      </c>
      <c r="H28" s="105">
        <v>94.3</v>
      </c>
      <c r="I28" s="105">
        <v>89.4</v>
      </c>
      <c r="J28" s="105">
        <v>84.7</v>
      </c>
      <c r="K28" s="105">
        <v>76.7</v>
      </c>
      <c r="L28" s="105">
        <v>79.1</v>
      </c>
      <c r="M28" s="105">
        <v>75.2</v>
      </c>
      <c r="N28" s="105">
        <v>76</v>
      </c>
      <c r="O28" s="105">
        <v>83</v>
      </c>
      <c r="P28" s="105">
        <v>87.8</v>
      </c>
      <c r="Q28" s="105">
        <v>94.8</v>
      </c>
      <c r="R28" s="105">
        <v>93.5</v>
      </c>
      <c r="S28" s="105">
        <v>95.1</v>
      </c>
      <c r="T28" s="105">
        <v>97.1</v>
      </c>
      <c r="U28" s="105">
        <v>97.6</v>
      </c>
      <c r="V28" s="105">
        <v>96.5</v>
      </c>
      <c r="W28" s="105">
        <v>95.5</v>
      </c>
      <c r="X28" s="105">
        <v>96.8</v>
      </c>
      <c r="Y28" s="105">
        <v>97</v>
      </c>
      <c r="Z28" s="84">
        <f t="shared" si="0"/>
        <v>91.38749999999999</v>
      </c>
      <c r="AA28" s="105">
        <v>74.1</v>
      </c>
      <c r="AB28" s="107">
        <v>0.4055555555555555</v>
      </c>
      <c r="AC28" s="6">
        <v>26</v>
      </c>
    </row>
    <row r="29" spans="1:29" ht="13.5" customHeight="1">
      <c r="A29" s="83">
        <v>27</v>
      </c>
      <c r="B29" s="105">
        <v>97.3</v>
      </c>
      <c r="C29" s="105">
        <v>97.7</v>
      </c>
      <c r="D29" s="105">
        <v>97.7</v>
      </c>
      <c r="E29" s="105">
        <v>97.8</v>
      </c>
      <c r="F29" s="105">
        <v>97.8</v>
      </c>
      <c r="G29" s="105">
        <v>97.2</v>
      </c>
      <c r="H29" s="105">
        <v>96.4</v>
      </c>
      <c r="I29" s="105">
        <v>95.6</v>
      </c>
      <c r="J29" s="105">
        <v>94.4</v>
      </c>
      <c r="K29" s="105">
        <v>95.4</v>
      </c>
      <c r="L29" s="105">
        <v>90.6</v>
      </c>
      <c r="M29" s="105">
        <v>89.1</v>
      </c>
      <c r="N29" s="105">
        <v>91.3</v>
      </c>
      <c r="O29" s="105">
        <v>92</v>
      </c>
      <c r="P29" s="105">
        <v>89.4</v>
      </c>
      <c r="Q29" s="105">
        <v>91</v>
      </c>
      <c r="R29" s="105">
        <v>94.5</v>
      </c>
      <c r="S29" s="105">
        <v>94.3</v>
      </c>
      <c r="T29" s="105">
        <v>95.8</v>
      </c>
      <c r="U29" s="105">
        <v>97.2</v>
      </c>
      <c r="V29" s="105">
        <v>97.6</v>
      </c>
      <c r="W29" s="105">
        <v>97.6</v>
      </c>
      <c r="X29" s="105">
        <v>97.6</v>
      </c>
      <c r="Y29" s="105">
        <v>97.6</v>
      </c>
      <c r="Z29" s="84">
        <f t="shared" si="0"/>
        <v>95.12083333333332</v>
      </c>
      <c r="AA29" s="105">
        <v>87.1</v>
      </c>
      <c r="AB29" s="107">
        <v>0.5083333333333333</v>
      </c>
      <c r="AC29" s="6">
        <v>27</v>
      </c>
    </row>
    <row r="30" spans="1:29" ht="13.5" customHeight="1">
      <c r="A30" s="83">
        <v>28</v>
      </c>
      <c r="B30" s="105">
        <v>96.8</v>
      </c>
      <c r="C30" s="105">
        <v>96.7</v>
      </c>
      <c r="D30" s="105">
        <v>97.3</v>
      </c>
      <c r="E30" s="105">
        <v>97.6</v>
      </c>
      <c r="F30" s="105">
        <v>97.7</v>
      </c>
      <c r="G30" s="105">
        <v>97.6</v>
      </c>
      <c r="H30" s="105">
        <v>87.8</v>
      </c>
      <c r="I30" s="105">
        <v>68.5</v>
      </c>
      <c r="J30" s="105">
        <v>65.3</v>
      </c>
      <c r="K30" s="105">
        <v>75.8</v>
      </c>
      <c r="L30" s="105">
        <v>77.4</v>
      </c>
      <c r="M30" s="105">
        <v>86</v>
      </c>
      <c r="N30" s="105">
        <v>88.4</v>
      </c>
      <c r="O30" s="105">
        <v>88.7</v>
      </c>
      <c r="P30" s="105">
        <v>85.8</v>
      </c>
      <c r="Q30" s="105">
        <v>88.7</v>
      </c>
      <c r="R30" s="105">
        <v>89.3</v>
      </c>
      <c r="S30" s="105">
        <v>90.1</v>
      </c>
      <c r="T30" s="105">
        <v>91.7</v>
      </c>
      <c r="U30" s="105">
        <v>93.5</v>
      </c>
      <c r="V30" s="105">
        <v>94.7</v>
      </c>
      <c r="W30" s="105">
        <v>94.3</v>
      </c>
      <c r="X30" s="105">
        <v>95.3</v>
      </c>
      <c r="Y30" s="105">
        <v>95.3</v>
      </c>
      <c r="Z30" s="84">
        <f t="shared" si="0"/>
        <v>89.17916666666666</v>
      </c>
      <c r="AA30" s="105">
        <v>58.6</v>
      </c>
      <c r="AB30" s="107">
        <v>0.3847222222222222</v>
      </c>
      <c r="AC30" s="6">
        <v>28</v>
      </c>
    </row>
    <row r="31" spans="1:29" ht="13.5" customHeight="1">
      <c r="A31" s="83">
        <v>29</v>
      </c>
      <c r="B31" s="105">
        <v>94.6</v>
      </c>
      <c r="C31" s="105">
        <v>96.6</v>
      </c>
      <c r="D31" s="105">
        <v>97.5</v>
      </c>
      <c r="E31" s="105">
        <v>97.6</v>
      </c>
      <c r="F31" s="105">
        <v>96.6</v>
      </c>
      <c r="G31" s="105">
        <v>96</v>
      </c>
      <c r="H31" s="105">
        <v>95.4</v>
      </c>
      <c r="I31" s="105">
        <v>95.4</v>
      </c>
      <c r="J31" s="105">
        <v>91.8</v>
      </c>
      <c r="K31" s="105">
        <v>86.4</v>
      </c>
      <c r="L31" s="105">
        <v>80.6</v>
      </c>
      <c r="M31" s="105">
        <v>74</v>
      </c>
      <c r="N31" s="105">
        <v>74.5</v>
      </c>
      <c r="O31" s="105">
        <v>71.4</v>
      </c>
      <c r="P31" s="105">
        <v>69.9</v>
      </c>
      <c r="Q31" s="105">
        <v>71.9</v>
      </c>
      <c r="R31" s="105">
        <v>73.5</v>
      </c>
      <c r="S31" s="105">
        <v>77.8</v>
      </c>
      <c r="T31" s="105">
        <v>87.9</v>
      </c>
      <c r="U31" s="105">
        <v>96</v>
      </c>
      <c r="V31" s="105">
        <v>96.6</v>
      </c>
      <c r="W31" s="105">
        <v>97.4</v>
      </c>
      <c r="X31" s="105">
        <v>97.6</v>
      </c>
      <c r="Y31" s="105">
        <v>97.6</v>
      </c>
      <c r="Z31" s="84">
        <f t="shared" si="0"/>
        <v>88.10833333333333</v>
      </c>
      <c r="AA31" s="105">
        <v>67</v>
      </c>
      <c r="AB31" s="107">
        <v>0.5888888888888889</v>
      </c>
      <c r="AC31" s="6">
        <v>29</v>
      </c>
    </row>
    <row r="32" spans="1:29" ht="13.5" customHeight="1">
      <c r="A32" s="83">
        <v>30</v>
      </c>
      <c r="B32" s="105">
        <v>97.1</v>
      </c>
      <c r="C32" s="105">
        <v>97.2</v>
      </c>
      <c r="D32" s="105">
        <v>97.5</v>
      </c>
      <c r="E32" s="105">
        <v>97.6</v>
      </c>
      <c r="F32" s="105">
        <v>97.7</v>
      </c>
      <c r="G32" s="105">
        <v>97.5</v>
      </c>
      <c r="H32" s="105">
        <v>95.7</v>
      </c>
      <c r="I32" s="105">
        <v>87.9</v>
      </c>
      <c r="J32" s="105">
        <v>83.5</v>
      </c>
      <c r="K32" s="105">
        <v>78.2</v>
      </c>
      <c r="L32" s="105">
        <v>79.9</v>
      </c>
      <c r="M32" s="105">
        <v>73.1</v>
      </c>
      <c r="N32" s="105">
        <v>69.7</v>
      </c>
      <c r="O32" s="105">
        <v>74</v>
      </c>
      <c r="P32" s="105">
        <v>74.9</v>
      </c>
      <c r="Q32" s="105">
        <v>77.8</v>
      </c>
      <c r="R32" s="105">
        <v>81.7</v>
      </c>
      <c r="S32" s="105">
        <v>83.9</v>
      </c>
      <c r="T32" s="105">
        <v>86.7</v>
      </c>
      <c r="U32" s="105">
        <v>94.8</v>
      </c>
      <c r="V32" s="105">
        <v>96.1</v>
      </c>
      <c r="W32" s="105">
        <v>96.8</v>
      </c>
      <c r="X32" s="105">
        <v>97.5</v>
      </c>
      <c r="Y32" s="105">
        <v>97.5</v>
      </c>
      <c r="Z32" s="84">
        <f t="shared" si="0"/>
        <v>88.09583333333335</v>
      </c>
      <c r="AA32" s="105">
        <v>69.2</v>
      </c>
      <c r="AB32" s="107">
        <v>0.5430555555555555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96.49333333333335</v>
      </c>
      <c r="C34" s="89">
        <f t="shared" si="1"/>
        <v>96.39333333333333</v>
      </c>
      <c r="D34" s="89">
        <f t="shared" si="1"/>
        <v>96.45666666666666</v>
      </c>
      <c r="E34" s="89">
        <f t="shared" si="1"/>
        <v>95.94</v>
      </c>
      <c r="F34" s="89">
        <f t="shared" si="1"/>
        <v>96.52999999999999</v>
      </c>
      <c r="G34" s="89">
        <f t="shared" si="1"/>
        <v>95.50689655172413</v>
      </c>
      <c r="H34" s="89">
        <f t="shared" si="1"/>
        <v>91.45</v>
      </c>
      <c r="I34" s="89">
        <f t="shared" si="1"/>
        <v>84.57000000000001</v>
      </c>
      <c r="J34" s="89">
        <f t="shared" si="1"/>
        <v>78.44333333333334</v>
      </c>
      <c r="K34" s="89">
        <f t="shared" si="1"/>
        <v>74.58666666666666</v>
      </c>
      <c r="L34" s="89">
        <f t="shared" si="1"/>
        <v>73.74666666666666</v>
      </c>
      <c r="M34" s="89">
        <f t="shared" si="1"/>
        <v>73.15333333333334</v>
      </c>
      <c r="N34" s="89">
        <f t="shared" si="1"/>
        <v>72.14666666666668</v>
      </c>
      <c r="O34" s="89">
        <f t="shared" si="1"/>
        <v>71.49000000000001</v>
      </c>
      <c r="P34" s="89">
        <f t="shared" si="1"/>
        <v>71.60666666666667</v>
      </c>
      <c r="Q34" s="89">
        <f t="shared" si="1"/>
        <v>72.62000000000003</v>
      </c>
      <c r="R34" s="89">
        <f aca="true" t="shared" si="2" ref="R34:Y34">AVERAGE(R3:R33)</f>
        <v>75.69333333333333</v>
      </c>
      <c r="S34" s="89">
        <f t="shared" si="2"/>
        <v>80.37666666666668</v>
      </c>
      <c r="T34" s="89">
        <f t="shared" si="2"/>
        <v>87.67999999999999</v>
      </c>
      <c r="U34" s="89">
        <f t="shared" si="2"/>
        <v>92.29999999999998</v>
      </c>
      <c r="V34" s="89">
        <f t="shared" si="2"/>
        <v>94.13999999999997</v>
      </c>
      <c r="W34" s="89">
        <f t="shared" si="2"/>
        <v>94.82333333333334</v>
      </c>
      <c r="X34" s="89">
        <f t="shared" si="2"/>
        <v>95.58333333333333</v>
      </c>
      <c r="Y34" s="89">
        <f t="shared" si="2"/>
        <v>96.33000000000001</v>
      </c>
      <c r="Z34" s="89">
        <f>AVERAGE(B3:Y33)</f>
        <v>85.73894297635606</v>
      </c>
      <c r="AA34" s="90">
        <f>AVERAGE(AA3:AA33)</f>
        <v>63.20333333333331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</v>
      </c>
      <c r="C40" s="102">
        <f>MATCH(B40,AA3:AA33,0)</f>
        <v>4</v>
      </c>
      <c r="D40" s="109">
        <f>INDEX(AB3:AB33,C40,1)</f>
        <v>0.6805555555555555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97.5</v>
      </c>
      <c r="C3" s="105">
        <v>97.5</v>
      </c>
      <c r="D3" s="105">
        <v>97.7</v>
      </c>
      <c r="E3" s="105">
        <v>97.7</v>
      </c>
      <c r="F3" s="105">
        <v>97.8</v>
      </c>
      <c r="G3" s="105">
        <v>97.8</v>
      </c>
      <c r="H3" s="105">
        <v>97.6</v>
      </c>
      <c r="I3" s="105">
        <v>97.6</v>
      </c>
      <c r="J3" s="105">
        <v>97.7</v>
      </c>
      <c r="K3" s="105">
        <v>97.1</v>
      </c>
      <c r="L3" s="105">
        <v>97.5</v>
      </c>
      <c r="M3" s="105">
        <v>96.6</v>
      </c>
      <c r="N3" s="105">
        <v>96.4</v>
      </c>
      <c r="O3" s="105">
        <v>97.6</v>
      </c>
      <c r="P3" s="105">
        <v>97.7</v>
      </c>
      <c r="Q3" s="105">
        <v>97.6</v>
      </c>
      <c r="R3" s="105">
        <v>97.4</v>
      </c>
      <c r="S3" s="105">
        <v>97.6</v>
      </c>
      <c r="T3" s="105">
        <v>97.6</v>
      </c>
      <c r="U3" s="105">
        <v>97.8</v>
      </c>
      <c r="V3" s="105">
        <v>97.8</v>
      </c>
      <c r="W3" s="105">
        <v>97.8</v>
      </c>
      <c r="X3" s="105">
        <v>97.8</v>
      </c>
      <c r="Y3" s="105">
        <v>97.8</v>
      </c>
      <c r="Z3" s="84">
        <f aca="true" t="shared" si="0" ref="Z3:Z33">AVERAGE(B3:Y3)</f>
        <v>97.54166666666667</v>
      </c>
      <c r="AA3" s="105">
        <v>95.8</v>
      </c>
      <c r="AB3" s="107">
        <v>0.53125</v>
      </c>
      <c r="AC3" s="5">
        <v>1</v>
      </c>
    </row>
    <row r="4" spans="1:29" ht="13.5" customHeight="1">
      <c r="A4" s="83">
        <v>2</v>
      </c>
      <c r="B4" s="105">
        <v>97.8</v>
      </c>
      <c r="C4" s="105">
        <v>97.9</v>
      </c>
      <c r="D4" s="105">
        <v>97.9</v>
      </c>
      <c r="E4" s="105">
        <v>97.9</v>
      </c>
      <c r="F4" s="105">
        <v>97.8</v>
      </c>
      <c r="G4" s="105">
        <v>97.8</v>
      </c>
      <c r="H4" s="105">
        <v>97</v>
      </c>
      <c r="I4" s="105">
        <v>92.1</v>
      </c>
      <c r="J4" s="105">
        <v>89.5</v>
      </c>
      <c r="K4" s="105">
        <v>79.3</v>
      </c>
      <c r="L4" s="105">
        <v>89.9</v>
      </c>
      <c r="M4" s="105">
        <v>83.6</v>
      </c>
      <c r="N4" s="105">
        <v>70.2</v>
      </c>
      <c r="O4" s="105">
        <v>63.1</v>
      </c>
      <c r="P4" s="105">
        <v>60.5</v>
      </c>
      <c r="Q4" s="105">
        <v>72</v>
      </c>
      <c r="R4" s="105">
        <v>79.3</v>
      </c>
      <c r="S4" s="105">
        <v>88.6</v>
      </c>
      <c r="T4" s="105">
        <v>95</v>
      </c>
      <c r="U4" s="105">
        <v>96.6</v>
      </c>
      <c r="V4" s="105">
        <v>97.6</v>
      </c>
      <c r="W4" s="105">
        <v>97.6</v>
      </c>
      <c r="X4" s="105">
        <v>97.7</v>
      </c>
      <c r="Y4" s="105">
        <v>97.6</v>
      </c>
      <c r="Z4" s="84">
        <f t="shared" si="0"/>
        <v>88.92916666666666</v>
      </c>
      <c r="AA4" s="105">
        <v>59.4</v>
      </c>
      <c r="AB4" s="107">
        <v>0.6270833333333333</v>
      </c>
      <c r="AC4" s="6">
        <v>2</v>
      </c>
    </row>
    <row r="5" spans="1:29" ht="13.5" customHeight="1">
      <c r="A5" s="83">
        <v>3</v>
      </c>
      <c r="B5" s="105">
        <v>97.7</v>
      </c>
      <c r="C5" s="105">
        <v>97.6</v>
      </c>
      <c r="D5" s="105">
        <v>97.6</v>
      </c>
      <c r="E5" s="105">
        <v>97.7</v>
      </c>
      <c r="F5" s="105">
        <v>97.8</v>
      </c>
      <c r="G5" s="105">
        <v>97.8</v>
      </c>
      <c r="H5" s="105">
        <v>97.8</v>
      </c>
      <c r="I5" s="105">
        <v>97.8</v>
      </c>
      <c r="J5" s="105" t="s">
        <v>33</v>
      </c>
      <c r="K5" s="105">
        <v>97.7</v>
      </c>
      <c r="L5" s="105">
        <v>96</v>
      </c>
      <c r="M5" s="105">
        <v>97.6</v>
      </c>
      <c r="N5" s="105">
        <v>97.7</v>
      </c>
      <c r="O5" s="105">
        <v>97.6</v>
      </c>
      <c r="P5" s="105">
        <v>97.6</v>
      </c>
      <c r="Q5" s="105">
        <v>97.4</v>
      </c>
      <c r="R5" s="105">
        <v>97.5</v>
      </c>
      <c r="S5" s="105">
        <v>97.6</v>
      </c>
      <c r="T5" s="105">
        <v>97.7</v>
      </c>
      <c r="U5" s="105">
        <v>97.8</v>
      </c>
      <c r="V5" s="105">
        <v>97.8</v>
      </c>
      <c r="W5" s="105">
        <v>97.9</v>
      </c>
      <c r="X5" s="105">
        <v>97.9</v>
      </c>
      <c r="Y5" s="105">
        <v>97.9</v>
      </c>
      <c r="Z5" s="84">
        <f t="shared" si="0"/>
        <v>97.6304347826087</v>
      </c>
      <c r="AA5" s="105">
        <v>95.8</v>
      </c>
      <c r="AB5" s="107">
        <v>0.45694444444444443</v>
      </c>
      <c r="AC5" s="6">
        <v>3</v>
      </c>
    </row>
    <row r="6" spans="1:29" ht="13.5" customHeight="1">
      <c r="A6" s="83">
        <v>4</v>
      </c>
      <c r="B6" s="105">
        <v>97.9</v>
      </c>
      <c r="C6" s="105" t="s">
        <v>33</v>
      </c>
      <c r="D6" s="105" t="s">
        <v>33</v>
      </c>
      <c r="E6" s="105">
        <v>97.9</v>
      </c>
      <c r="F6" s="105">
        <v>97.9</v>
      </c>
      <c r="G6" s="105">
        <v>97.9</v>
      </c>
      <c r="H6" s="105">
        <v>97.9</v>
      </c>
      <c r="I6" s="105" t="s">
        <v>33</v>
      </c>
      <c r="J6" s="105">
        <v>97.5</v>
      </c>
      <c r="K6" s="105">
        <v>96.4</v>
      </c>
      <c r="L6" s="105">
        <v>95.6</v>
      </c>
      <c r="M6" s="105">
        <v>88.3</v>
      </c>
      <c r="N6" s="105">
        <v>92.3</v>
      </c>
      <c r="O6" s="105">
        <v>93.3</v>
      </c>
      <c r="P6" s="105">
        <v>93</v>
      </c>
      <c r="Q6" s="105">
        <v>97.1</v>
      </c>
      <c r="R6" s="105">
        <v>97.6</v>
      </c>
      <c r="S6" s="105">
        <v>97.8</v>
      </c>
      <c r="T6" s="105">
        <v>97.8</v>
      </c>
      <c r="U6" s="105">
        <v>97.9</v>
      </c>
      <c r="V6" s="105">
        <v>97.9</v>
      </c>
      <c r="W6" s="105">
        <v>97.9</v>
      </c>
      <c r="X6" s="105">
        <v>97.9</v>
      </c>
      <c r="Y6" s="105">
        <v>97.9</v>
      </c>
      <c r="Z6" s="84">
        <f t="shared" si="0"/>
        <v>96.46190476190476</v>
      </c>
      <c r="AA6" s="105">
        <v>87.2</v>
      </c>
      <c r="AB6" s="107">
        <v>0.5020833333333333</v>
      </c>
      <c r="AC6" s="6">
        <v>4</v>
      </c>
    </row>
    <row r="7" spans="1:29" ht="13.5" customHeight="1">
      <c r="A7" s="83">
        <v>5</v>
      </c>
      <c r="B7" s="105">
        <v>97.9</v>
      </c>
      <c r="C7" s="105">
        <v>97.8</v>
      </c>
      <c r="D7" s="105">
        <v>97.9</v>
      </c>
      <c r="E7" s="105">
        <v>97.9</v>
      </c>
      <c r="F7" s="105">
        <v>97.9</v>
      </c>
      <c r="G7" s="105">
        <v>97.9</v>
      </c>
      <c r="H7" s="105">
        <v>97.9</v>
      </c>
      <c r="I7" s="105" t="s">
        <v>33</v>
      </c>
      <c r="J7" s="105">
        <v>95.5</v>
      </c>
      <c r="K7" s="105">
        <v>94.3</v>
      </c>
      <c r="L7" s="105">
        <v>92.1</v>
      </c>
      <c r="M7" s="105">
        <v>92.4</v>
      </c>
      <c r="N7" s="105">
        <v>91.9</v>
      </c>
      <c r="O7" s="105">
        <v>96.1</v>
      </c>
      <c r="P7" s="105">
        <v>93.1</v>
      </c>
      <c r="Q7" s="105">
        <v>89.9</v>
      </c>
      <c r="R7" s="105">
        <v>90.4</v>
      </c>
      <c r="S7" s="105">
        <v>89.6</v>
      </c>
      <c r="T7" s="105">
        <v>96</v>
      </c>
      <c r="U7" s="105">
        <v>97.6</v>
      </c>
      <c r="V7" s="105">
        <v>97.7</v>
      </c>
      <c r="W7" s="105">
        <v>97.8</v>
      </c>
      <c r="X7" s="105">
        <v>97.9</v>
      </c>
      <c r="Y7" s="105">
        <v>97.9</v>
      </c>
      <c r="Z7" s="84">
        <f t="shared" si="0"/>
        <v>95.45217391304348</v>
      </c>
      <c r="AA7" s="105">
        <v>88</v>
      </c>
      <c r="AB7" s="107">
        <v>0.688888888888889</v>
      </c>
      <c r="AC7" s="6">
        <v>5</v>
      </c>
    </row>
    <row r="8" spans="1:29" ht="13.5" customHeight="1">
      <c r="A8" s="83">
        <v>6</v>
      </c>
      <c r="B8" s="105">
        <v>97.9</v>
      </c>
      <c r="C8" s="105">
        <v>97.9</v>
      </c>
      <c r="D8" s="105" t="s">
        <v>33</v>
      </c>
      <c r="E8" s="105">
        <v>97.9</v>
      </c>
      <c r="F8" s="105">
        <v>97.9</v>
      </c>
      <c r="G8" s="105">
        <v>97.9</v>
      </c>
      <c r="H8" s="105">
        <v>97.7</v>
      </c>
      <c r="I8" s="105">
        <v>97.5</v>
      </c>
      <c r="J8" s="105">
        <v>96.7</v>
      </c>
      <c r="K8" s="105">
        <v>97.3</v>
      </c>
      <c r="L8" s="105">
        <v>97.6</v>
      </c>
      <c r="M8" s="105">
        <v>95.4</v>
      </c>
      <c r="N8" s="105">
        <v>97.5</v>
      </c>
      <c r="O8" s="105">
        <v>95</v>
      </c>
      <c r="P8" s="105">
        <v>97.6</v>
      </c>
      <c r="Q8" s="105">
        <v>97.6</v>
      </c>
      <c r="R8" s="105">
        <v>97.8</v>
      </c>
      <c r="S8" s="105">
        <v>97.9</v>
      </c>
      <c r="T8" s="105">
        <v>97.9</v>
      </c>
      <c r="U8" s="105">
        <v>97.9</v>
      </c>
      <c r="V8" s="105">
        <v>97.9</v>
      </c>
      <c r="W8" s="105">
        <v>98</v>
      </c>
      <c r="X8" s="105">
        <v>98</v>
      </c>
      <c r="Y8" s="105">
        <v>98</v>
      </c>
      <c r="Z8" s="84">
        <f t="shared" si="0"/>
        <v>97.51304347826088</v>
      </c>
      <c r="AA8" s="105">
        <v>91.7</v>
      </c>
      <c r="AB8" s="107">
        <v>0.5701388888888889</v>
      </c>
      <c r="AC8" s="6">
        <v>6</v>
      </c>
    </row>
    <row r="9" spans="1:29" ht="13.5" customHeight="1">
      <c r="A9" s="83">
        <v>7</v>
      </c>
      <c r="B9" s="105">
        <v>98</v>
      </c>
      <c r="C9" s="105" t="s">
        <v>33</v>
      </c>
      <c r="D9" s="105" t="s">
        <v>33</v>
      </c>
      <c r="E9" s="105">
        <v>98</v>
      </c>
      <c r="F9" s="105">
        <v>98</v>
      </c>
      <c r="G9" s="105">
        <v>98</v>
      </c>
      <c r="H9" s="105">
        <v>98</v>
      </c>
      <c r="I9" s="105">
        <v>96.6</v>
      </c>
      <c r="J9" s="105">
        <v>95.7</v>
      </c>
      <c r="K9" s="105">
        <v>93.8</v>
      </c>
      <c r="L9" s="105">
        <v>93.2</v>
      </c>
      <c r="M9" s="105">
        <v>90.6</v>
      </c>
      <c r="N9" s="105">
        <v>87.9</v>
      </c>
      <c r="O9" s="105">
        <v>89.8</v>
      </c>
      <c r="P9" s="105">
        <v>91.7</v>
      </c>
      <c r="Q9" s="105">
        <v>95.9</v>
      </c>
      <c r="R9" s="105">
        <v>95.8</v>
      </c>
      <c r="S9" s="105">
        <v>97.6</v>
      </c>
      <c r="T9" s="105">
        <v>97.7</v>
      </c>
      <c r="U9" s="105">
        <v>97.7</v>
      </c>
      <c r="V9" s="105">
        <v>97.8</v>
      </c>
      <c r="W9" s="105">
        <v>97.9</v>
      </c>
      <c r="X9" s="105">
        <v>97.9</v>
      </c>
      <c r="Y9" s="105">
        <v>97.9</v>
      </c>
      <c r="Z9" s="84">
        <f t="shared" si="0"/>
        <v>95.70454545454548</v>
      </c>
      <c r="AA9" s="105">
        <v>85.3</v>
      </c>
      <c r="AB9" s="107">
        <v>0.5604166666666667</v>
      </c>
      <c r="AC9" s="6">
        <v>7</v>
      </c>
    </row>
    <row r="10" spans="1:29" ht="13.5" customHeight="1">
      <c r="A10" s="83">
        <v>8</v>
      </c>
      <c r="B10" s="105">
        <v>97.9</v>
      </c>
      <c r="C10" s="105">
        <v>98</v>
      </c>
      <c r="D10" s="105">
        <v>98</v>
      </c>
      <c r="E10" s="105">
        <v>98</v>
      </c>
      <c r="F10" s="105">
        <v>98</v>
      </c>
      <c r="G10" s="105">
        <v>98</v>
      </c>
      <c r="H10" s="105">
        <v>98</v>
      </c>
      <c r="I10" s="105">
        <v>91.9</v>
      </c>
      <c r="J10" s="105">
        <v>76.7</v>
      </c>
      <c r="K10" s="105">
        <v>72.7</v>
      </c>
      <c r="L10" s="105">
        <v>72.5</v>
      </c>
      <c r="M10" s="105">
        <v>65.1</v>
      </c>
      <c r="N10" s="105">
        <v>64.6</v>
      </c>
      <c r="O10" s="105">
        <v>68</v>
      </c>
      <c r="P10" s="105">
        <v>81.5</v>
      </c>
      <c r="Q10" s="105">
        <v>93.1</v>
      </c>
      <c r="R10" s="105">
        <v>92.7</v>
      </c>
      <c r="S10" s="105">
        <v>94.8</v>
      </c>
      <c r="T10" s="105">
        <v>96.2</v>
      </c>
      <c r="U10" s="105">
        <v>96.5</v>
      </c>
      <c r="V10" s="105">
        <v>96.5</v>
      </c>
      <c r="W10" s="105">
        <v>96.6</v>
      </c>
      <c r="X10" s="105">
        <v>96.3</v>
      </c>
      <c r="Y10" s="105">
        <v>96.5</v>
      </c>
      <c r="Z10" s="84">
        <f t="shared" si="0"/>
        <v>89.08749999999998</v>
      </c>
      <c r="AA10" s="105">
        <v>61</v>
      </c>
      <c r="AB10" s="107">
        <v>0.5354166666666667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97.1</v>
      </c>
      <c r="D11" s="105">
        <v>96.8</v>
      </c>
      <c r="E11" s="105">
        <v>96.9</v>
      </c>
      <c r="F11" s="105">
        <v>96.4</v>
      </c>
      <c r="G11" s="105">
        <v>95.2</v>
      </c>
      <c r="H11" s="105">
        <v>93.8</v>
      </c>
      <c r="I11" s="105">
        <v>89.4</v>
      </c>
      <c r="J11" s="105">
        <v>86.9</v>
      </c>
      <c r="K11" s="105">
        <v>83</v>
      </c>
      <c r="L11" s="105">
        <v>81.5</v>
      </c>
      <c r="M11" s="105">
        <v>79.3</v>
      </c>
      <c r="N11" s="105">
        <v>80.2</v>
      </c>
      <c r="O11" s="105">
        <v>80.1</v>
      </c>
      <c r="P11" s="105">
        <v>83.2</v>
      </c>
      <c r="Q11" s="105">
        <v>86.1</v>
      </c>
      <c r="R11" s="105">
        <v>89.1</v>
      </c>
      <c r="S11" s="105">
        <v>93.1</v>
      </c>
      <c r="T11" s="105">
        <v>95.8</v>
      </c>
      <c r="U11" s="105">
        <v>96.9</v>
      </c>
      <c r="V11" s="105">
        <v>97.5</v>
      </c>
      <c r="W11" s="105">
        <v>96.3</v>
      </c>
      <c r="X11" s="105">
        <v>97</v>
      </c>
      <c r="Y11" s="105">
        <v>97.4</v>
      </c>
      <c r="Z11" s="84">
        <f t="shared" si="0"/>
        <v>91.10416666666664</v>
      </c>
      <c r="AA11" s="105">
        <v>76.8</v>
      </c>
      <c r="AB11" s="107">
        <v>0.5506944444444445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97.7</v>
      </c>
      <c r="D12" s="106">
        <v>97.7</v>
      </c>
      <c r="E12" s="106">
        <v>97.7</v>
      </c>
      <c r="F12" s="106">
        <v>97.7</v>
      </c>
      <c r="G12" s="106">
        <v>95.6</v>
      </c>
      <c r="H12" s="106">
        <v>92.7</v>
      </c>
      <c r="I12" s="106">
        <v>84.9</v>
      </c>
      <c r="J12" s="106">
        <v>81.2</v>
      </c>
      <c r="K12" s="106">
        <v>80</v>
      </c>
      <c r="L12" s="106">
        <v>77.5</v>
      </c>
      <c r="M12" s="106">
        <v>73.1</v>
      </c>
      <c r="N12" s="106">
        <v>73.3</v>
      </c>
      <c r="O12" s="106">
        <v>71.1</v>
      </c>
      <c r="P12" s="106">
        <v>72.8</v>
      </c>
      <c r="Q12" s="106">
        <v>74.2</v>
      </c>
      <c r="R12" s="106">
        <v>75.1</v>
      </c>
      <c r="S12" s="106">
        <v>80.4</v>
      </c>
      <c r="T12" s="106">
        <v>92</v>
      </c>
      <c r="U12" s="106">
        <v>97</v>
      </c>
      <c r="V12" s="106">
        <v>97.5</v>
      </c>
      <c r="W12" s="106">
        <v>97.7</v>
      </c>
      <c r="X12" s="106">
        <v>97.8</v>
      </c>
      <c r="Y12" s="106">
        <v>97.8</v>
      </c>
      <c r="Z12" s="87">
        <f t="shared" si="0"/>
        <v>87.50416666666666</v>
      </c>
      <c r="AA12" s="106">
        <v>66.9</v>
      </c>
      <c r="AB12" s="108">
        <v>0.5694444444444444</v>
      </c>
      <c r="AC12" s="6">
        <v>10</v>
      </c>
    </row>
    <row r="13" spans="1:29" ht="13.5" customHeight="1">
      <c r="A13" s="83">
        <v>11</v>
      </c>
      <c r="B13" s="105">
        <v>97.8</v>
      </c>
      <c r="C13" s="105">
        <v>97.9</v>
      </c>
      <c r="D13" s="105">
        <v>97.9</v>
      </c>
      <c r="E13" s="105">
        <v>97.9</v>
      </c>
      <c r="F13" s="105">
        <v>97.8</v>
      </c>
      <c r="G13" s="105">
        <v>97.5</v>
      </c>
      <c r="H13" s="105">
        <v>97.5</v>
      </c>
      <c r="I13" s="105">
        <v>86.5</v>
      </c>
      <c r="J13" s="105">
        <v>74.3</v>
      </c>
      <c r="K13" s="105">
        <v>59.6</v>
      </c>
      <c r="L13" s="105">
        <v>49.7</v>
      </c>
      <c r="M13" s="105">
        <v>41</v>
      </c>
      <c r="N13" s="105">
        <v>53.4</v>
      </c>
      <c r="O13" s="105">
        <v>52.6</v>
      </c>
      <c r="P13" s="105">
        <v>54.2</v>
      </c>
      <c r="Q13" s="105">
        <v>48.9</v>
      </c>
      <c r="R13" s="105">
        <v>51.3</v>
      </c>
      <c r="S13" s="105">
        <v>69.9</v>
      </c>
      <c r="T13" s="105">
        <v>90</v>
      </c>
      <c r="U13" s="105">
        <v>94.9</v>
      </c>
      <c r="V13" s="105">
        <v>97</v>
      </c>
      <c r="W13" s="105">
        <v>97.6</v>
      </c>
      <c r="X13" s="105">
        <v>97.7</v>
      </c>
      <c r="Y13" s="105">
        <v>97.8</v>
      </c>
      <c r="Z13" s="84">
        <f t="shared" si="0"/>
        <v>79.19583333333334</v>
      </c>
      <c r="AA13" s="105">
        <v>39.1</v>
      </c>
      <c r="AB13" s="107">
        <v>0.5</v>
      </c>
      <c r="AC13" s="5">
        <v>11</v>
      </c>
    </row>
    <row r="14" spans="1:29" ht="13.5" customHeight="1">
      <c r="A14" s="83">
        <v>12</v>
      </c>
      <c r="B14" s="105">
        <v>97.8</v>
      </c>
      <c r="C14" s="105">
        <v>97.9</v>
      </c>
      <c r="D14" s="105">
        <v>98</v>
      </c>
      <c r="E14" s="105">
        <v>98.1</v>
      </c>
      <c r="F14" s="105">
        <v>98.1</v>
      </c>
      <c r="G14" s="105">
        <v>97.8</v>
      </c>
      <c r="H14" s="105">
        <v>90.9</v>
      </c>
      <c r="I14" s="105">
        <v>76.5</v>
      </c>
      <c r="J14" s="105">
        <v>72.8</v>
      </c>
      <c r="K14" s="105">
        <v>67.3</v>
      </c>
      <c r="L14" s="105">
        <v>53.3</v>
      </c>
      <c r="M14" s="105">
        <v>51.7</v>
      </c>
      <c r="N14" s="105">
        <v>48.3</v>
      </c>
      <c r="O14" s="105">
        <v>44.6</v>
      </c>
      <c r="P14" s="105">
        <v>55.3</v>
      </c>
      <c r="Q14" s="105">
        <v>57.5</v>
      </c>
      <c r="R14" s="105">
        <v>67.5</v>
      </c>
      <c r="S14" s="105">
        <v>66</v>
      </c>
      <c r="T14" s="105">
        <v>76.1</v>
      </c>
      <c r="U14" s="105">
        <v>84.5</v>
      </c>
      <c r="V14" s="105">
        <v>92.6</v>
      </c>
      <c r="W14" s="105">
        <v>95.9</v>
      </c>
      <c r="X14" s="105">
        <v>97</v>
      </c>
      <c r="Y14" s="105">
        <v>97.6</v>
      </c>
      <c r="Z14" s="84">
        <f t="shared" si="0"/>
        <v>78.46249999999998</v>
      </c>
      <c r="AA14" s="105">
        <v>44.6</v>
      </c>
      <c r="AB14" s="107">
        <v>0.5833333333333334</v>
      </c>
      <c r="AC14" s="6">
        <v>12</v>
      </c>
    </row>
    <row r="15" spans="1:29" ht="13.5" customHeight="1">
      <c r="A15" s="83">
        <v>13</v>
      </c>
      <c r="B15" s="105">
        <v>97.7</v>
      </c>
      <c r="C15" s="105">
        <v>97.9</v>
      </c>
      <c r="D15" s="105">
        <v>98</v>
      </c>
      <c r="E15" s="105">
        <v>98</v>
      </c>
      <c r="F15" s="105">
        <v>97.8</v>
      </c>
      <c r="G15" s="105">
        <v>97.5</v>
      </c>
      <c r="H15" s="105">
        <v>95.4</v>
      </c>
      <c r="I15" s="105">
        <v>92.1</v>
      </c>
      <c r="J15" s="105">
        <v>83.8</v>
      </c>
      <c r="K15" s="105">
        <v>80.1</v>
      </c>
      <c r="L15" s="105">
        <v>78.9</v>
      </c>
      <c r="M15" s="105">
        <v>73.8</v>
      </c>
      <c r="N15" s="105">
        <v>69.2</v>
      </c>
      <c r="O15" s="105">
        <v>67.2</v>
      </c>
      <c r="P15" s="105">
        <v>69</v>
      </c>
      <c r="Q15" s="105">
        <v>68</v>
      </c>
      <c r="R15" s="105">
        <v>74.1</v>
      </c>
      <c r="S15" s="105">
        <v>82.8</v>
      </c>
      <c r="T15" s="105">
        <v>82.9</v>
      </c>
      <c r="U15" s="105">
        <v>93.4</v>
      </c>
      <c r="V15" s="105">
        <v>97.1</v>
      </c>
      <c r="W15" s="105">
        <v>97.8</v>
      </c>
      <c r="X15" s="105">
        <v>98</v>
      </c>
      <c r="Y15" s="105">
        <v>98.1</v>
      </c>
      <c r="Z15" s="84">
        <f t="shared" si="0"/>
        <v>87.02499999999999</v>
      </c>
      <c r="AA15" s="105">
        <v>66.5</v>
      </c>
      <c r="AB15" s="107">
        <v>0.5722222222222222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98.1</v>
      </c>
      <c r="D16" s="105">
        <v>98.1</v>
      </c>
      <c r="E16" s="105">
        <v>98.2</v>
      </c>
      <c r="F16" s="105">
        <v>98.2</v>
      </c>
      <c r="G16" s="105">
        <v>98.2</v>
      </c>
      <c r="H16" s="105">
        <v>95.5</v>
      </c>
      <c r="I16" s="105">
        <v>90</v>
      </c>
      <c r="J16" s="105">
        <v>81.8</v>
      </c>
      <c r="K16" s="105">
        <v>75.3</v>
      </c>
      <c r="L16" s="105">
        <v>68.4</v>
      </c>
      <c r="M16" s="105">
        <v>60.5</v>
      </c>
      <c r="N16" s="105">
        <v>57.5</v>
      </c>
      <c r="O16" s="105">
        <v>56</v>
      </c>
      <c r="P16" s="105">
        <v>55.9</v>
      </c>
      <c r="Q16" s="105">
        <v>57.8</v>
      </c>
      <c r="R16" s="105">
        <v>58.3</v>
      </c>
      <c r="S16" s="105">
        <v>63.1</v>
      </c>
      <c r="T16" s="105">
        <v>68.2</v>
      </c>
      <c r="U16" s="105">
        <v>73.8</v>
      </c>
      <c r="V16" s="105">
        <v>76.3</v>
      </c>
      <c r="W16" s="105">
        <v>89</v>
      </c>
      <c r="X16" s="105">
        <v>96.1</v>
      </c>
      <c r="Y16" s="105">
        <v>97.5</v>
      </c>
      <c r="Z16" s="84">
        <f t="shared" si="0"/>
        <v>79.57916666666665</v>
      </c>
      <c r="AA16" s="105">
        <v>54.2</v>
      </c>
      <c r="AB16" s="107">
        <v>0.6229166666666667</v>
      </c>
      <c r="AC16" s="6">
        <v>14</v>
      </c>
    </row>
    <row r="17" spans="1:29" ht="13.5" customHeight="1">
      <c r="A17" s="83">
        <v>15</v>
      </c>
      <c r="B17" s="105">
        <v>97.6</v>
      </c>
      <c r="C17" s="105">
        <v>97.8</v>
      </c>
      <c r="D17" s="105">
        <v>97.9</v>
      </c>
      <c r="E17" s="105">
        <v>97.9</v>
      </c>
      <c r="F17" s="105">
        <v>98</v>
      </c>
      <c r="G17" s="105">
        <v>97.9</v>
      </c>
      <c r="H17" s="105">
        <v>97.4</v>
      </c>
      <c r="I17" s="105">
        <v>85.4</v>
      </c>
      <c r="J17" s="105">
        <v>79.7</v>
      </c>
      <c r="K17" s="105">
        <v>73.3</v>
      </c>
      <c r="L17" s="105">
        <v>81.2</v>
      </c>
      <c r="M17" s="105">
        <v>85</v>
      </c>
      <c r="N17" s="105">
        <v>84.8</v>
      </c>
      <c r="O17" s="105">
        <v>79.4</v>
      </c>
      <c r="P17" s="105">
        <v>77.1</v>
      </c>
      <c r="Q17" s="105">
        <v>83.7</v>
      </c>
      <c r="R17" s="105">
        <v>76.2</v>
      </c>
      <c r="S17" s="105">
        <v>79.7</v>
      </c>
      <c r="T17" s="105">
        <v>82.4</v>
      </c>
      <c r="U17" s="105">
        <v>74.7</v>
      </c>
      <c r="V17" s="105">
        <v>93.4</v>
      </c>
      <c r="W17" s="105">
        <v>96.5</v>
      </c>
      <c r="X17" s="105">
        <v>97.3</v>
      </c>
      <c r="Y17" s="105">
        <v>97.6</v>
      </c>
      <c r="Z17" s="84">
        <f t="shared" si="0"/>
        <v>87.99583333333334</v>
      </c>
      <c r="AA17" s="105">
        <v>71.7</v>
      </c>
      <c r="AB17" s="107">
        <v>0.40902777777777777</v>
      </c>
      <c r="AC17" s="6">
        <v>15</v>
      </c>
    </row>
    <row r="18" spans="1:29" ht="13.5" customHeight="1">
      <c r="A18" s="83">
        <v>16</v>
      </c>
      <c r="B18" s="105">
        <v>97.9</v>
      </c>
      <c r="C18" s="105">
        <v>98.1</v>
      </c>
      <c r="D18" s="105">
        <v>98.1</v>
      </c>
      <c r="E18" s="105">
        <v>98.1</v>
      </c>
      <c r="F18" s="105">
        <v>98.1</v>
      </c>
      <c r="G18" s="105">
        <v>98.2</v>
      </c>
      <c r="H18" s="105">
        <v>98.2</v>
      </c>
      <c r="I18" s="105">
        <v>98.2</v>
      </c>
      <c r="J18" s="105">
        <v>97.9</v>
      </c>
      <c r="K18" s="105">
        <v>97.5</v>
      </c>
      <c r="L18" s="105">
        <v>97.3</v>
      </c>
      <c r="M18" s="105">
        <v>96.2</v>
      </c>
      <c r="N18" s="105">
        <v>96.7</v>
      </c>
      <c r="O18" s="105">
        <v>97.9</v>
      </c>
      <c r="P18" s="105">
        <v>97.8</v>
      </c>
      <c r="Q18" s="105">
        <v>97.8</v>
      </c>
      <c r="R18" s="105">
        <v>97.8</v>
      </c>
      <c r="S18" s="105">
        <v>97.6</v>
      </c>
      <c r="T18" s="105">
        <v>97.7</v>
      </c>
      <c r="U18" s="105">
        <v>97.8</v>
      </c>
      <c r="V18" s="105">
        <v>97.7</v>
      </c>
      <c r="W18" s="105">
        <v>97.8</v>
      </c>
      <c r="X18" s="105">
        <v>97.7</v>
      </c>
      <c r="Y18" s="105">
        <v>97.3</v>
      </c>
      <c r="Z18" s="84">
        <f t="shared" si="0"/>
        <v>97.72500000000001</v>
      </c>
      <c r="AA18" s="105">
        <v>94.8</v>
      </c>
      <c r="AB18" s="107">
        <v>0.5180555555555556</v>
      </c>
      <c r="AC18" s="6">
        <v>16</v>
      </c>
    </row>
    <row r="19" spans="1:29" ht="13.5" customHeight="1">
      <c r="A19" s="83">
        <v>17</v>
      </c>
      <c r="B19" s="105">
        <v>97.6</v>
      </c>
      <c r="C19" s="105">
        <v>97.6</v>
      </c>
      <c r="D19" s="105">
        <v>97.8</v>
      </c>
      <c r="E19" s="105">
        <v>98.1</v>
      </c>
      <c r="F19" s="105">
        <v>98.2</v>
      </c>
      <c r="G19" s="105">
        <v>98.2</v>
      </c>
      <c r="H19" s="105">
        <v>97.6</v>
      </c>
      <c r="I19" s="105">
        <v>93.7</v>
      </c>
      <c r="J19" s="105">
        <v>95.8</v>
      </c>
      <c r="K19" s="105">
        <v>95.8</v>
      </c>
      <c r="L19" s="105">
        <v>97.1</v>
      </c>
      <c r="M19" s="105">
        <v>97.5</v>
      </c>
      <c r="N19" s="105">
        <v>97.2</v>
      </c>
      <c r="O19" s="105">
        <v>97.7</v>
      </c>
      <c r="P19" s="105">
        <v>97.4</v>
      </c>
      <c r="Q19" s="105">
        <v>83</v>
      </c>
      <c r="R19" s="105">
        <v>77.8</v>
      </c>
      <c r="S19" s="105">
        <v>81.5</v>
      </c>
      <c r="T19" s="105">
        <v>85.4</v>
      </c>
      <c r="U19" s="105">
        <v>88.5</v>
      </c>
      <c r="V19" s="105">
        <v>92.3</v>
      </c>
      <c r="W19" s="105">
        <v>93.6</v>
      </c>
      <c r="X19" s="105">
        <v>93.6</v>
      </c>
      <c r="Y19" s="105">
        <v>93.8</v>
      </c>
      <c r="Z19" s="84">
        <f t="shared" si="0"/>
        <v>93.61666666666667</v>
      </c>
      <c r="AA19" s="105">
        <v>77.8</v>
      </c>
      <c r="AB19" s="107">
        <v>0.7090277777777777</v>
      </c>
      <c r="AC19" s="6">
        <v>17</v>
      </c>
    </row>
    <row r="20" spans="1:29" ht="13.5" customHeight="1">
      <c r="A20" s="83">
        <v>18</v>
      </c>
      <c r="B20" s="105">
        <v>95.3</v>
      </c>
      <c r="C20" s="105">
        <v>95.4</v>
      </c>
      <c r="D20" s="105">
        <v>95.6</v>
      </c>
      <c r="E20" s="105">
        <v>96.2</v>
      </c>
      <c r="F20" s="105">
        <v>96.3</v>
      </c>
      <c r="G20" s="105">
        <v>96.5</v>
      </c>
      <c r="H20" s="105">
        <v>95.2</v>
      </c>
      <c r="I20" s="105">
        <v>91</v>
      </c>
      <c r="J20" s="105">
        <v>83.9</v>
      </c>
      <c r="K20" s="105">
        <v>73.9</v>
      </c>
      <c r="L20" s="105">
        <v>73.9</v>
      </c>
      <c r="M20" s="105">
        <v>75.1</v>
      </c>
      <c r="N20" s="105">
        <v>74.5</v>
      </c>
      <c r="O20" s="105">
        <v>73.9</v>
      </c>
      <c r="P20" s="105">
        <v>76.2</v>
      </c>
      <c r="Q20" s="105">
        <v>90.5</v>
      </c>
      <c r="R20" s="105">
        <v>92.9</v>
      </c>
      <c r="S20" s="105">
        <v>97.6</v>
      </c>
      <c r="T20" s="105">
        <v>98.1</v>
      </c>
      <c r="U20" s="105">
        <v>98.2</v>
      </c>
      <c r="V20" s="105">
        <v>98.3</v>
      </c>
      <c r="W20" s="105">
        <v>98.1</v>
      </c>
      <c r="X20" s="105">
        <v>98.2</v>
      </c>
      <c r="Y20" s="105">
        <v>98.3</v>
      </c>
      <c r="Z20" s="84">
        <f t="shared" si="0"/>
        <v>90.12916666666666</v>
      </c>
      <c r="AA20" s="105">
        <v>68.9</v>
      </c>
      <c r="AB20" s="107">
        <v>0.4666666666666666</v>
      </c>
      <c r="AC20" s="6">
        <v>18</v>
      </c>
    </row>
    <row r="21" spans="1:29" ht="13.5" customHeight="1">
      <c r="A21" s="83">
        <v>19</v>
      </c>
      <c r="B21" s="105">
        <v>98.3</v>
      </c>
      <c r="C21" s="105">
        <v>98.3</v>
      </c>
      <c r="D21" s="105">
        <v>98.3</v>
      </c>
      <c r="E21" s="105">
        <v>98.3</v>
      </c>
      <c r="F21" s="105">
        <v>98.3</v>
      </c>
      <c r="G21" s="105">
        <v>98.4</v>
      </c>
      <c r="H21" s="105">
        <v>96</v>
      </c>
      <c r="I21" s="105">
        <v>87.7</v>
      </c>
      <c r="J21" s="105">
        <v>80.7</v>
      </c>
      <c r="K21" s="105">
        <v>79.3</v>
      </c>
      <c r="L21" s="105">
        <v>75.4</v>
      </c>
      <c r="M21" s="105">
        <v>66.1</v>
      </c>
      <c r="N21" s="105">
        <v>67.3</v>
      </c>
      <c r="O21" s="105">
        <v>81.7</v>
      </c>
      <c r="P21" s="105">
        <v>97.9</v>
      </c>
      <c r="Q21" s="105">
        <v>96.2</v>
      </c>
      <c r="R21" s="105">
        <v>95.2</v>
      </c>
      <c r="S21" s="105">
        <v>96.8</v>
      </c>
      <c r="T21" s="105">
        <v>98</v>
      </c>
      <c r="U21" s="105">
        <v>98</v>
      </c>
      <c r="V21" s="105">
        <v>98.2</v>
      </c>
      <c r="W21" s="105">
        <v>98.2</v>
      </c>
      <c r="X21" s="105">
        <v>98.2</v>
      </c>
      <c r="Y21" s="105">
        <v>98.2</v>
      </c>
      <c r="Z21" s="84">
        <f t="shared" si="0"/>
        <v>91.625</v>
      </c>
      <c r="AA21" s="105">
        <v>61.9</v>
      </c>
      <c r="AB21" s="107">
        <v>0.4923611111111111</v>
      </c>
      <c r="AC21" s="6">
        <v>19</v>
      </c>
    </row>
    <row r="22" spans="1:29" ht="13.5" customHeight="1">
      <c r="A22" s="86">
        <v>20</v>
      </c>
      <c r="B22" s="106">
        <v>98.1</v>
      </c>
      <c r="C22" s="106">
        <v>98.2</v>
      </c>
      <c r="D22" s="106">
        <v>98.3</v>
      </c>
      <c r="E22" s="106">
        <v>98.3</v>
      </c>
      <c r="F22" s="106">
        <v>98.3</v>
      </c>
      <c r="G22" s="106">
        <v>98.3</v>
      </c>
      <c r="H22" s="106">
        <v>98.2</v>
      </c>
      <c r="I22" s="106">
        <v>94.6</v>
      </c>
      <c r="J22" s="106">
        <v>81.5</v>
      </c>
      <c r="K22" s="106">
        <v>83.8</v>
      </c>
      <c r="L22" s="106">
        <v>75.8</v>
      </c>
      <c r="M22" s="106">
        <v>74.8</v>
      </c>
      <c r="N22" s="106">
        <v>74.6</v>
      </c>
      <c r="O22" s="106">
        <v>74.8</v>
      </c>
      <c r="P22" s="106">
        <v>75.4</v>
      </c>
      <c r="Q22" s="106">
        <v>84.4</v>
      </c>
      <c r="R22" s="106">
        <v>86.6</v>
      </c>
      <c r="S22" s="106">
        <v>95.1</v>
      </c>
      <c r="T22" s="106">
        <v>96.6</v>
      </c>
      <c r="U22" s="106">
        <v>97.8</v>
      </c>
      <c r="V22" s="106">
        <v>97.9</v>
      </c>
      <c r="W22" s="106">
        <v>97.9</v>
      </c>
      <c r="X22" s="106">
        <v>97.9</v>
      </c>
      <c r="Y22" s="106">
        <v>97.9</v>
      </c>
      <c r="Z22" s="87">
        <f t="shared" si="0"/>
        <v>90.62916666666666</v>
      </c>
      <c r="AA22" s="106">
        <v>71.1</v>
      </c>
      <c r="AB22" s="108">
        <v>0.5875</v>
      </c>
      <c r="AC22" s="6">
        <v>20</v>
      </c>
    </row>
    <row r="23" spans="1:29" ht="13.5" customHeight="1">
      <c r="A23" s="83">
        <v>21</v>
      </c>
      <c r="B23" s="105">
        <v>98</v>
      </c>
      <c r="C23" s="105">
        <v>98.2</v>
      </c>
      <c r="D23" s="105">
        <v>98.1</v>
      </c>
      <c r="E23" s="105">
        <v>98.2</v>
      </c>
      <c r="F23" s="105">
        <v>98.2</v>
      </c>
      <c r="G23" s="105">
        <v>98.1</v>
      </c>
      <c r="H23" s="105">
        <v>93.6</v>
      </c>
      <c r="I23" s="105">
        <v>86.7</v>
      </c>
      <c r="J23" s="105">
        <v>82.9</v>
      </c>
      <c r="K23" s="105">
        <v>78.1</v>
      </c>
      <c r="L23" s="105">
        <v>79.7</v>
      </c>
      <c r="M23" s="105">
        <v>73.1</v>
      </c>
      <c r="N23" s="105">
        <v>69.7</v>
      </c>
      <c r="O23" s="105">
        <v>68.4</v>
      </c>
      <c r="P23" s="105">
        <v>69.3</v>
      </c>
      <c r="Q23" s="105">
        <v>68.4</v>
      </c>
      <c r="R23" s="105">
        <v>77.9</v>
      </c>
      <c r="S23" s="105">
        <v>81.1</v>
      </c>
      <c r="T23" s="105">
        <v>95.4</v>
      </c>
      <c r="U23" s="105">
        <v>97.1</v>
      </c>
      <c r="V23" s="105">
        <v>97.7</v>
      </c>
      <c r="W23" s="105">
        <v>97.8</v>
      </c>
      <c r="X23" s="105">
        <v>97.8</v>
      </c>
      <c r="Y23" s="105">
        <v>98</v>
      </c>
      <c r="Z23" s="84">
        <f t="shared" si="0"/>
        <v>87.5625</v>
      </c>
      <c r="AA23" s="105">
        <v>65.6</v>
      </c>
      <c r="AB23" s="107">
        <v>0.6486111111111111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98.1</v>
      </c>
      <c r="D24" s="105">
        <v>98.1</v>
      </c>
      <c r="E24" s="105">
        <v>98.1</v>
      </c>
      <c r="F24" s="105">
        <v>98.2</v>
      </c>
      <c r="G24" s="105">
        <v>98.2</v>
      </c>
      <c r="H24" s="105">
        <v>95.5</v>
      </c>
      <c r="I24" s="105">
        <v>81</v>
      </c>
      <c r="J24" s="105">
        <v>80.8</v>
      </c>
      <c r="K24" s="105">
        <v>72.9</v>
      </c>
      <c r="L24" s="105">
        <v>76.4</v>
      </c>
      <c r="M24" s="105">
        <v>68.2</v>
      </c>
      <c r="N24" s="105">
        <v>63.8</v>
      </c>
      <c r="O24" s="105">
        <v>60.9</v>
      </c>
      <c r="P24" s="105">
        <v>62.4</v>
      </c>
      <c r="Q24" s="105">
        <v>65.8</v>
      </c>
      <c r="R24" s="105">
        <v>65.6</v>
      </c>
      <c r="S24" s="105">
        <v>71.5</v>
      </c>
      <c r="T24" s="105">
        <v>82.8</v>
      </c>
      <c r="U24" s="105">
        <v>90.9</v>
      </c>
      <c r="V24" s="105">
        <v>96.5</v>
      </c>
      <c r="W24" s="105">
        <v>97.5</v>
      </c>
      <c r="X24" s="105">
        <v>97.7</v>
      </c>
      <c r="Y24" s="105">
        <v>97.8</v>
      </c>
      <c r="Z24" s="84">
        <f t="shared" si="0"/>
        <v>84.03333333333333</v>
      </c>
      <c r="AA24" s="105">
        <v>60</v>
      </c>
      <c r="AB24" s="107">
        <v>0.56875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</v>
      </c>
      <c r="D25" s="105">
        <v>98</v>
      </c>
      <c r="E25" s="105">
        <v>98</v>
      </c>
      <c r="F25" s="105">
        <v>98</v>
      </c>
      <c r="G25" s="105">
        <v>98.1</v>
      </c>
      <c r="H25" s="105">
        <v>98.1</v>
      </c>
      <c r="I25" s="105">
        <v>98.1</v>
      </c>
      <c r="J25" s="105">
        <v>97.9</v>
      </c>
      <c r="K25" s="105">
        <v>97.8</v>
      </c>
      <c r="L25" s="105">
        <v>87</v>
      </c>
      <c r="M25" s="105">
        <v>82.9</v>
      </c>
      <c r="N25" s="105">
        <v>79.3</v>
      </c>
      <c r="O25" s="105">
        <v>80.7</v>
      </c>
      <c r="P25" s="105">
        <v>80.1</v>
      </c>
      <c r="Q25" s="105">
        <v>82.1</v>
      </c>
      <c r="R25" s="105">
        <v>86.2</v>
      </c>
      <c r="S25" s="105">
        <v>96.9</v>
      </c>
      <c r="T25" s="105">
        <v>97.5</v>
      </c>
      <c r="U25" s="105">
        <v>98.1</v>
      </c>
      <c r="V25" s="105">
        <v>98.2</v>
      </c>
      <c r="W25" s="105">
        <v>98.2</v>
      </c>
      <c r="X25" s="105">
        <v>98.2</v>
      </c>
      <c r="Y25" s="105">
        <v>98.2</v>
      </c>
      <c r="Z25" s="84">
        <f t="shared" si="0"/>
        <v>93.47916666666667</v>
      </c>
      <c r="AA25" s="105">
        <v>74.4</v>
      </c>
      <c r="AB25" s="107">
        <v>0.6034722222222222</v>
      </c>
      <c r="AC25" s="6">
        <v>23</v>
      </c>
    </row>
    <row r="26" spans="1:29" ht="13.5" customHeight="1">
      <c r="A26" s="83">
        <v>24</v>
      </c>
      <c r="B26" s="105">
        <v>98.2</v>
      </c>
      <c r="C26" s="105">
        <v>98.2</v>
      </c>
      <c r="D26" s="105">
        <v>98.2</v>
      </c>
      <c r="E26" s="105">
        <v>98.3</v>
      </c>
      <c r="F26" s="105">
        <v>98.3</v>
      </c>
      <c r="G26" s="105">
        <v>98.3</v>
      </c>
      <c r="H26" s="105">
        <v>98.2</v>
      </c>
      <c r="I26" s="105">
        <v>97.8</v>
      </c>
      <c r="J26" s="105">
        <v>95.4</v>
      </c>
      <c r="K26" s="105">
        <v>78.8</v>
      </c>
      <c r="L26" s="105">
        <v>79.8</v>
      </c>
      <c r="M26" s="105">
        <v>76</v>
      </c>
      <c r="N26" s="105">
        <v>90.1</v>
      </c>
      <c r="O26" s="105">
        <v>96.1</v>
      </c>
      <c r="P26" s="105">
        <v>96.8</v>
      </c>
      <c r="Q26" s="105">
        <v>95.2</v>
      </c>
      <c r="R26" s="105">
        <v>97.5</v>
      </c>
      <c r="S26" s="105">
        <v>97.7</v>
      </c>
      <c r="T26" s="105">
        <v>98</v>
      </c>
      <c r="U26" s="105">
        <v>98.2</v>
      </c>
      <c r="V26" s="105">
        <v>98.2</v>
      </c>
      <c r="W26" s="105">
        <v>98.2</v>
      </c>
      <c r="X26" s="105">
        <v>98.2</v>
      </c>
      <c r="Y26" s="105">
        <v>98.2</v>
      </c>
      <c r="Z26" s="84">
        <f t="shared" si="0"/>
        <v>94.91249999999998</v>
      </c>
      <c r="AA26" s="105">
        <v>71.3</v>
      </c>
      <c r="AB26" s="107">
        <v>0.5215277777777778</v>
      </c>
      <c r="AC26" s="6">
        <v>24</v>
      </c>
    </row>
    <row r="27" spans="1:29" ht="13.5" customHeight="1">
      <c r="A27" s="83">
        <v>25</v>
      </c>
      <c r="B27" s="105">
        <v>98.2</v>
      </c>
      <c r="C27" s="105">
        <v>98.2</v>
      </c>
      <c r="D27" s="105">
        <v>98.2</v>
      </c>
      <c r="E27" s="105">
        <v>98.2</v>
      </c>
      <c r="F27" s="105">
        <v>98.2</v>
      </c>
      <c r="G27" s="105">
        <v>98.3</v>
      </c>
      <c r="H27" s="105">
        <v>97.9</v>
      </c>
      <c r="I27" s="105">
        <v>96.6</v>
      </c>
      <c r="J27" s="105">
        <v>93.5</v>
      </c>
      <c r="K27" s="105">
        <v>87.4</v>
      </c>
      <c r="L27" s="105">
        <v>78.4</v>
      </c>
      <c r="M27" s="105">
        <v>78.8</v>
      </c>
      <c r="N27" s="105">
        <v>76.9</v>
      </c>
      <c r="O27" s="105">
        <v>77.6</v>
      </c>
      <c r="P27" s="105">
        <v>79.4</v>
      </c>
      <c r="Q27" s="105">
        <v>97.6</v>
      </c>
      <c r="R27" s="105">
        <v>98</v>
      </c>
      <c r="S27" s="105">
        <v>97.8</v>
      </c>
      <c r="T27" s="105">
        <v>98</v>
      </c>
      <c r="U27" s="105">
        <v>98.1</v>
      </c>
      <c r="V27" s="105">
        <v>98.2</v>
      </c>
      <c r="W27" s="105">
        <v>98.2</v>
      </c>
      <c r="X27" s="105">
        <v>98.2</v>
      </c>
      <c r="Y27" s="105">
        <v>98.2</v>
      </c>
      <c r="Z27" s="84">
        <f t="shared" si="0"/>
        <v>93.25416666666665</v>
      </c>
      <c r="AA27" s="105">
        <v>72.2</v>
      </c>
      <c r="AB27" s="107">
        <v>0.5291666666666667</v>
      </c>
      <c r="AC27" s="6">
        <v>25</v>
      </c>
    </row>
    <row r="28" spans="1:29" ht="13.5" customHeight="1">
      <c r="A28" s="83">
        <v>26</v>
      </c>
      <c r="B28" s="105">
        <v>98.2</v>
      </c>
      <c r="C28" s="105">
        <v>98.1</v>
      </c>
      <c r="D28" s="105">
        <v>98.1</v>
      </c>
      <c r="E28" s="105">
        <v>98.1</v>
      </c>
      <c r="F28" s="105">
        <v>98.1</v>
      </c>
      <c r="G28" s="105">
        <v>98.1</v>
      </c>
      <c r="H28" s="105">
        <v>97.4</v>
      </c>
      <c r="I28" s="105">
        <v>93</v>
      </c>
      <c r="J28" s="105">
        <v>88.1</v>
      </c>
      <c r="K28" s="105">
        <v>71.9</v>
      </c>
      <c r="L28" s="105">
        <v>70.4</v>
      </c>
      <c r="M28" s="105">
        <v>65.5</v>
      </c>
      <c r="N28" s="105">
        <v>65.3</v>
      </c>
      <c r="O28" s="105">
        <v>70.1</v>
      </c>
      <c r="P28" s="105">
        <v>69.7</v>
      </c>
      <c r="Q28" s="105">
        <v>71.3</v>
      </c>
      <c r="R28" s="105">
        <v>72.9</v>
      </c>
      <c r="S28" s="105">
        <v>79.5</v>
      </c>
      <c r="T28" s="105">
        <v>92.9</v>
      </c>
      <c r="U28" s="105">
        <v>95.8</v>
      </c>
      <c r="V28" s="105">
        <v>96.5</v>
      </c>
      <c r="W28" s="105">
        <v>95.5</v>
      </c>
      <c r="X28" s="105">
        <v>96.1</v>
      </c>
      <c r="Y28" s="105">
        <v>97.3</v>
      </c>
      <c r="Z28" s="84">
        <f t="shared" si="0"/>
        <v>86.57916666666667</v>
      </c>
      <c r="AA28" s="105">
        <v>63</v>
      </c>
      <c r="AB28" s="107">
        <v>0.4673611111111111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97.7</v>
      </c>
      <c r="D29" s="105">
        <v>97.7</v>
      </c>
      <c r="E29" s="105">
        <v>97.8</v>
      </c>
      <c r="F29" s="105">
        <v>97.7</v>
      </c>
      <c r="G29" s="105">
        <v>97.3</v>
      </c>
      <c r="H29" s="105">
        <v>88.6</v>
      </c>
      <c r="I29" s="105">
        <v>80.5</v>
      </c>
      <c r="J29" s="105">
        <v>68.9</v>
      </c>
      <c r="K29" s="105">
        <v>69.8</v>
      </c>
      <c r="L29" s="105">
        <v>66.8</v>
      </c>
      <c r="M29" s="105">
        <v>65.3</v>
      </c>
      <c r="N29" s="105">
        <v>65.6</v>
      </c>
      <c r="O29" s="105">
        <v>54.2</v>
      </c>
      <c r="P29" s="105">
        <v>59.2</v>
      </c>
      <c r="Q29" s="105">
        <v>78.5</v>
      </c>
      <c r="R29" s="105">
        <v>72.4</v>
      </c>
      <c r="S29" s="105">
        <v>74.9</v>
      </c>
      <c r="T29" s="105">
        <v>86.9</v>
      </c>
      <c r="U29" s="105">
        <v>95.7</v>
      </c>
      <c r="V29" s="105">
        <v>97.6</v>
      </c>
      <c r="W29" s="105">
        <v>97.7</v>
      </c>
      <c r="X29" s="105">
        <v>97.7</v>
      </c>
      <c r="Y29" s="105">
        <v>97.9</v>
      </c>
      <c r="Z29" s="84">
        <f t="shared" si="0"/>
        <v>83.50000000000001</v>
      </c>
      <c r="AA29" s="105">
        <v>51.6</v>
      </c>
      <c r="AB29" s="107">
        <v>0.5805555555555556</v>
      </c>
      <c r="AC29" s="6">
        <v>27</v>
      </c>
    </row>
    <row r="30" spans="1:29" ht="13.5" customHeight="1">
      <c r="A30" s="83">
        <v>28</v>
      </c>
      <c r="B30" s="105">
        <v>97.8</v>
      </c>
      <c r="C30" s="105">
        <v>98</v>
      </c>
      <c r="D30" s="105">
        <v>97.7</v>
      </c>
      <c r="E30" s="105">
        <v>97.9</v>
      </c>
      <c r="F30" s="105">
        <v>98</v>
      </c>
      <c r="G30" s="105">
        <v>97.7</v>
      </c>
      <c r="H30" s="105">
        <v>93.4</v>
      </c>
      <c r="I30" s="105">
        <v>90.4</v>
      </c>
      <c r="J30" s="105">
        <v>91.3</v>
      </c>
      <c r="K30" s="105">
        <v>84.7</v>
      </c>
      <c r="L30" s="105">
        <v>83.4</v>
      </c>
      <c r="M30" s="105">
        <v>77.6</v>
      </c>
      <c r="N30" s="105">
        <v>78.4</v>
      </c>
      <c r="O30" s="105">
        <v>75.7</v>
      </c>
      <c r="P30" s="105">
        <v>80.6</v>
      </c>
      <c r="Q30" s="105">
        <v>76.9</v>
      </c>
      <c r="R30" s="105">
        <v>80.6</v>
      </c>
      <c r="S30" s="105">
        <v>83.1</v>
      </c>
      <c r="T30" s="105">
        <v>91.2</v>
      </c>
      <c r="U30" s="105">
        <v>94.5</v>
      </c>
      <c r="V30" s="105">
        <v>97.4</v>
      </c>
      <c r="W30" s="105">
        <v>97.5</v>
      </c>
      <c r="X30" s="105">
        <v>97.8</v>
      </c>
      <c r="Y30" s="105">
        <v>97.7</v>
      </c>
      <c r="Z30" s="84">
        <f t="shared" si="0"/>
        <v>89.97083333333332</v>
      </c>
      <c r="AA30" s="105">
        <v>72.8</v>
      </c>
      <c r="AB30" s="107">
        <v>0.576388888888889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97.8</v>
      </c>
      <c r="D31" s="105">
        <v>97.7</v>
      </c>
      <c r="E31" s="105">
        <v>97.7</v>
      </c>
      <c r="F31" s="105">
        <v>97.9</v>
      </c>
      <c r="G31" s="105">
        <v>97.1</v>
      </c>
      <c r="H31" s="105">
        <v>95.4</v>
      </c>
      <c r="I31" s="105">
        <v>85.8</v>
      </c>
      <c r="J31" s="105">
        <v>77.6</v>
      </c>
      <c r="K31" s="105">
        <v>77.9</v>
      </c>
      <c r="L31" s="105">
        <v>74</v>
      </c>
      <c r="M31" s="105">
        <v>76.5</v>
      </c>
      <c r="N31" s="105">
        <v>73.6</v>
      </c>
      <c r="O31" s="105">
        <v>72.3</v>
      </c>
      <c r="P31" s="105">
        <v>71.9</v>
      </c>
      <c r="Q31" s="105">
        <v>71.3</v>
      </c>
      <c r="R31" s="105">
        <v>74.7</v>
      </c>
      <c r="S31" s="105">
        <v>77.9</v>
      </c>
      <c r="T31" s="105">
        <v>87.3</v>
      </c>
      <c r="U31" s="105">
        <v>89.7</v>
      </c>
      <c r="V31" s="105">
        <v>96.3</v>
      </c>
      <c r="W31" s="105">
        <v>97.2</v>
      </c>
      <c r="X31" s="105">
        <v>97.5</v>
      </c>
      <c r="Y31" s="105">
        <v>97.8</v>
      </c>
      <c r="Z31" s="84">
        <f t="shared" si="0"/>
        <v>86.69166666666666</v>
      </c>
      <c r="AA31" s="105">
        <v>70.1</v>
      </c>
      <c r="AB31" s="107">
        <v>0.6631944444444444</v>
      </c>
      <c r="AC31" s="6">
        <v>29</v>
      </c>
    </row>
    <row r="32" spans="1:29" ht="13.5" customHeight="1">
      <c r="A32" s="83">
        <v>30</v>
      </c>
      <c r="B32" s="105">
        <v>97.8</v>
      </c>
      <c r="C32" s="105">
        <v>97.5</v>
      </c>
      <c r="D32" s="105">
        <v>97.6</v>
      </c>
      <c r="E32" s="105">
        <v>97.5</v>
      </c>
      <c r="F32" s="105">
        <v>97.8</v>
      </c>
      <c r="G32" s="105">
        <v>96</v>
      </c>
      <c r="H32" s="105">
        <v>93.7</v>
      </c>
      <c r="I32" s="105">
        <v>86.5</v>
      </c>
      <c r="J32" s="105">
        <v>77.7</v>
      </c>
      <c r="K32" s="105">
        <v>74.3</v>
      </c>
      <c r="L32" s="105">
        <v>74.2</v>
      </c>
      <c r="M32" s="105">
        <v>76.7</v>
      </c>
      <c r="N32" s="105">
        <v>80.1</v>
      </c>
      <c r="O32" s="105">
        <v>76.8</v>
      </c>
      <c r="P32" s="105">
        <v>75.6</v>
      </c>
      <c r="Q32" s="105">
        <v>77.6</v>
      </c>
      <c r="R32" s="105">
        <v>79.2</v>
      </c>
      <c r="S32" s="105">
        <v>89.6</v>
      </c>
      <c r="T32" s="105">
        <v>93.3</v>
      </c>
      <c r="U32" s="105">
        <v>96.8</v>
      </c>
      <c r="V32" s="105">
        <v>97.6</v>
      </c>
      <c r="W32" s="105">
        <v>97.8</v>
      </c>
      <c r="X32" s="105">
        <v>97.8</v>
      </c>
      <c r="Y32" s="105">
        <v>97.8</v>
      </c>
      <c r="Z32" s="84">
        <f t="shared" si="0"/>
        <v>88.63749999999999</v>
      </c>
      <c r="AA32" s="105">
        <v>70.4</v>
      </c>
      <c r="AB32" s="107">
        <v>0.44166666666666665</v>
      </c>
      <c r="AC32" s="6">
        <v>30</v>
      </c>
    </row>
    <row r="33" spans="1:29" ht="13.5" customHeight="1">
      <c r="A33" s="83">
        <v>31</v>
      </c>
      <c r="B33" s="105">
        <v>97.8</v>
      </c>
      <c r="C33" s="105">
        <v>97.8</v>
      </c>
      <c r="D33" s="105">
        <v>97.9</v>
      </c>
      <c r="E33" s="105">
        <v>98</v>
      </c>
      <c r="F33" s="105">
        <v>98</v>
      </c>
      <c r="G33" s="105">
        <v>97.8</v>
      </c>
      <c r="H33" s="105">
        <v>92.5</v>
      </c>
      <c r="I33" s="105">
        <v>84.7</v>
      </c>
      <c r="J33" s="105">
        <v>76.1</v>
      </c>
      <c r="K33" s="105">
        <v>74.7</v>
      </c>
      <c r="L33" s="105">
        <v>70.8</v>
      </c>
      <c r="M33" s="105">
        <v>67.3</v>
      </c>
      <c r="N33" s="105">
        <v>67.5</v>
      </c>
      <c r="O33" s="105">
        <v>70</v>
      </c>
      <c r="P33" s="105">
        <v>67.3</v>
      </c>
      <c r="Q33" s="105">
        <v>67.3</v>
      </c>
      <c r="R33" s="105">
        <v>65.7</v>
      </c>
      <c r="S33" s="105">
        <v>82.9</v>
      </c>
      <c r="T33" s="105">
        <v>90.7</v>
      </c>
      <c r="U33" s="105">
        <v>95.4</v>
      </c>
      <c r="V33" s="105">
        <v>96.5</v>
      </c>
      <c r="W33" s="105">
        <v>97.3</v>
      </c>
      <c r="X33" s="105">
        <v>97.6</v>
      </c>
      <c r="Y33" s="105">
        <v>97.6</v>
      </c>
      <c r="Z33" s="84">
        <f t="shared" si="0"/>
        <v>85.38333333333334</v>
      </c>
      <c r="AA33" s="105">
        <v>63.2</v>
      </c>
      <c r="AB33" s="107">
        <v>0.5041666666666667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97.78064516129031</v>
      </c>
      <c r="C34" s="89">
        <f t="shared" si="1"/>
        <v>97.80344827586205</v>
      </c>
      <c r="D34" s="89">
        <f t="shared" si="1"/>
        <v>97.8178571428571</v>
      </c>
      <c r="E34" s="89">
        <f t="shared" si="1"/>
        <v>97.88709677419354</v>
      </c>
      <c r="F34" s="89">
        <f t="shared" si="1"/>
        <v>97.89354838709676</v>
      </c>
      <c r="G34" s="89">
        <f t="shared" si="1"/>
        <v>97.65806451612904</v>
      </c>
      <c r="H34" s="89">
        <f t="shared" si="1"/>
        <v>95.95483870967743</v>
      </c>
      <c r="I34" s="89">
        <f t="shared" si="1"/>
        <v>90.50344827586208</v>
      </c>
      <c r="J34" s="89">
        <f t="shared" si="1"/>
        <v>85.99333333333334</v>
      </c>
      <c r="K34" s="89">
        <f t="shared" si="1"/>
        <v>82.12258064516128</v>
      </c>
      <c r="L34" s="89">
        <f t="shared" si="1"/>
        <v>80.1709677419355</v>
      </c>
      <c r="M34" s="89">
        <f t="shared" si="1"/>
        <v>77.14838709677419</v>
      </c>
      <c r="N34" s="89">
        <f t="shared" si="1"/>
        <v>76.96129032258064</v>
      </c>
      <c r="O34" s="89">
        <f t="shared" si="1"/>
        <v>76.78387096774195</v>
      </c>
      <c r="P34" s="89">
        <f t="shared" si="1"/>
        <v>78.61935483870968</v>
      </c>
      <c r="Q34" s="89">
        <f t="shared" si="1"/>
        <v>81.31290322580648</v>
      </c>
      <c r="R34" s="89">
        <f aca="true" t="shared" si="2" ref="R34:Y34">AVERAGE(R3:R33)</f>
        <v>82.61612903225804</v>
      </c>
      <c r="S34" s="89">
        <f t="shared" si="2"/>
        <v>87.03225806451611</v>
      </c>
      <c r="T34" s="89">
        <f t="shared" si="2"/>
        <v>92.03548387096775</v>
      </c>
      <c r="U34" s="89">
        <f t="shared" si="2"/>
        <v>94.3741935483871</v>
      </c>
      <c r="V34" s="89">
        <f t="shared" si="2"/>
        <v>96.37096774193547</v>
      </c>
      <c r="W34" s="89">
        <f t="shared" si="2"/>
        <v>97.12258064516126</v>
      </c>
      <c r="X34" s="89">
        <f t="shared" si="2"/>
        <v>97.49999999999997</v>
      </c>
      <c r="Y34" s="89">
        <f t="shared" si="2"/>
        <v>97.65483870967739</v>
      </c>
      <c r="Z34" s="89">
        <f>AVERAGE(B3:Y33)</f>
        <v>89.82961956521734</v>
      </c>
      <c r="AA34" s="90">
        <f>AVERAGE(AA3:AA33)</f>
        <v>70.74516129032257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39.1</v>
      </c>
      <c r="C40" s="102">
        <f>MATCH(B40,AA3:AA33,0)</f>
        <v>11</v>
      </c>
      <c r="D40" s="109">
        <f>INDEX(AB3:AB33,C40,1)</f>
        <v>0.5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97.8</v>
      </c>
      <c r="C3" s="105">
        <v>97.8</v>
      </c>
      <c r="D3" s="105">
        <v>97.8</v>
      </c>
      <c r="E3" s="105">
        <v>97.8</v>
      </c>
      <c r="F3" s="105">
        <v>97.8</v>
      </c>
      <c r="G3" s="105">
        <v>97.7</v>
      </c>
      <c r="H3" s="105">
        <v>93.9</v>
      </c>
      <c r="I3" s="105">
        <v>84.2</v>
      </c>
      <c r="J3" s="105">
        <v>77.4</v>
      </c>
      <c r="K3" s="105">
        <v>67.2</v>
      </c>
      <c r="L3" s="105">
        <v>62.3</v>
      </c>
      <c r="M3" s="105">
        <v>58.6</v>
      </c>
      <c r="N3" s="105">
        <v>61.1</v>
      </c>
      <c r="O3" s="105">
        <v>63.7</v>
      </c>
      <c r="P3" s="105">
        <v>65.4</v>
      </c>
      <c r="Q3" s="105">
        <v>67.2</v>
      </c>
      <c r="R3" s="105">
        <v>77.1</v>
      </c>
      <c r="S3" s="105">
        <v>83.1</v>
      </c>
      <c r="T3" s="105">
        <v>91</v>
      </c>
      <c r="U3" s="105">
        <v>95.3</v>
      </c>
      <c r="V3" s="105">
        <v>96.4</v>
      </c>
      <c r="W3" s="105">
        <v>97.4</v>
      </c>
      <c r="X3" s="105">
        <v>97.5</v>
      </c>
      <c r="Y3" s="105">
        <v>97.7</v>
      </c>
      <c r="Z3" s="84">
        <f aca="true" t="shared" si="0" ref="Z3:Z33">AVERAGE(B3:Y3)</f>
        <v>84.3</v>
      </c>
      <c r="AA3" s="105">
        <v>56.5</v>
      </c>
      <c r="AB3" s="107">
        <v>0.5069444444444444</v>
      </c>
      <c r="AC3" s="5">
        <v>1</v>
      </c>
    </row>
    <row r="4" spans="1:29" ht="13.5" customHeight="1">
      <c r="A4" s="83">
        <v>2</v>
      </c>
      <c r="B4" s="105">
        <v>97.8</v>
      </c>
      <c r="C4" s="105">
        <v>97.8</v>
      </c>
      <c r="D4" s="105">
        <v>97.9</v>
      </c>
      <c r="E4" s="105">
        <v>97.9</v>
      </c>
      <c r="F4" s="105">
        <v>98</v>
      </c>
      <c r="G4" s="105">
        <v>97.9</v>
      </c>
      <c r="H4" s="105">
        <v>95.2</v>
      </c>
      <c r="I4" s="105">
        <v>89.2</v>
      </c>
      <c r="J4" s="105">
        <v>81.8</v>
      </c>
      <c r="K4" s="105">
        <v>76.7</v>
      </c>
      <c r="L4" s="105">
        <v>72.9</v>
      </c>
      <c r="M4" s="105">
        <v>68.6</v>
      </c>
      <c r="N4" s="105">
        <v>68.1</v>
      </c>
      <c r="O4" s="105">
        <v>65.5</v>
      </c>
      <c r="P4" s="105">
        <v>80.9</v>
      </c>
      <c r="Q4" s="105">
        <v>89.8</v>
      </c>
      <c r="R4" s="105">
        <v>93</v>
      </c>
      <c r="S4" s="105">
        <v>93.8</v>
      </c>
      <c r="T4" s="105">
        <v>97</v>
      </c>
      <c r="U4" s="105">
        <v>97.6</v>
      </c>
      <c r="V4" s="105">
        <v>97.8</v>
      </c>
      <c r="W4" s="105">
        <v>97.8</v>
      </c>
      <c r="X4" s="105">
        <v>97.8</v>
      </c>
      <c r="Y4" s="105">
        <v>97.7</v>
      </c>
      <c r="Z4" s="84">
        <f t="shared" si="0"/>
        <v>89.52083333333331</v>
      </c>
      <c r="AA4" s="105">
        <v>64</v>
      </c>
      <c r="AB4" s="107">
        <v>0.5812499999999999</v>
      </c>
      <c r="AC4" s="6">
        <v>2</v>
      </c>
    </row>
    <row r="5" spans="1:29" ht="13.5" customHeight="1">
      <c r="A5" s="83">
        <v>3</v>
      </c>
      <c r="B5" s="105">
        <v>97.8</v>
      </c>
      <c r="C5" s="105">
        <v>97.9</v>
      </c>
      <c r="D5" s="105">
        <v>97.9</v>
      </c>
      <c r="E5" s="105">
        <v>97.9</v>
      </c>
      <c r="F5" s="105">
        <v>98</v>
      </c>
      <c r="G5" s="105">
        <v>98</v>
      </c>
      <c r="H5" s="105">
        <v>94.9</v>
      </c>
      <c r="I5" s="105">
        <v>82.8</v>
      </c>
      <c r="J5" s="105">
        <v>74.2</v>
      </c>
      <c r="K5" s="105">
        <v>69</v>
      </c>
      <c r="L5" s="105">
        <v>66.4</v>
      </c>
      <c r="M5" s="105">
        <v>65.4</v>
      </c>
      <c r="N5" s="105">
        <v>64.6</v>
      </c>
      <c r="O5" s="105">
        <v>66.7</v>
      </c>
      <c r="P5" s="105">
        <v>70.8</v>
      </c>
      <c r="Q5" s="105">
        <v>72</v>
      </c>
      <c r="R5" s="105">
        <v>75.5</v>
      </c>
      <c r="S5" s="105">
        <v>84.6</v>
      </c>
      <c r="T5" s="105">
        <v>95</v>
      </c>
      <c r="U5" s="105">
        <v>96.5</v>
      </c>
      <c r="V5" s="105">
        <v>97.5</v>
      </c>
      <c r="W5" s="105">
        <v>97.7</v>
      </c>
      <c r="X5" s="105">
        <v>97.9</v>
      </c>
      <c r="Y5" s="105">
        <v>97.9</v>
      </c>
      <c r="Z5" s="84">
        <f t="shared" si="0"/>
        <v>85.70416666666667</v>
      </c>
      <c r="AA5" s="105">
        <v>59.8</v>
      </c>
      <c r="AB5" s="107">
        <v>0.53125</v>
      </c>
      <c r="AC5" s="6">
        <v>3</v>
      </c>
    </row>
    <row r="6" spans="1:29" ht="13.5" customHeight="1">
      <c r="A6" s="83">
        <v>4</v>
      </c>
      <c r="B6" s="105">
        <v>97.9</v>
      </c>
      <c r="C6" s="105">
        <v>98</v>
      </c>
      <c r="D6" s="105">
        <v>98</v>
      </c>
      <c r="E6" s="105">
        <v>98</v>
      </c>
      <c r="F6" s="105">
        <v>98</v>
      </c>
      <c r="G6" s="105">
        <v>98</v>
      </c>
      <c r="H6" s="105">
        <v>95.6</v>
      </c>
      <c r="I6" s="105">
        <v>84.9</v>
      </c>
      <c r="J6" s="105">
        <v>77.1</v>
      </c>
      <c r="K6" s="105">
        <v>70.7</v>
      </c>
      <c r="L6" s="105">
        <v>67.2</v>
      </c>
      <c r="M6" s="105">
        <v>63.6</v>
      </c>
      <c r="N6" s="105">
        <v>63.8</v>
      </c>
      <c r="O6" s="105">
        <v>67</v>
      </c>
      <c r="P6" s="105">
        <v>70.2</v>
      </c>
      <c r="Q6" s="105">
        <v>73.9</v>
      </c>
      <c r="R6" s="105">
        <v>86.2</v>
      </c>
      <c r="S6" s="105">
        <v>77.8</v>
      </c>
      <c r="T6" s="105">
        <v>86.3</v>
      </c>
      <c r="U6" s="105">
        <v>93.1</v>
      </c>
      <c r="V6" s="105">
        <v>95.6</v>
      </c>
      <c r="W6" s="105">
        <v>97</v>
      </c>
      <c r="X6" s="105">
        <v>97.5</v>
      </c>
      <c r="Y6" s="105">
        <v>97.7</v>
      </c>
      <c r="Z6" s="84">
        <f t="shared" si="0"/>
        <v>85.54583333333333</v>
      </c>
      <c r="AA6" s="105">
        <v>58.6</v>
      </c>
      <c r="AB6" s="107">
        <v>0.5388888888888889</v>
      </c>
      <c r="AC6" s="6">
        <v>4</v>
      </c>
    </row>
    <row r="7" spans="1:29" ht="13.5" customHeight="1">
      <c r="A7" s="83">
        <v>5</v>
      </c>
      <c r="B7" s="105">
        <v>97.8</v>
      </c>
      <c r="C7" s="105">
        <v>97.9</v>
      </c>
      <c r="D7" s="105">
        <v>97.9</v>
      </c>
      <c r="E7" s="105">
        <v>98</v>
      </c>
      <c r="F7" s="105">
        <v>98</v>
      </c>
      <c r="G7" s="105">
        <v>98</v>
      </c>
      <c r="H7" s="105">
        <v>94.2</v>
      </c>
      <c r="I7" s="105">
        <v>80.6</v>
      </c>
      <c r="J7" s="105">
        <v>79.2</v>
      </c>
      <c r="K7" s="105">
        <v>73.5</v>
      </c>
      <c r="L7" s="105">
        <v>68.5</v>
      </c>
      <c r="M7" s="105">
        <v>64.9</v>
      </c>
      <c r="N7" s="105">
        <v>65.3</v>
      </c>
      <c r="O7" s="105">
        <v>64.5</v>
      </c>
      <c r="P7" s="105">
        <v>60.1</v>
      </c>
      <c r="Q7" s="105">
        <v>62.8</v>
      </c>
      <c r="R7" s="105">
        <v>62.1</v>
      </c>
      <c r="S7" s="105">
        <v>76.8</v>
      </c>
      <c r="T7" s="105">
        <v>89</v>
      </c>
      <c r="U7" s="105">
        <v>94.4</v>
      </c>
      <c r="V7" s="105">
        <v>96.3</v>
      </c>
      <c r="W7" s="105">
        <v>97</v>
      </c>
      <c r="X7" s="105">
        <v>97.5</v>
      </c>
      <c r="Y7" s="105">
        <v>97.7</v>
      </c>
      <c r="Z7" s="84">
        <f t="shared" si="0"/>
        <v>83.83333333333333</v>
      </c>
      <c r="AA7" s="105">
        <v>58.2</v>
      </c>
      <c r="AB7" s="107">
        <v>0.6180555555555556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97.9</v>
      </c>
      <c r="E8" s="105">
        <v>97.9</v>
      </c>
      <c r="F8" s="105">
        <v>98</v>
      </c>
      <c r="G8" s="105">
        <v>97.8</v>
      </c>
      <c r="H8" s="105">
        <v>95.8</v>
      </c>
      <c r="I8" s="105">
        <v>86.6</v>
      </c>
      <c r="J8" s="105">
        <v>75.7</v>
      </c>
      <c r="K8" s="105">
        <v>71.4</v>
      </c>
      <c r="L8" s="105">
        <v>73.9</v>
      </c>
      <c r="M8" s="105">
        <v>64.5</v>
      </c>
      <c r="N8" s="105">
        <v>59.4</v>
      </c>
      <c r="O8" s="105">
        <v>60.6</v>
      </c>
      <c r="P8" s="105">
        <v>64.6</v>
      </c>
      <c r="Q8" s="105">
        <v>65</v>
      </c>
      <c r="R8" s="105">
        <v>80.3</v>
      </c>
      <c r="S8" s="105">
        <v>80.9</v>
      </c>
      <c r="T8" s="105">
        <v>91.9</v>
      </c>
      <c r="U8" s="105">
        <v>95.4</v>
      </c>
      <c r="V8" s="105">
        <v>95.9</v>
      </c>
      <c r="W8" s="105">
        <v>96.6</v>
      </c>
      <c r="X8" s="105">
        <v>96.6</v>
      </c>
      <c r="Y8" s="105">
        <v>97.5</v>
      </c>
      <c r="Z8" s="84">
        <f t="shared" si="0"/>
        <v>84.99166666666666</v>
      </c>
      <c r="AA8" s="105">
        <v>57.7</v>
      </c>
      <c r="AB8" s="107">
        <v>0.5409722222222222</v>
      </c>
      <c r="AC8" s="6">
        <v>6</v>
      </c>
    </row>
    <row r="9" spans="1:29" ht="13.5" customHeight="1">
      <c r="A9" s="83">
        <v>7</v>
      </c>
      <c r="B9" s="105">
        <v>96.5</v>
      </c>
      <c r="C9" s="105">
        <v>96.7</v>
      </c>
      <c r="D9" s="105">
        <v>96.7</v>
      </c>
      <c r="E9" s="105">
        <v>96.6</v>
      </c>
      <c r="F9" s="105">
        <v>97.1</v>
      </c>
      <c r="G9" s="105">
        <v>96.4</v>
      </c>
      <c r="H9" s="105">
        <v>90.1</v>
      </c>
      <c r="I9" s="105">
        <v>79.3</v>
      </c>
      <c r="J9" s="105">
        <v>71.2</v>
      </c>
      <c r="K9" s="105">
        <v>63.2</v>
      </c>
      <c r="L9" s="105">
        <v>65.2</v>
      </c>
      <c r="M9" s="105">
        <v>63.1</v>
      </c>
      <c r="N9" s="105">
        <v>62.1</v>
      </c>
      <c r="O9" s="105">
        <v>62.5</v>
      </c>
      <c r="P9" s="105">
        <v>63.4</v>
      </c>
      <c r="Q9" s="105">
        <v>66.3</v>
      </c>
      <c r="R9" s="105">
        <v>67.4</v>
      </c>
      <c r="S9" s="105">
        <v>68.9</v>
      </c>
      <c r="T9" s="105">
        <v>69.2</v>
      </c>
      <c r="U9" s="105">
        <v>69.8</v>
      </c>
      <c r="V9" s="105">
        <v>73.7</v>
      </c>
      <c r="W9" s="105">
        <v>70.9</v>
      </c>
      <c r="X9" s="105">
        <v>72.7</v>
      </c>
      <c r="Y9" s="105">
        <v>82.3</v>
      </c>
      <c r="Z9" s="84">
        <f t="shared" si="0"/>
        <v>76.72083333333335</v>
      </c>
      <c r="AA9" s="105">
        <v>61</v>
      </c>
      <c r="AB9" s="107">
        <v>0.5298611111111111</v>
      </c>
      <c r="AC9" s="6">
        <v>7</v>
      </c>
    </row>
    <row r="10" spans="1:29" ht="13.5" customHeight="1">
      <c r="A10" s="83">
        <v>8</v>
      </c>
      <c r="B10" s="105">
        <v>88</v>
      </c>
      <c r="C10" s="105">
        <v>90.2</v>
      </c>
      <c r="D10" s="105">
        <v>90.9</v>
      </c>
      <c r="E10" s="105">
        <v>90.9</v>
      </c>
      <c r="F10" s="105">
        <v>95.9</v>
      </c>
      <c r="G10" s="105">
        <v>94</v>
      </c>
      <c r="H10" s="105">
        <v>86.2</v>
      </c>
      <c r="I10" s="105">
        <v>81.7</v>
      </c>
      <c r="J10" s="105">
        <v>75.3</v>
      </c>
      <c r="K10" s="105">
        <v>73.9</v>
      </c>
      <c r="L10" s="105">
        <v>67.8</v>
      </c>
      <c r="M10" s="105">
        <v>75</v>
      </c>
      <c r="N10" s="105">
        <v>71.3</v>
      </c>
      <c r="O10" s="105">
        <v>72.1</v>
      </c>
      <c r="P10" s="105">
        <v>76.7</v>
      </c>
      <c r="Q10" s="105">
        <v>79</v>
      </c>
      <c r="R10" s="105">
        <v>78.7</v>
      </c>
      <c r="S10" s="105">
        <v>80.2</v>
      </c>
      <c r="T10" s="105">
        <v>83.8</v>
      </c>
      <c r="U10" s="105">
        <v>88.2</v>
      </c>
      <c r="V10" s="105">
        <v>92</v>
      </c>
      <c r="W10" s="105">
        <v>91.6</v>
      </c>
      <c r="X10" s="105">
        <v>96.9</v>
      </c>
      <c r="Y10" s="105">
        <v>97.6</v>
      </c>
      <c r="Z10" s="84">
        <f t="shared" si="0"/>
        <v>84.07916666666667</v>
      </c>
      <c r="AA10" s="105">
        <v>67.3</v>
      </c>
      <c r="AB10" s="107">
        <v>0.45625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97</v>
      </c>
      <c r="D11" s="105">
        <v>95.4</v>
      </c>
      <c r="E11" s="105">
        <v>93.5</v>
      </c>
      <c r="F11" s="105">
        <v>95.2</v>
      </c>
      <c r="G11" s="105">
        <v>92.6</v>
      </c>
      <c r="H11" s="105">
        <v>86.8</v>
      </c>
      <c r="I11" s="105">
        <v>79.5</v>
      </c>
      <c r="J11" s="105">
        <v>72.2</v>
      </c>
      <c r="K11" s="105">
        <v>67.2</v>
      </c>
      <c r="L11" s="105">
        <v>69.7</v>
      </c>
      <c r="M11" s="105">
        <v>65.8</v>
      </c>
      <c r="N11" s="105">
        <v>68.8</v>
      </c>
      <c r="O11" s="105">
        <v>66.2</v>
      </c>
      <c r="P11" s="105">
        <v>71.9</v>
      </c>
      <c r="Q11" s="105">
        <v>73.1</v>
      </c>
      <c r="R11" s="105">
        <v>76.5</v>
      </c>
      <c r="S11" s="105">
        <v>80.2</v>
      </c>
      <c r="T11" s="105">
        <v>89.6</v>
      </c>
      <c r="U11" s="105">
        <v>93.8</v>
      </c>
      <c r="V11" s="105">
        <v>97</v>
      </c>
      <c r="W11" s="105">
        <v>97.5</v>
      </c>
      <c r="X11" s="105">
        <v>97.5</v>
      </c>
      <c r="Y11" s="105">
        <v>97</v>
      </c>
      <c r="Z11" s="84">
        <f t="shared" si="0"/>
        <v>84.22916666666667</v>
      </c>
      <c r="AA11" s="105">
        <v>62.9</v>
      </c>
      <c r="AB11" s="107">
        <v>0.4923611111111111</v>
      </c>
      <c r="AC11" s="6">
        <v>9</v>
      </c>
    </row>
    <row r="12" spans="1:29" ht="13.5" customHeight="1">
      <c r="A12" s="86">
        <v>10</v>
      </c>
      <c r="B12" s="106">
        <v>97.3</v>
      </c>
      <c r="C12" s="106">
        <v>96.9</v>
      </c>
      <c r="D12" s="106">
        <v>97.5</v>
      </c>
      <c r="E12" s="106">
        <v>97.6</v>
      </c>
      <c r="F12" s="106">
        <v>97.6</v>
      </c>
      <c r="G12" s="106">
        <v>97.3</v>
      </c>
      <c r="H12" s="106">
        <v>95.1</v>
      </c>
      <c r="I12" s="106">
        <v>85.9</v>
      </c>
      <c r="J12" s="106">
        <v>77.7</v>
      </c>
      <c r="K12" s="106">
        <v>72</v>
      </c>
      <c r="L12" s="106">
        <v>66.3</v>
      </c>
      <c r="M12" s="106">
        <v>65.1</v>
      </c>
      <c r="N12" s="106">
        <v>62.3</v>
      </c>
      <c r="O12" s="106">
        <v>65.4</v>
      </c>
      <c r="P12" s="106">
        <v>70.4</v>
      </c>
      <c r="Q12" s="106">
        <v>73.1</v>
      </c>
      <c r="R12" s="106">
        <v>75.7</v>
      </c>
      <c r="S12" s="106">
        <v>82.4</v>
      </c>
      <c r="T12" s="106">
        <v>87.3</v>
      </c>
      <c r="U12" s="106">
        <v>90.3</v>
      </c>
      <c r="V12" s="106">
        <v>96.4</v>
      </c>
      <c r="W12" s="106">
        <v>97.5</v>
      </c>
      <c r="X12" s="106">
        <v>97.6</v>
      </c>
      <c r="Y12" s="106">
        <v>97.7</v>
      </c>
      <c r="Z12" s="87">
        <f t="shared" si="0"/>
        <v>85.10000000000001</v>
      </c>
      <c r="AA12" s="106">
        <v>60.9</v>
      </c>
      <c r="AB12" s="108">
        <v>0.5298611111111111</v>
      </c>
      <c r="AC12" s="6">
        <v>10</v>
      </c>
    </row>
    <row r="13" spans="1:29" ht="13.5" customHeight="1">
      <c r="A13" s="83">
        <v>11</v>
      </c>
      <c r="B13" s="105">
        <v>97.6</v>
      </c>
      <c r="C13" s="105">
        <v>97.7</v>
      </c>
      <c r="D13" s="105">
        <v>97.7</v>
      </c>
      <c r="E13" s="105">
        <v>97.8</v>
      </c>
      <c r="F13" s="105">
        <v>97.7</v>
      </c>
      <c r="G13" s="105">
        <v>97.7</v>
      </c>
      <c r="H13" s="105">
        <v>92.2</v>
      </c>
      <c r="I13" s="105">
        <v>82.7</v>
      </c>
      <c r="J13" s="105">
        <v>78.5</v>
      </c>
      <c r="K13" s="105">
        <v>67.3</v>
      </c>
      <c r="L13" s="105">
        <v>66.2</v>
      </c>
      <c r="M13" s="105">
        <v>67.3</v>
      </c>
      <c r="N13" s="105">
        <v>68.4</v>
      </c>
      <c r="O13" s="105">
        <v>74.4</v>
      </c>
      <c r="P13" s="105">
        <v>75.2</v>
      </c>
      <c r="Q13" s="105">
        <v>75.9</v>
      </c>
      <c r="R13" s="105">
        <v>79.7</v>
      </c>
      <c r="S13" s="105">
        <v>85.1</v>
      </c>
      <c r="T13" s="105">
        <v>89.5</v>
      </c>
      <c r="U13" s="105">
        <v>94.4</v>
      </c>
      <c r="V13" s="105">
        <v>96.2</v>
      </c>
      <c r="W13" s="105">
        <v>97.4</v>
      </c>
      <c r="X13" s="105">
        <v>97.6</v>
      </c>
      <c r="Y13" s="105">
        <v>96.6</v>
      </c>
      <c r="Z13" s="84">
        <f t="shared" si="0"/>
        <v>86.28333333333336</v>
      </c>
      <c r="AA13" s="105">
        <v>63.9</v>
      </c>
      <c r="AB13" s="107">
        <v>0.4354166666666666</v>
      </c>
      <c r="AC13" s="5">
        <v>11</v>
      </c>
    </row>
    <row r="14" spans="1:29" ht="13.5" customHeight="1">
      <c r="A14" s="83">
        <v>12</v>
      </c>
      <c r="B14" s="105">
        <v>97</v>
      </c>
      <c r="C14" s="105">
        <v>96.7</v>
      </c>
      <c r="D14" s="105">
        <v>97.1</v>
      </c>
      <c r="E14" s="105">
        <v>97.5</v>
      </c>
      <c r="F14" s="105">
        <v>97.1</v>
      </c>
      <c r="G14" s="105">
        <v>96.6</v>
      </c>
      <c r="H14" s="105">
        <v>89.8</v>
      </c>
      <c r="I14" s="105">
        <v>84.6</v>
      </c>
      <c r="J14" s="105">
        <v>73.2</v>
      </c>
      <c r="K14" s="105">
        <v>70.7</v>
      </c>
      <c r="L14" s="105">
        <v>69.4</v>
      </c>
      <c r="M14" s="105">
        <v>66.5</v>
      </c>
      <c r="N14" s="105">
        <v>66</v>
      </c>
      <c r="O14" s="105">
        <v>74</v>
      </c>
      <c r="P14" s="105">
        <v>79.3</v>
      </c>
      <c r="Q14" s="105">
        <v>82</v>
      </c>
      <c r="R14" s="105">
        <v>88.5</v>
      </c>
      <c r="S14" s="105">
        <v>92.9</v>
      </c>
      <c r="T14" s="105">
        <v>95.6</v>
      </c>
      <c r="U14" s="105">
        <v>93.8</v>
      </c>
      <c r="V14" s="105">
        <v>93.3</v>
      </c>
      <c r="W14" s="105">
        <v>97.7</v>
      </c>
      <c r="X14" s="105">
        <v>97.7</v>
      </c>
      <c r="Y14" s="105">
        <v>97.8</v>
      </c>
      <c r="Z14" s="84">
        <f t="shared" si="0"/>
        <v>87.28333333333335</v>
      </c>
      <c r="AA14" s="105">
        <v>63.6</v>
      </c>
      <c r="AB14" s="107">
        <v>0.4909722222222222</v>
      </c>
      <c r="AC14" s="6">
        <v>12</v>
      </c>
    </row>
    <row r="15" spans="1:29" ht="13.5" customHeight="1">
      <c r="A15" s="83">
        <v>13</v>
      </c>
      <c r="B15" s="105">
        <v>97.8</v>
      </c>
      <c r="C15" s="105">
        <v>97.8</v>
      </c>
      <c r="D15" s="105">
        <v>97.9</v>
      </c>
      <c r="E15" s="105">
        <v>97.8</v>
      </c>
      <c r="F15" s="105">
        <v>97.9</v>
      </c>
      <c r="G15" s="105">
        <v>97.9</v>
      </c>
      <c r="H15" s="105">
        <v>98</v>
      </c>
      <c r="I15" s="105">
        <v>97.7</v>
      </c>
      <c r="J15" s="105">
        <v>95.2</v>
      </c>
      <c r="K15" s="105">
        <v>96.2</v>
      </c>
      <c r="L15" s="105">
        <v>93.5</v>
      </c>
      <c r="M15" s="105">
        <v>93.4</v>
      </c>
      <c r="N15" s="105">
        <v>89.1</v>
      </c>
      <c r="O15" s="105">
        <v>86.8</v>
      </c>
      <c r="P15" s="105">
        <v>85.3</v>
      </c>
      <c r="Q15" s="105">
        <v>94.1</v>
      </c>
      <c r="R15" s="105">
        <v>95.2</v>
      </c>
      <c r="S15" s="105">
        <v>95.8</v>
      </c>
      <c r="T15" s="105">
        <v>97.4</v>
      </c>
      <c r="U15" s="105">
        <v>97.3</v>
      </c>
      <c r="V15" s="105">
        <v>97.3</v>
      </c>
      <c r="W15" s="105">
        <v>97.8</v>
      </c>
      <c r="X15" s="105">
        <v>97.8</v>
      </c>
      <c r="Y15" s="105">
        <v>97.8</v>
      </c>
      <c r="Z15" s="84">
        <f t="shared" si="0"/>
        <v>95.53333333333336</v>
      </c>
      <c r="AA15" s="105">
        <v>83.6</v>
      </c>
      <c r="AB15" s="107">
        <v>0.6201388888888889</v>
      </c>
      <c r="AC15" s="6">
        <v>13</v>
      </c>
    </row>
    <row r="16" spans="1:29" ht="13.5" customHeight="1">
      <c r="A16" s="83">
        <v>14</v>
      </c>
      <c r="B16" s="105">
        <v>97.8</v>
      </c>
      <c r="C16" s="105">
        <v>97.8</v>
      </c>
      <c r="D16" s="105">
        <v>97.9</v>
      </c>
      <c r="E16" s="105">
        <v>97.9</v>
      </c>
      <c r="F16" s="105">
        <v>97.9</v>
      </c>
      <c r="G16" s="105">
        <v>97.9</v>
      </c>
      <c r="H16" s="105">
        <v>97.6</v>
      </c>
      <c r="I16" s="105">
        <v>95.6</v>
      </c>
      <c r="J16" s="105">
        <v>93.3</v>
      </c>
      <c r="K16" s="105">
        <v>91.7</v>
      </c>
      <c r="L16" s="105">
        <v>91.1</v>
      </c>
      <c r="M16" s="105">
        <v>89.5</v>
      </c>
      <c r="N16" s="105">
        <v>92.1</v>
      </c>
      <c r="O16" s="105">
        <v>90.8</v>
      </c>
      <c r="P16" s="105">
        <v>91.4</v>
      </c>
      <c r="Q16" s="105">
        <v>96.5</v>
      </c>
      <c r="R16" s="105">
        <v>97.2</v>
      </c>
      <c r="S16" s="105">
        <v>97.8</v>
      </c>
      <c r="T16" s="105">
        <v>97.9</v>
      </c>
      <c r="U16" s="105">
        <v>97.9</v>
      </c>
      <c r="V16" s="105">
        <v>98</v>
      </c>
      <c r="W16" s="105">
        <v>98</v>
      </c>
      <c r="X16" s="105">
        <v>98</v>
      </c>
      <c r="Y16" s="105">
        <v>98</v>
      </c>
      <c r="Z16" s="84">
        <f t="shared" si="0"/>
        <v>95.81666666666668</v>
      </c>
      <c r="AA16" s="105">
        <v>87.9</v>
      </c>
      <c r="AB16" s="107">
        <v>0.48819444444444443</v>
      </c>
      <c r="AC16" s="6">
        <v>14</v>
      </c>
    </row>
    <row r="17" spans="1:29" ht="13.5" customHeight="1">
      <c r="A17" s="83">
        <v>15</v>
      </c>
      <c r="B17" s="105">
        <v>98.1</v>
      </c>
      <c r="C17" s="105">
        <v>98.1</v>
      </c>
      <c r="D17" s="105">
        <v>98.1</v>
      </c>
      <c r="E17" s="105">
        <v>98.1</v>
      </c>
      <c r="F17" s="105">
        <v>98.1</v>
      </c>
      <c r="G17" s="105">
        <v>98.1</v>
      </c>
      <c r="H17" s="105">
        <v>98.1</v>
      </c>
      <c r="I17" s="105">
        <v>98</v>
      </c>
      <c r="J17" s="105">
        <v>96.7</v>
      </c>
      <c r="K17" s="105">
        <v>90.4</v>
      </c>
      <c r="L17" s="105">
        <v>84.6</v>
      </c>
      <c r="M17" s="105">
        <v>79.2</v>
      </c>
      <c r="N17" s="105">
        <v>73.7</v>
      </c>
      <c r="O17" s="105">
        <v>80</v>
      </c>
      <c r="P17" s="105">
        <v>76.2</v>
      </c>
      <c r="Q17" s="105">
        <v>79.5</v>
      </c>
      <c r="R17" s="105">
        <v>90.3</v>
      </c>
      <c r="S17" s="105">
        <v>82.6</v>
      </c>
      <c r="T17" s="105">
        <v>97.6</v>
      </c>
      <c r="U17" s="105">
        <v>97.9</v>
      </c>
      <c r="V17" s="105">
        <v>98</v>
      </c>
      <c r="W17" s="105">
        <v>98</v>
      </c>
      <c r="X17" s="105">
        <v>98.1</v>
      </c>
      <c r="Y17" s="105">
        <v>98.1</v>
      </c>
      <c r="Z17" s="84">
        <f t="shared" si="0"/>
        <v>91.89999999999999</v>
      </c>
      <c r="AA17" s="105">
        <v>69.1</v>
      </c>
      <c r="AB17" s="107">
        <v>0.5458333333333333</v>
      </c>
      <c r="AC17" s="6">
        <v>15</v>
      </c>
    </row>
    <row r="18" spans="1:29" ht="13.5" customHeight="1">
      <c r="A18" s="83">
        <v>16</v>
      </c>
      <c r="B18" s="105">
        <v>98.1</v>
      </c>
      <c r="C18" s="105">
        <v>98.1</v>
      </c>
      <c r="D18" s="105" t="s">
        <v>33</v>
      </c>
      <c r="E18" s="105">
        <v>98.1</v>
      </c>
      <c r="F18" s="105">
        <v>98.1</v>
      </c>
      <c r="G18" s="105">
        <v>98.1</v>
      </c>
      <c r="H18" s="105">
        <v>97.6</v>
      </c>
      <c r="I18" s="105">
        <v>92.1</v>
      </c>
      <c r="J18" s="105">
        <v>83.3</v>
      </c>
      <c r="K18" s="105">
        <v>80.3</v>
      </c>
      <c r="L18" s="105">
        <v>82.4</v>
      </c>
      <c r="M18" s="105">
        <v>76.8</v>
      </c>
      <c r="N18" s="105">
        <v>71</v>
      </c>
      <c r="O18" s="105">
        <v>77.3</v>
      </c>
      <c r="P18" s="105">
        <v>80.9</v>
      </c>
      <c r="Q18" s="105">
        <v>83.6</v>
      </c>
      <c r="R18" s="105">
        <v>85.3</v>
      </c>
      <c r="S18" s="105">
        <v>86.9</v>
      </c>
      <c r="T18" s="105">
        <v>92</v>
      </c>
      <c r="U18" s="105">
        <v>95.1</v>
      </c>
      <c r="V18" s="105">
        <v>95.4</v>
      </c>
      <c r="W18" s="105">
        <v>96.2</v>
      </c>
      <c r="X18" s="105">
        <v>97.1</v>
      </c>
      <c r="Y18" s="105">
        <v>97.6</v>
      </c>
      <c r="Z18" s="84">
        <f t="shared" si="0"/>
        <v>89.62608695652175</v>
      </c>
      <c r="AA18" s="105">
        <v>70.5</v>
      </c>
      <c r="AB18" s="107">
        <v>0.5284722222222222</v>
      </c>
      <c r="AC18" s="6">
        <v>16</v>
      </c>
    </row>
    <row r="19" spans="1:29" ht="13.5" customHeight="1">
      <c r="A19" s="83">
        <v>17</v>
      </c>
      <c r="B19" s="105">
        <v>97.7</v>
      </c>
      <c r="C19" s="105">
        <v>97.1</v>
      </c>
      <c r="D19" s="105">
        <v>97.2</v>
      </c>
      <c r="E19" s="105">
        <v>97.6</v>
      </c>
      <c r="F19" s="105">
        <v>96.6</v>
      </c>
      <c r="G19" s="105">
        <v>97.8</v>
      </c>
      <c r="H19" s="105">
        <v>97.8</v>
      </c>
      <c r="I19" s="105">
        <v>95.8</v>
      </c>
      <c r="J19" s="105">
        <v>94.3</v>
      </c>
      <c r="K19" s="105">
        <v>93.8</v>
      </c>
      <c r="L19" s="105">
        <v>95.4</v>
      </c>
      <c r="M19" s="105">
        <v>96.7</v>
      </c>
      <c r="N19" s="105">
        <v>96.2</v>
      </c>
      <c r="O19" s="105">
        <v>97.1</v>
      </c>
      <c r="P19" s="105">
        <v>96.3</v>
      </c>
      <c r="Q19" s="105">
        <v>96.9</v>
      </c>
      <c r="R19" s="105">
        <v>97.9</v>
      </c>
      <c r="S19" s="105">
        <v>97.7</v>
      </c>
      <c r="T19" s="105">
        <v>97.9</v>
      </c>
      <c r="U19" s="105">
        <v>98</v>
      </c>
      <c r="V19" s="105">
        <v>98</v>
      </c>
      <c r="W19" s="105">
        <v>97.7</v>
      </c>
      <c r="X19" s="105">
        <v>97.7</v>
      </c>
      <c r="Y19" s="105">
        <v>97.7</v>
      </c>
      <c r="Z19" s="84">
        <f t="shared" si="0"/>
        <v>96.95416666666665</v>
      </c>
      <c r="AA19" s="105">
        <v>92</v>
      </c>
      <c r="AB19" s="107">
        <v>0.4298611111111111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97.9</v>
      </c>
      <c r="D20" s="105">
        <v>98</v>
      </c>
      <c r="E20" s="105">
        <v>98.1</v>
      </c>
      <c r="F20" s="105">
        <v>98.1</v>
      </c>
      <c r="G20" s="105">
        <v>98.1</v>
      </c>
      <c r="H20" s="105">
        <v>98.1</v>
      </c>
      <c r="I20" s="105">
        <v>96.4</v>
      </c>
      <c r="J20" s="105">
        <v>91.1</v>
      </c>
      <c r="K20" s="105">
        <v>87.8</v>
      </c>
      <c r="L20" s="105">
        <v>85.3</v>
      </c>
      <c r="M20" s="105">
        <v>80.9</v>
      </c>
      <c r="N20" s="105">
        <v>81.9</v>
      </c>
      <c r="O20" s="105">
        <v>78.7</v>
      </c>
      <c r="P20" s="105">
        <v>77.2</v>
      </c>
      <c r="Q20" s="105">
        <v>80.3</v>
      </c>
      <c r="R20" s="105">
        <v>88.1</v>
      </c>
      <c r="S20" s="105">
        <v>92.7</v>
      </c>
      <c r="T20" s="105">
        <v>92.8</v>
      </c>
      <c r="U20" s="105">
        <v>90.2</v>
      </c>
      <c r="V20" s="105">
        <v>95.8</v>
      </c>
      <c r="W20" s="105">
        <v>96.9</v>
      </c>
      <c r="X20" s="105">
        <v>97.6</v>
      </c>
      <c r="Y20" s="105">
        <v>97.7</v>
      </c>
      <c r="Z20" s="84">
        <f t="shared" si="0"/>
        <v>91.56666666666666</v>
      </c>
      <c r="AA20" s="105">
        <v>74.8</v>
      </c>
      <c r="AB20" s="107">
        <v>0.6215277777777778</v>
      </c>
      <c r="AC20" s="6">
        <v>18</v>
      </c>
    </row>
    <row r="21" spans="1:29" ht="13.5" customHeight="1">
      <c r="A21" s="83">
        <v>19</v>
      </c>
      <c r="B21" s="105">
        <v>97.9</v>
      </c>
      <c r="C21" s="105">
        <v>97.9</v>
      </c>
      <c r="D21" s="105">
        <v>97.9</v>
      </c>
      <c r="E21" s="105">
        <v>98</v>
      </c>
      <c r="F21" s="105">
        <v>97.9</v>
      </c>
      <c r="G21" s="105">
        <v>97.7</v>
      </c>
      <c r="H21" s="105">
        <v>95.6</v>
      </c>
      <c r="I21" s="105">
        <v>88.8</v>
      </c>
      <c r="J21" s="105">
        <v>73.8</v>
      </c>
      <c r="K21" s="105">
        <v>62.3</v>
      </c>
      <c r="L21" s="105">
        <v>75.9</v>
      </c>
      <c r="M21" s="105">
        <v>71.1</v>
      </c>
      <c r="N21" s="105">
        <v>69.2</v>
      </c>
      <c r="O21" s="105">
        <v>69</v>
      </c>
      <c r="P21" s="105">
        <v>73.2</v>
      </c>
      <c r="Q21" s="105">
        <v>76.7</v>
      </c>
      <c r="R21" s="105">
        <v>79.4</v>
      </c>
      <c r="S21" s="105">
        <v>91.9</v>
      </c>
      <c r="T21" s="105">
        <v>95.9</v>
      </c>
      <c r="U21" s="105">
        <v>96.9</v>
      </c>
      <c r="V21" s="105">
        <v>96.6</v>
      </c>
      <c r="W21" s="105">
        <v>96.7</v>
      </c>
      <c r="X21" s="105">
        <v>96.2</v>
      </c>
      <c r="Y21" s="105">
        <v>97.3</v>
      </c>
      <c r="Z21" s="84">
        <f t="shared" si="0"/>
        <v>87.24166666666669</v>
      </c>
      <c r="AA21" s="105">
        <v>62.1</v>
      </c>
      <c r="AB21" s="107">
        <v>0.4166666666666667</v>
      </c>
      <c r="AC21" s="6">
        <v>19</v>
      </c>
    </row>
    <row r="22" spans="1:29" ht="13.5" customHeight="1">
      <c r="A22" s="86">
        <v>20</v>
      </c>
      <c r="B22" s="106">
        <v>96.7</v>
      </c>
      <c r="C22" s="106">
        <v>96.6</v>
      </c>
      <c r="D22" s="106">
        <v>95.9</v>
      </c>
      <c r="E22" s="106">
        <v>96.8</v>
      </c>
      <c r="F22" s="106">
        <v>96.8</v>
      </c>
      <c r="G22" s="106">
        <v>96.4</v>
      </c>
      <c r="H22" s="106">
        <v>95.8</v>
      </c>
      <c r="I22" s="106">
        <v>91.9</v>
      </c>
      <c r="J22" s="106">
        <v>85.2</v>
      </c>
      <c r="K22" s="106">
        <v>88.6</v>
      </c>
      <c r="L22" s="106">
        <v>97.7</v>
      </c>
      <c r="M22" s="106">
        <v>97.5</v>
      </c>
      <c r="N22" s="106">
        <v>95.7</v>
      </c>
      <c r="O22" s="106">
        <v>96.1</v>
      </c>
      <c r="P22" s="106">
        <v>94.2</v>
      </c>
      <c r="Q22" s="106">
        <v>93.9</v>
      </c>
      <c r="R22" s="106">
        <v>96.3</v>
      </c>
      <c r="S22" s="106">
        <v>97.7</v>
      </c>
      <c r="T22" s="106">
        <v>97.9</v>
      </c>
      <c r="U22" s="106">
        <v>97.8</v>
      </c>
      <c r="V22" s="106">
        <v>97.8</v>
      </c>
      <c r="W22" s="106">
        <v>97.8</v>
      </c>
      <c r="X22" s="106">
        <v>97.8</v>
      </c>
      <c r="Y22" s="106">
        <v>97.9</v>
      </c>
      <c r="Z22" s="87">
        <f t="shared" si="0"/>
        <v>95.70000000000003</v>
      </c>
      <c r="AA22" s="106">
        <v>84.6</v>
      </c>
      <c r="AB22" s="108">
        <v>0.3763888888888889</v>
      </c>
      <c r="AC22" s="6">
        <v>20</v>
      </c>
    </row>
    <row r="23" spans="1:29" ht="13.5" customHeight="1">
      <c r="A23" s="83">
        <v>21</v>
      </c>
      <c r="B23" s="105">
        <v>98</v>
      </c>
      <c r="C23" s="105">
        <v>98</v>
      </c>
      <c r="D23" s="105">
        <v>98</v>
      </c>
      <c r="E23" s="105">
        <v>98</v>
      </c>
      <c r="F23" s="105">
        <v>98</v>
      </c>
      <c r="G23" s="105">
        <v>98</v>
      </c>
      <c r="H23" s="105">
        <v>97.7</v>
      </c>
      <c r="I23" s="105">
        <v>92</v>
      </c>
      <c r="J23" s="105">
        <v>91</v>
      </c>
      <c r="K23" s="105">
        <v>88.4</v>
      </c>
      <c r="L23" s="105">
        <v>86.7</v>
      </c>
      <c r="M23" s="105">
        <v>83</v>
      </c>
      <c r="N23" s="105">
        <v>85.2</v>
      </c>
      <c r="O23" s="105">
        <v>87.7</v>
      </c>
      <c r="P23" s="105">
        <v>86.3</v>
      </c>
      <c r="Q23" s="105">
        <v>88.3</v>
      </c>
      <c r="R23" s="105">
        <v>88.8</v>
      </c>
      <c r="S23" s="105">
        <v>89.6</v>
      </c>
      <c r="T23" s="105">
        <v>91.9</v>
      </c>
      <c r="U23" s="105">
        <v>96.7</v>
      </c>
      <c r="V23" s="105">
        <v>97.5</v>
      </c>
      <c r="W23" s="105">
        <v>97.7</v>
      </c>
      <c r="X23" s="105">
        <v>97.7</v>
      </c>
      <c r="Y23" s="105">
        <v>97.9</v>
      </c>
      <c r="Z23" s="84">
        <f t="shared" si="0"/>
        <v>93.00416666666666</v>
      </c>
      <c r="AA23" s="105">
        <v>81.5</v>
      </c>
      <c r="AB23" s="107">
        <v>0.5166666666666667</v>
      </c>
      <c r="AC23" s="5">
        <v>21</v>
      </c>
    </row>
    <row r="24" spans="1:29" ht="13.5" customHeight="1">
      <c r="A24" s="83">
        <v>22</v>
      </c>
      <c r="B24" s="105">
        <v>98</v>
      </c>
      <c r="C24" s="105">
        <v>98</v>
      </c>
      <c r="D24" s="105">
        <v>98</v>
      </c>
      <c r="E24" s="105">
        <v>98.1</v>
      </c>
      <c r="F24" s="105">
        <v>98.1</v>
      </c>
      <c r="G24" s="105">
        <v>98.1</v>
      </c>
      <c r="H24" s="105">
        <v>98.1</v>
      </c>
      <c r="I24" s="105">
        <v>97.8</v>
      </c>
      <c r="J24" s="105">
        <v>95.2</v>
      </c>
      <c r="K24" s="105">
        <v>91.2</v>
      </c>
      <c r="L24" s="105">
        <v>85</v>
      </c>
      <c r="M24" s="105">
        <v>79.7</v>
      </c>
      <c r="N24" s="105">
        <v>78.8</v>
      </c>
      <c r="O24" s="105">
        <v>76</v>
      </c>
      <c r="P24" s="105">
        <v>76.6</v>
      </c>
      <c r="Q24" s="105">
        <v>79.9</v>
      </c>
      <c r="R24" s="105">
        <v>82.3</v>
      </c>
      <c r="S24" s="105">
        <v>86.4</v>
      </c>
      <c r="T24" s="105">
        <v>95.5</v>
      </c>
      <c r="U24" s="105">
        <v>95.5</v>
      </c>
      <c r="V24" s="105">
        <v>97.6</v>
      </c>
      <c r="W24" s="105">
        <v>97.8</v>
      </c>
      <c r="X24" s="105">
        <v>97.9</v>
      </c>
      <c r="Y24" s="105">
        <v>98</v>
      </c>
      <c r="Z24" s="84">
        <f t="shared" si="0"/>
        <v>91.56666666666666</v>
      </c>
      <c r="AA24" s="105">
        <v>74.1</v>
      </c>
      <c r="AB24" s="107">
        <v>0.6409722222222222</v>
      </c>
      <c r="AC24" s="6">
        <v>22</v>
      </c>
    </row>
    <row r="25" spans="1:29" ht="13.5" customHeight="1">
      <c r="A25" s="83">
        <v>23</v>
      </c>
      <c r="B25" s="105">
        <v>98</v>
      </c>
      <c r="C25" s="105">
        <v>98</v>
      </c>
      <c r="D25" s="105">
        <v>97.9</v>
      </c>
      <c r="E25" s="105">
        <v>98</v>
      </c>
      <c r="F25" s="105">
        <v>98.1</v>
      </c>
      <c r="G25" s="105">
        <v>98</v>
      </c>
      <c r="H25" s="105">
        <v>95</v>
      </c>
      <c r="I25" s="105">
        <v>86.4</v>
      </c>
      <c r="J25" s="105">
        <v>83.8</v>
      </c>
      <c r="K25" s="105">
        <v>80.3</v>
      </c>
      <c r="L25" s="105">
        <v>78</v>
      </c>
      <c r="M25" s="105">
        <v>77.5</v>
      </c>
      <c r="N25" s="105">
        <v>78.1</v>
      </c>
      <c r="O25" s="105">
        <v>76.6</v>
      </c>
      <c r="P25" s="105">
        <v>82.4</v>
      </c>
      <c r="Q25" s="105">
        <v>83.2</v>
      </c>
      <c r="R25" s="105">
        <v>88.2</v>
      </c>
      <c r="S25" s="105">
        <v>87.2</v>
      </c>
      <c r="T25" s="105">
        <v>88.6</v>
      </c>
      <c r="U25" s="105">
        <v>89.3</v>
      </c>
      <c r="V25" s="105">
        <v>89.5</v>
      </c>
      <c r="W25" s="105">
        <v>89</v>
      </c>
      <c r="X25" s="105">
        <v>88.9</v>
      </c>
      <c r="Y25" s="105">
        <v>88.3</v>
      </c>
      <c r="Z25" s="84">
        <f t="shared" si="0"/>
        <v>88.2625</v>
      </c>
      <c r="AA25" s="105">
        <v>74.6</v>
      </c>
      <c r="AB25" s="107">
        <v>0.4770833333333333</v>
      </c>
      <c r="AC25" s="6">
        <v>23</v>
      </c>
    </row>
    <row r="26" spans="1:29" ht="13.5" customHeight="1">
      <c r="A26" s="83">
        <v>24</v>
      </c>
      <c r="B26" s="105">
        <v>88.2</v>
      </c>
      <c r="C26" s="105">
        <v>90.1</v>
      </c>
      <c r="D26" s="105">
        <v>89.3</v>
      </c>
      <c r="E26" s="105">
        <v>91.2</v>
      </c>
      <c r="F26" s="105">
        <v>88.8</v>
      </c>
      <c r="G26" s="105">
        <v>87.5</v>
      </c>
      <c r="H26" s="105">
        <v>86.9</v>
      </c>
      <c r="I26" s="105">
        <v>84.6</v>
      </c>
      <c r="J26" s="105">
        <v>76.2</v>
      </c>
      <c r="K26" s="105">
        <v>75.8</v>
      </c>
      <c r="L26" s="105">
        <v>69.2</v>
      </c>
      <c r="M26" s="105">
        <v>66.1</v>
      </c>
      <c r="N26" s="105">
        <v>70.2</v>
      </c>
      <c r="O26" s="105">
        <v>73.9</v>
      </c>
      <c r="P26" s="105">
        <v>73.9</v>
      </c>
      <c r="Q26" s="105">
        <v>72.9</v>
      </c>
      <c r="R26" s="105">
        <v>79.2</v>
      </c>
      <c r="S26" s="105">
        <v>80.1</v>
      </c>
      <c r="T26" s="105">
        <v>84.5</v>
      </c>
      <c r="U26" s="105">
        <v>82.6</v>
      </c>
      <c r="V26" s="105">
        <v>82</v>
      </c>
      <c r="W26" s="105">
        <v>80.7</v>
      </c>
      <c r="X26" s="105">
        <v>92.1</v>
      </c>
      <c r="Y26" s="105">
        <v>91.6</v>
      </c>
      <c r="Z26" s="84">
        <f t="shared" si="0"/>
        <v>81.56666666666668</v>
      </c>
      <c r="AA26" s="105">
        <v>63.1</v>
      </c>
      <c r="AB26" s="107">
        <v>0.5256944444444445</v>
      </c>
      <c r="AC26" s="6">
        <v>24</v>
      </c>
    </row>
    <row r="27" spans="1:29" ht="13.5" customHeight="1">
      <c r="A27" s="83">
        <v>25</v>
      </c>
      <c r="B27" s="105">
        <v>95.2</v>
      </c>
      <c r="C27" s="105">
        <v>85.1</v>
      </c>
      <c r="D27" s="105">
        <v>85.6</v>
      </c>
      <c r="E27" s="105">
        <v>86.4</v>
      </c>
      <c r="F27" s="105">
        <v>81.7</v>
      </c>
      <c r="G27" s="105">
        <v>87.2</v>
      </c>
      <c r="H27" s="105">
        <v>78.3</v>
      </c>
      <c r="I27" s="105">
        <v>76.6</v>
      </c>
      <c r="J27" s="105">
        <v>69.6</v>
      </c>
      <c r="K27" s="105">
        <v>71.9</v>
      </c>
      <c r="L27" s="105">
        <v>65.7</v>
      </c>
      <c r="M27" s="105">
        <v>77.2</v>
      </c>
      <c r="N27" s="105">
        <v>76</v>
      </c>
      <c r="O27" s="105">
        <v>74.4</v>
      </c>
      <c r="P27" s="105">
        <v>76.7</v>
      </c>
      <c r="Q27" s="105">
        <v>80.3</v>
      </c>
      <c r="R27" s="105">
        <v>83.9</v>
      </c>
      <c r="S27" s="105">
        <v>82.5</v>
      </c>
      <c r="T27" s="105">
        <v>84.9</v>
      </c>
      <c r="U27" s="105">
        <v>83.1</v>
      </c>
      <c r="V27" s="105">
        <v>87.3</v>
      </c>
      <c r="W27" s="105">
        <v>91</v>
      </c>
      <c r="X27" s="105">
        <v>92.3</v>
      </c>
      <c r="Y27" s="105">
        <v>97</v>
      </c>
      <c r="Z27" s="84">
        <f t="shared" si="0"/>
        <v>82.07916666666667</v>
      </c>
      <c r="AA27" s="105">
        <v>64.8</v>
      </c>
      <c r="AB27" s="107">
        <v>0.4611111111111111</v>
      </c>
      <c r="AC27" s="6">
        <v>25</v>
      </c>
    </row>
    <row r="28" spans="1:29" ht="13.5" customHeight="1">
      <c r="A28" s="83">
        <v>26</v>
      </c>
      <c r="B28" s="105">
        <v>97</v>
      </c>
      <c r="C28" s="105">
        <v>94.3</v>
      </c>
      <c r="D28" s="105">
        <v>95.5</v>
      </c>
      <c r="E28" s="105">
        <v>95.6</v>
      </c>
      <c r="F28" s="105">
        <v>93.6</v>
      </c>
      <c r="G28" s="105">
        <v>96</v>
      </c>
      <c r="H28" s="105">
        <v>96</v>
      </c>
      <c r="I28" s="105">
        <v>97.4</v>
      </c>
      <c r="J28" s="105">
        <v>97.6</v>
      </c>
      <c r="K28" s="105">
        <v>96.6</v>
      </c>
      <c r="L28" s="105">
        <v>97.4</v>
      </c>
      <c r="M28" s="105">
        <v>96.1</v>
      </c>
      <c r="N28" s="105">
        <v>97.2</v>
      </c>
      <c r="O28" s="105">
        <v>96.8</v>
      </c>
      <c r="P28" s="105">
        <v>97.3</v>
      </c>
      <c r="Q28" s="105">
        <v>97.2</v>
      </c>
      <c r="R28" s="105">
        <v>96.8</v>
      </c>
      <c r="S28" s="105">
        <v>96.6</v>
      </c>
      <c r="T28" s="105">
        <v>97</v>
      </c>
      <c r="U28" s="105">
        <v>96.6</v>
      </c>
      <c r="V28" s="105">
        <v>96.6</v>
      </c>
      <c r="W28" s="105">
        <v>95.8</v>
      </c>
      <c r="X28" s="105">
        <v>96</v>
      </c>
      <c r="Y28" s="105">
        <v>95.6</v>
      </c>
      <c r="Z28" s="84">
        <f t="shared" si="0"/>
        <v>96.3583333333333</v>
      </c>
      <c r="AA28" s="105">
        <v>92.2</v>
      </c>
      <c r="AB28" s="107">
        <v>0.10277777777777779</v>
      </c>
      <c r="AC28" s="6">
        <v>26</v>
      </c>
    </row>
    <row r="29" spans="1:29" ht="13.5" customHeight="1">
      <c r="A29" s="83">
        <v>27</v>
      </c>
      <c r="B29" s="105">
        <v>97.9</v>
      </c>
      <c r="C29" s="105">
        <v>98</v>
      </c>
      <c r="D29" s="105">
        <v>98</v>
      </c>
      <c r="E29" s="105">
        <v>98</v>
      </c>
      <c r="F29" s="105">
        <v>97.9</v>
      </c>
      <c r="G29" s="105">
        <v>98</v>
      </c>
      <c r="H29" s="105">
        <v>97.5</v>
      </c>
      <c r="I29" s="105">
        <v>95</v>
      </c>
      <c r="J29" s="105">
        <v>89.4</v>
      </c>
      <c r="K29" s="105">
        <v>83</v>
      </c>
      <c r="L29" s="105">
        <v>80.3</v>
      </c>
      <c r="M29" s="105">
        <v>82.3</v>
      </c>
      <c r="N29" s="105">
        <v>83.7</v>
      </c>
      <c r="O29" s="105">
        <v>83.3</v>
      </c>
      <c r="P29" s="105">
        <v>82.8</v>
      </c>
      <c r="Q29" s="105">
        <v>85.8</v>
      </c>
      <c r="R29" s="105">
        <v>86.9</v>
      </c>
      <c r="S29" s="105">
        <v>89.2</v>
      </c>
      <c r="T29" s="105">
        <v>90.4</v>
      </c>
      <c r="U29" s="105">
        <v>91</v>
      </c>
      <c r="V29" s="105">
        <v>95.3</v>
      </c>
      <c r="W29" s="105">
        <v>94.6</v>
      </c>
      <c r="X29" s="105">
        <v>95.8</v>
      </c>
      <c r="Y29" s="105">
        <v>96.2</v>
      </c>
      <c r="Z29" s="84">
        <f t="shared" si="0"/>
        <v>91.26249999999999</v>
      </c>
      <c r="AA29">
        <v>76.3</v>
      </c>
      <c r="AB29">
        <v>0.46458333333333335</v>
      </c>
      <c r="AC29" s="6">
        <v>27</v>
      </c>
    </row>
    <row r="30" spans="1:29" ht="13.5" customHeight="1">
      <c r="A30" s="83">
        <v>28</v>
      </c>
      <c r="B30" s="105">
        <v>96.1</v>
      </c>
      <c r="C30" s="105">
        <v>95.9</v>
      </c>
      <c r="D30" s="105">
        <v>95.3</v>
      </c>
      <c r="E30" s="105">
        <v>95.2</v>
      </c>
      <c r="F30" s="105">
        <v>91.8</v>
      </c>
      <c r="G30" s="105">
        <v>91.8</v>
      </c>
      <c r="H30" s="105">
        <v>91.1</v>
      </c>
      <c r="I30" s="105">
        <v>91.1</v>
      </c>
      <c r="J30" s="105" t="s">
        <v>33</v>
      </c>
      <c r="K30" s="105" t="s">
        <v>33</v>
      </c>
      <c r="L30" s="105" t="s">
        <v>33</v>
      </c>
      <c r="M30" s="105" t="s">
        <v>33</v>
      </c>
      <c r="N30" s="105" t="s">
        <v>33</v>
      </c>
      <c r="O30" s="105" t="s">
        <v>33</v>
      </c>
      <c r="P30" s="105" t="s">
        <v>33</v>
      </c>
      <c r="Q30" s="105" t="s">
        <v>33</v>
      </c>
      <c r="R30" s="105" t="s">
        <v>33</v>
      </c>
      <c r="S30" s="105" t="s">
        <v>33</v>
      </c>
      <c r="T30" s="105" t="s">
        <v>33</v>
      </c>
      <c r="U30" s="105" t="s">
        <v>33</v>
      </c>
      <c r="V30" s="105" t="s">
        <v>33</v>
      </c>
      <c r="W30" s="105" t="s">
        <v>33</v>
      </c>
      <c r="X30" s="105" t="s">
        <v>33</v>
      </c>
      <c r="Y30" s="105" t="s">
        <v>33</v>
      </c>
      <c r="Z30" s="84" t="s">
        <v>34</v>
      </c>
      <c r="AA30" s="105" t="s">
        <v>33</v>
      </c>
      <c r="AB30" s="107" t="s">
        <v>33</v>
      </c>
      <c r="AC30" s="6">
        <v>28</v>
      </c>
    </row>
    <row r="31" spans="1:29" ht="13.5" customHeight="1">
      <c r="A31" s="83">
        <v>29</v>
      </c>
      <c r="B31" s="105" t="s">
        <v>33</v>
      </c>
      <c r="C31" s="105" t="s">
        <v>33</v>
      </c>
      <c r="D31" s="105" t="s">
        <v>33</v>
      </c>
      <c r="E31" s="105" t="s">
        <v>33</v>
      </c>
      <c r="F31" s="105" t="s">
        <v>33</v>
      </c>
      <c r="G31" s="105" t="s">
        <v>33</v>
      </c>
      <c r="H31" s="105" t="s">
        <v>33</v>
      </c>
      <c r="I31" s="105" t="s">
        <v>33</v>
      </c>
      <c r="J31" s="105" t="s">
        <v>33</v>
      </c>
      <c r="K31" s="105" t="s">
        <v>33</v>
      </c>
      <c r="L31" s="105" t="s">
        <v>33</v>
      </c>
      <c r="M31" s="105" t="s">
        <v>33</v>
      </c>
      <c r="N31" s="105" t="s">
        <v>33</v>
      </c>
      <c r="O31" s="105" t="s">
        <v>33</v>
      </c>
      <c r="P31" s="105" t="s">
        <v>33</v>
      </c>
      <c r="Q31" s="105" t="s">
        <v>33</v>
      </c>
      <c r="R31" s="105" t="s">
        <v>33</v>
      </c>
      <c r="S31" s="105" t="s">
        <v>33</v>
      </c>
      <c r="T31" s="105" t="s">
        <v>33</v>
      </c>
      <c r="U31" s="105" t="s">
        <v>33</v>
      </c>
      <c r="V31" s="105" t="s">
        <v>33</v>
      </c>
      <c r="W31" s="105" t="s">
        <v>33</v>
      </c>
      <c r="X31" s="105" t="s">
        <v>33</v>
      </c>
      <c r="Y31" s="105" t="s">
        <v>33</v>
      </c>
      <c r="Z31" s="84" t="s">
        <v>34</v>
      </c>
      <c r="AA31" s="105" t="s">
        <v>33</v>
      </c>
      <c r="AB31" s="107" t="s">
        <v>33</v>
      </c>
      <c r="AC31" s="6">
        <v>29</v>
      </c>
    </row>
    <row r="32" spans="1:29" ht="13.5" customHeight="1">
      <c r="A32" s="83">
        <v>30</v>
      </c>
      <c r="B32" s="105" t="s">
        <v>33</v>
      </c>
      <c r="C32" s="105" t="s">
        <v>33</v>
      </c>
      <c r="D32" s="105" t="s">
        <v>33</v>
      </c>
      <c r="E32" s="105" t="s">
        <v>33</v>
      </c>
      <c r="F32" s="105" t="s">
        <v>33</v>
      </c>
      <c r="G32" s="105" t="s">
        <v>33</v>
      </c>
      <c r="H32" s="105" t="s">
        <v>33</v>
      </c>
      <c r="I32" s="105" t="s">
        <v>33</v>
      </c>
      <c r="J32" s="105" t="s">
        <v>33</v>
      </c>
      <c r="K32" s="105" t="s">
        <v>33</v>
      </c>
      <c r="L32" s="105" t="s">
        <v>33</v>
      </c>
      <c r="M32" s="105" t="s">
        <v>33</v>
      </c>
      <c r="N32" s="105" t="s">
        <v>33</v>
      </c>
      <c r="O32" s="105" t="s">
        <v>33</v>
      </c>
      <c r="P32" s="105" t="s">
        <v>33</v>
      </c>
      <c r="Q32" s="105" t="s">
        <v>33</v>
      </c>
      <c r="R32" s="105" t="s">
        <v>33</v>
      </c>
      <c r="S32" s="105" t="s">
        <v>33</v>
      </c>
      <c r="T32" s="105" t="s">
        <v>33</v>
      </c>
      <c r="U32" s="105" t="s">
        <v>33</v>
      </c>
      <c r="V32" s="105" t="s">
        <v>33</v>
      </c>
      <c r="W32" s="105" t="s">
        <v>33</v>
      </c>
      <c r="X32" s="105" t="s">
        <v>33</v>
      </c>
      <c r="Y32" s="105" t="s">
        <v>33</v>
      </c>
      <c r="Z32" s="84" t="s">
        <v>34</v>
      </c>
      <c r="AA32" s="105" t="s">
        <v>33</v>
      </c>
      <c r="AB32" s="107" t="s">
        <v>33</v>
      </c>
      <c r="AC32" s="6">
        <v>30</v>
      </c>
    </row>
    <row r="33" spans="1:29" ht="13.5" customHeight="1">
      <c r="A33" s="83">
        <v>31</v>
      </c>
      <c r="B33" s="105" t="s">
        <v>33</v>
      </c>
      <c r="C33" s="105" t="s">
        <v>33</v>
      </c>
      <c r="D33" s="105" t="s">
        <v>33</v>
      </c>
      <c r="E33" s="105" t="s">
        <v>33</v>
      </c>
      <c r="F33" s="105" t="s">
        <v>33</v>
      </c>
      <c r="G33" s="105" t="s">
        <v>33</v>
      </c>
      <c r="H33" s="105" t="s">
        <v>33</v>
      </c>
      <c r="I33" s="105" t="s">
        <v>33</v>
      </c>
      <c r="J33" s="105" t="s">
        <v>33</v>
      </c>
      <c r="K33" s="105" t="s">
        <v>33</v>
      </c>
      <c r="L33" s="105" t="s">
        <v>33</v>
      </c>
      <c r="M33" s="105" t="s">
        <v>33</v>
      </c>
      <c r="N33" s="105" t="s">
        <v>33</v>
      </c>
      <c r="O33" s="105" t="s">
        <v>33</v>
      </c>
      <c r="P33" s="105" t="s">
        <v>33</v>
      </c>
      <c r="Q33" s="105" t="s">
        <v>33</v>
      </c>
      <c r="R33" s="105" t="s">
        <v>33</v>
      </c>
      <c r="S33" s="105" t="s">
        <v>33</v>
      </c>
      <c r="T33" s="105" t="s">
        <v>33</v>
      </c>
      <c r="U33" s="105" t="s">
        <v>33</v>
      </c>
      <c r="V33" s="105" t="s">
        <v>33</v>
      </c>
      <c r="W33" s="105" t="s">
        <v>33</v>
      </c>
      <c r="X33" s="105" t="s">
        <v>33</v>
      </c>
      <c r="Y33" s="105" t="s">
        <v>33</v>
      </c>
      <c r="Z33" s="84" t="s">
        <v>34</v>
      </c>
      <c r="AA33" s="105" t="s">
        <v>33</v>
      </c>
      <c r="AB33" s="107" t="s">
        <v>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96.82857142857142</v>
      </c>
      <c r="C34" s="89">
        <f t="shared" si="1"/>
        <v>96.46785714285714</v>
      </c>
      <c r="D34" s="89">
        <f t="shared" si="1"/>
        <v>96.41481481481482</v>
      </c>
      <c r="E34" s="89">
        <f t="shared" si="1"/>
        <v>96.58214285714283</v>
      </c>
      <c r="F34" s="89">
        <f t="shared" si="1"/>
        <v>96.35</v>
      </c>
      <c r="G34" s="89">
        <f t="shared" si="1"/>
        <v>96.37857142857142</v>
      </c>
      <c r="H34" s="89">
        <f t="shared" si="1"/>
        <v>93.89285714285714</v>
      </c>
      <c r="I34" s="89">
        <f t="shared" si="1"/>
        <v>88.54285714285713</v>
      </c>
      <c r="J34" s="89">
        <f t="shared" si="1"/>
        <v>82.56296296296297</v>
      </c>
      <c r="K34" s="89">
        <f t="shared" si="1"/>
        <v>78.55925925925925</v>
      </c>
      <c r="L34" s="89">
        <f t="shared" si="1"/>
        <v>77.1851851851852</v>
      </c>
      <c r="M34" s="89">
        <f t="shared" si="1"/>
        <v>75.38518518518518</v>
      </c>
      <c r="N34" s="89">
        <f t="shared" si="1"/>
        <v>74.78888888888889</v>
      </c>
      <c r="O34" s="89">
        <f t="shared" si="1"/>
        <v>75.8185185185185</v>
      </c>
      <c r="P34" s="89">
        <f t="shared" si="1"/>
        <v>77.76296296296297</v>
      </c>
      <c r="Q34" s="89">
        <f t="shared" si="1"/>
        <v>80.34074074074076</v>
      </c>
      <c r="R34" s="89">
        <f aca="true" t="shared" si="2" ref="R34:Y34">AVERAGE(R3:R33)</f>
        <v>84.31481481481484</v>
      </c>
      <c r="S34" s="89">
        <f t="shared" si="2"/>
        <v>86.71851851851852</v>
      </c>
      <c r="T34" s="89">
        <f t="shared" si="2"/>
        <v>91.38518518518521</v>
      </c>
      <c r="U34" s="89">
        <f t="shared" si="2"/>
        <v>92.9074074074074</v>
      </c>
      <c r="V34" s="89">
        <f t="shared" si="2"/>
        <v>94.47407407407408</v>
      </c>
      <c r="W34" s="89">
        <f t="shared" si="2"/>
        <v>94.88148148148149</v>
      </c>
      <c r="X34" s="89">
        <f t="shared" si="2"/>
        <v>95.77037037037037</v>
      </c>
      <c r="Y34" s="89">
        <f t="shared" si="2"/>
        <v>96.36666666666666</v>
      </c>
      <c r="Z34" s="89">
        <f>AVERAGE(B3:Y33)</f>
        <v>88.43267175572514</v>
      </c>
      <c r="AA34" s="90">
        <f>AVERAGE(AA3:AA33)</f>
        <v>69.83703703703702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56.5</v>
      </c>
      <c r="C40" s="102">
        <f>MATCH(B40,AA3:AA33,0)</f>
        <v>1</v>
      </c>
      <c r="D40" s="109">
        <f>INDEX(AB3:AB33,C40,1)</f>
        <v>0.5069444444444444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 t="s">
        <v>33</v>
      </c>
      <c r="C3" s="105" t="s">
        <v>33</v>
      </c>
      <c r="D3" s="105" t="s">
        <v>33</v>
      </c>
      <c r="E3" s="105" t="s">
        <v>33</v>
      </c>
      <c r="F3" s="105" t="s">
        <v>33</v>
      </c>
      <c r="G3" s="105" t="s">
        <v>33</v>
      </c>
      <c r="H3" s="105" t="s">
        <v>33</v>
      </c>
      <c r="I3" s="105" t="s">
        <v>33</v>
      </c>
      <c r="J3" s="105" t="s">
        <v>33</v>
      </c>
      <c r="K3" s="105" t="s">
        <v>33</v>
      </c>
      <c r="L3" s="105">
        <v>85.3</v>
      </c>
      <c r="M3" s="105">
        <v>84.1</v>
      </c>
      <c r="N3" s="105">
        <v>92.7</v>
      </c>
      <c r="O3" s="105">
        <v>90.6</v>
      </c>
      <c r="P3" s="105">
        <v>88.9</v>
      </c>
      <c r="Q3" s="105">
        <v>89.1</v>
      </c>
      <c r="R3" s="105">
        <v>91.2</v>
      </c>
      <c r="S3" s="105">
        <v>97.4</v>
      </c>
      <c r="T3" s="105">
        <v>97.8</v>
      </c>
      <c r="U3" s="105">
        <v>98</v>
      </c>
      <c r="V3" s="105">
        <v>98.1</v>
      </c>
      <c r="W3" s="105">
        <v>98.1</v>
      </c>
      <c r="X3" s="105">
        <v>98.1</v>
      </c>
      <c r="Y3" s="105">
        <v>98</v>
      </c>
      <c r="Z3" s="84" t="s">
        <v>34</v>
      </c>
      <c r="AA3" s="105" t="s">
        <v>34</v>
      </c>
      <c r="AB3" s="107" t="s">
        <v>35</v>
      </c>
      <c r="AC3" s="5">
        <v>1</v>
      </c>
    </row>
    <row r="4" spans="1:29" ht="13.5" customHeight="1">
      <c r="A4" s="83">
        <v>2</v>
      </c>
      <c r="B4" s="105">
        <v>98</v>
      </c>
      <c r="C4" s="105">
        <v>98.1</v>
      </c>
      <c r="D4" s="105">
        <v>97.9</v>
      </c>
      <c r="E4" s="105">
        <v>97.9</v>
      </c>
      <c r="F4" s="105">
        <v>97.8</v>
      </c>
      <c r="G4" s="105">
        <v>97.9</v>
      </c>
      <c r="H4" s="105">
        <v>97.7</v>
      </c>
      <c r="I4" s="105">
        <v>97.6</v>
      </c>
      <c r="J4" s="105">
        <v>97.6</v>
      </c>
      <c r="K4" s="105">
        <v>97.2</v>
      </c>
      <c r="L4" s="105">
        <v>93.4</v>
      </c>
      <c r="M4" s="105">
        <v>89.7</v>
      </c>
      <c r="N4" s="105">
        <v>89</v>
      </c>
      <c r="O4" s="105">
        <v>81.2</v>
      </c>
      <c r="P4" s="105">
        <v>82.3</v>
      </c>
      <c r="Q4" s="105">
        <v>83.8</v>
      </c>
      <c r="R4" s="105">
        <v>92.5</v>
      </c>
      <c r="S4" s="105">
        <v>86.8</v>
      </c>
      <c r="T4" s="105">
        <v>96.6</v>
      </c>
      <c r="U4" s="105">
        <v>97.5</v>
      </c>
      <c r="V4" s="105">
        <v>97.5</v>
      </c>
      <c r="W4" s="105">
        <v>97.7</v>
      </c>
      <c r="X4" s="105">
        <v>97.7</v>
      </c>
      <c r="Y4" s="105">
        <v>97.8</v>
      </c>
      <c r="Z4" s="84">
        <f aca="true" t="shared" si="0" ref="Z3:Z32">AVERAGE(B4:Y4)</f>
        <v>94.21666666666665</v>
      </c>
      <c r="AA4" s="105">
        <v>79.2</v>
      </c>
      <c r="AB4" s="107">
        <v>0.6722222222222222</v>
      </c>
      <c r="AC4" s="6">
        <v>2</v>
      </c>
    </row>
    <row r="5" spans="1:29" ht="13.5" customHeight="1">
      <c r="A5" s="83">
        <v>3</v>
      </c>
      <c r="B5" s="105">
        <v>97.7</v>
      </c>
      <c r="C5" s="105">
        <v>97.8</v>
      </c>
      <c r="D5" s="105">
        <v>97.8</v>
      </c>
      <c r="E5" s="105">
        <v>97.7</v>
      </c>
      <c r="F5" s="105">
        <v>97.5</v>
      </c>
      <c r="G5" s="105">
        <v>97.5</v>
      </c>
      <c r="H5" s="105">
        <v>90.5</v>
      </c>
      <c r="I5" s="105">
        <v>91.2</v>
      </c>
      <c r="J5" s="105">
        <v>81.9</v>
      </c>
      <c r="K5" s="105">
        <v>81</v>
      </c>
      <c r="L5" s="105">
        <v>91.3</v>
      </c>
      <c r="M5" s="105">
        <v>78.8</v>
      </c>
      <c r="N5" s="105">
        <v>70.3</v>
      </c>
      <c r="O5" s="105">
        <v>64.1</v>
      </c>
      <c r="P5" s="105">
        <v>65.9</v>
      </c>
      <c r="Q5" s="105">
        <v>77.8</v>
      </c>
      <c r="R5" s="105">
        <v>84.1</v>
      </c>
      <c r="S5" s="105">
        <v>96</v>
      </c>
      <c r="T5" s="105">
        <v>97.9</v>
      </c>
      <c r="U5" s="105">
        <v>98</v>
      </c>
      <c r="V5" s="105">
        <v>98.1</v>
      </c>
      <c r="W5" s="105">
        <v>98.1</v>
      </c>
      <c r="X5" s="105">
        <v>98.1</v>
      </c>
      <c r="Y5" s="105">
        <v>98.1</v>
      </c>
      <c r="Z5" s="84">
        <f t="shared" si="0"/>
        <v>89.46666666666665</v>
      </c>
      <c r="AA5" s="105">
        <v>63</v>
      </c>
      <c r="AB5" s="107">
        <v>0.6090277777777778</v>
      </c>
      <c r="AC5" s="6">
        <v>3</v>
      </c>
    </row>
    <row r="6" spans="1:29" ht="13.5" customHeight="1">
      <c r="A6" s="83">
        <v>4</v>
      </c>
      <c r="B6" s="105">
        <v>98.2</v>
      </c>
      <c r="C6" s="105">
        <v>98.2</v>
      </c>
      <c r="D6" s="105">
        <v>98.2</v>
      </c>
      <c r="E6" s="105">
        <v>98.2</v>
      </c>
      <c r="F6" s="105">
        <v>98.2</v>
      </c>
      <c r="G6" s="105">
        <v>98.2</v>
      </c>
      <c r="H6" s="105">
        <v>98.2</v>
      </c>
      <c r="I6" s="105">
        <v>98</v>
      </c>
      <c r="J6" s="105">
        <v>95.1</v>
      </c>
      <c r="K6" s="105">
        <v>81.8</v>
      </c>
      <c r="L6" s="105">
        <v>66.6</v>
      </c>
      <c r="M6" s="105">
        <v>63.1</v>
      </c>
      <c r="N6" s="105">
        <v>68</v>
      </c>
      <c r="O6" s="105">
        <v>74.2</v>
      </c>
      <c r="P6" s="105">
        <v>75</v>
      </c>
      <c r="Q6" s="105">
        <v>97.3</v>
      </c>
      <c r="R6" s="105">
        <v>97.9</v>
      </c>
      <c r="S6" s="105">
        <v>98</v>
      </c>
      <c r="T6" s="105">
        <v>98</v>
      </c>
      <c r="U6" s="105">
        <v>98</v>
      </c>
      <c r="V6" s="105">
        <v>98.1</v>
      </c>
      <c r="W6" s="105">
        <v>98.1</v>
      </c>
      <c r="X6" s="105">
        <v>98.2</v>
      </c>
      <c r="Y6" s="105">
        <v>98.2</v>
      </c>
      <c r="Z6" s="84">
        <f t="shared" si="0"/>
        <v>91.29166666666664</v>
      </c>
      <c r="AA6" s="105">
        <v>62.4</v>
      </c>
      <c r="AB6" s="107">
        <v>0.5027777777777778</v>
      </c>
      <c r="AC6" s="6">
        <v>4</v>
      </c>
    </row>
    <row r="7" spans="1:29" ht="13.5" customHeight="1">
      <c r="A7" s="83">
        <v>5</v>
      </c>
      <c r="B7" s="105">
        <v>98.2</v>
      </c>
      <c r="C7" s="105">
        <v>98.2</v>
      </c>
      <c r="D7" s="105">
        <v>98.2</v>
      </c>
      <c r="E7" s="105">
        <v>98.2</v>
      </c>
      <c r="F7" s="105">
        <v>98.2</v>
      </c>
      <c r="G7" s="105">
        <v>98.2</v>
      </c>
      <c r="H7" s="105">
        <v>98.2</v>
      </c>
      <c r="I7" s="105">
        <v>97.3</v>
      </c>
      <c r="J7" s="105">
        <v>84.6</v>
      </c>
      <c r="K7" s="105">
        <v>73.7</v>
      </c>
      <c r="L7" s="105">
        <v>68.6</v>
      </c>
      <c r="M7" s="105">
        <v>69.9</v>
      </c>
      <c r="N7" s="105">
        <v>69.9</v>
      </c>
      <c r="O7" s="105">
        <v>65.5</v>
      </c>
      <c r="P7" s="105">
        <v>71.8</v>
      </c>
      <c r="Q7" s="105">
        <v>75</v>
      </c>
      <c r="R7" s="105">
        <v>84.3</v>
      </c>
      <c r="S7" s="105">
        <v>90.1</v>
      </c>
      <c r="T7" s="105">
        <v>91.2</v>
      </c>
      <c r="U7" s="105">
        <v>89.6</v>
      </c>
      <c r="V7" s="105">
        <v>88.7</v>
      </c>
      <c r="W7" s="105">
        <v>92.1</v>
      </c>
      <c r="X7" s="105">
        <v>89.4</v>
      </c>
      <c r="Y7" s="105">
        <v>90.7</v>
      </c>
      <c r="Z7" s="84">
        <f t="shared" si="0"/>
        <v>86.65833333333335</v>
      </c>
      <c r="AA7" s="105">
        <v>64.4</v>
      </c>
      <c r="AB7" s="107">
        <v>0.48055555555555557</v>
      </c>
      <c r="AC7" s="6">
        <v>5</v>
      </c>
    </row>
    <row r="8" spans="1:29" ht="13.5" customHeight="1">
      <c r="A8" s="83">
        <v>6</v>
      </c>
      <c r="B8" s="105">
        <v>94.3</v>
      </c>
      <c r="C8" s="105">
        <v>96.4</v>
      </c>
      <c r="D8" s="105">
        <v>95.3</v>
      </c>
      <c r="E8" s="105">
        <v>96.9</v>
      </c>
      <c r="F8" s="105">
        <v>96.9</v>
      </c>
      <c r="G8" s="105">
        <v>96.2</v>
      </c>
      <c r="H8" s="105">
        <v>95.4</v>
      </c>
      <c r="I8" s="105">
        <v>87.6</v>
      </c>
      <c r="J8" s="105">
        <v>89.7</v>
      </c>
      <c r="K8" s="105">
        <v>88.7</v>
      </c>
      <c r="L8" s="105">
        <v>86.5</v>
      </c>
      <c r="M8" s="105">
        <v>81.2</v>
      </c>
      <c r="N8" s="105">
        <v>86.2</v>
      </c>
      <c r="O8" s="105">
        <v>86.9</v>
      </c>
      <c r="P8" s="105">
        <v>85.9</v>
      </c>
      <c r="Q8" s="105">
        <v>95.3</v>
      </c>
      <c r="R8" s="105">
        <v>96.6</v>
      </c>
      <c r="S8" s="105">
        <v>97.1</v>
      </c>
      <c r="T8" s="105">
        <v>97.3</v>
      </c>
      <c r="U8" s="105">
        <v>97.2</v>
      </c>
      <c r="V8" s="105">
        <v>97</v>
      </c>
      <c r="W8" s="105">
        <v>97.6</v>
      </c>
      <c r="X8" s="105">
        <v>97.9</v>
      </c>
      <c r="Y8" s="105">
        <v>98</v>
      </c>
      <c r="Z8" s="84">
        <f t="shared" si="0"/>
        <v>93.25416666666666</v>
      </c>
      <c r="AA8" s="105">
        <v>78.3</v>
      </c>
      <c r="AB8" s="107">
        <v>0.5090277777777777</v>
      </c>
      <c r="AC8" s="6">
        <v>6</v>
      </c>
    </row>
    <row r="9" spans="1:29" ht="13.5" customHeight="1">
      <c r="A9" s="83">
        <v>7</v>
      </c>
      <c r="B9" s="105">
        <v>98.1</v>
      </c>
      <c r="C9" s="105">
        <v>98.1</v>
      </c>
      <c r="D9" s="105">
        <v>98.1</v>
      </c>
      <c r="E9" s="105">
        <v>98.2</v>
      </c>
      <c r="F9" s="105">
        <v>98.1</v>
      </c>
      <c r="G9" s="105">
        <v>97.6</v>
      </c>
      <c r="H9" s="105">
        <v>97.5</v>
      </c>
      <c r="I9" s="105">
        <v>96.9</v>
      </c>
      <c r="J9" s="105">
        <v>96.9</v>
      </c>
      <c r="K9" s="105">
        <v>97.6</v>
      </c>
      <c r="L9" s="105">
        <v>96.9</v>
      </c>
      <c r="M9" s="105">
        <v>95.4</v>
      </c>
      <c r="N9" s="105">
        <v>94.7</v>
      </c>
      <c r="O9" s="105">
        <v>95.5</v>
      </c>
      <c r="P9" s="105">
        <v>96.4</v>
      </c>
      <c r="Q9" s="105">
        <v>95.3</v>
      </c>
      <c r="R9" s="105">
        <v>95.1</v>
      </c>
      <c r="S9" s="105">
        <v>94.3</v>
      </c>
      <c r="T9" s="105">
        <v>96.1</v>
      </c>
      <c r="U9" s="105">
        <v>96.2</v>
      </c>
      <c r="V9" s="105">
        <v>93.5</v>
      </c>
      <c r="W9" s="105">
        <v>94.3</v>
      </c>
      <c r="X9" s="105">
        <v>93.2</v>
      </c>
      <c r="Y9" s="105">
        <v>94.5</v>
      </c>
      <c r="Z9" s="84">
        <f t="shared" si="0"/>
        <v>96.1875</v>
      </c>
      <c r="AA9" s="105">
        <v>91.4</v>
      </c>
      <c r="AB9" s="107">
        <v>0.9486111111111111</v>
      </c>
      <c r="AC9" s="6">
        <v>7</v>
      </c>
    </row>
    <row r="10" spans="1:29" ht="13.5" customHeight="1">
      <c r="A10" s="83">
        <v>8</v>
      </c>
      <c r="B10" s="105">
        <v>97.4</v>
      </c>
      <c r="C10" s="105">
        <v>97.4</v>
      </c>
      <c r="D10" s="105">
        <v>96.7</v>
      </c>
      <c r="E10" s="105">
        <v>91.7</v>
      </c>
      <c r="F10" s="105">
        <v>95.8</v>
      </c>
      <c r="G10" s="105">
        <v>96.8</v>
      </c>
      <c r="H10" s="105">
        <v>96.5</v>
      </c>
      <c r="I10" s="105">
        <v>96.3</v>
      </c>
      <c r="J10" s="105">
        <v>95.8</v>
      </c>
      <c r="K10" s="105">
        <v>96.4</v>
      </c>
      <c r="L10" s="105">
        <v>95.3</v>
      </c>
      <c r="M10" s="105">
        <v>95.7</v>
      </c>
      <c r="N10" s="105">
        <v>96.3</v>
      </c>
      <c r="O10" s="105">
        <v>95.3</v>
      </c>
      <c r="P10" s="105">
        <v>95.6</v>
      </c>
      <c r="Q10" s="105">
        <v>96</v>
      </c>
      <c r="R10" s="105">
        <v>96.1</v>
      </c>
      <c r="S10" s="105">
        <v>94.9</v>
      </c>
      <c r="T10" s="105">
        <v>95.1</v>
      </c>
      <c r="U10" s="105">
        <v>95.4</v>
      </c>
      <c r="V10" s="105">
        <v>95.7</v>
      </c>
      <c r="W10" s="105">
        <v>97.5</v>
      </c>
      <c r="X10" s="105">
        <v>97.6</v>
      </c>
      <c r="Y10" s="105">
        <v>97.7</v>
      </c>
      <c r="Z10" s="84">
        <f t="shared" si="0"/>
        <v>96.04166666666664</v>
      </c>
      <c r="AA10" s="105">
        <v>90.9</v>
      </c>
      <c r="AB10" s="107">
        <v>0.15277777777777776</v>
      </c>
      <c r="AC10" s="6">
        <v>8</v>
      </c>
    </row>
    <row r="11" spans="1:29" ht="13.5" customHeight="1">
      <c r="A11" s="83">
        <v>9</v>
      </c>
      <c r="B11" s="105">
        <v>97.6</v>
      </c>
      <c r="C11" s="105">
        <v>97.9</v>
      </c>
      <c r="D11" s="105">
        <v>97.2</v>
      </c>
      <c r="E11" s="105">
        <v>97.8</v>
      </c>
      <c r="F11" s="105">
        <v>97.7</v>
      </c>
      <c r="G11" s="105">
        <v>97.9</v>
      </c>
      <c r="H11" s="105">
        <v>97.9</v>
      </c>
      <c r="I11" s="105">
        <v>97.5</v>
      </c>
      <c r="J11" s="105">
        <v>97.7</v>
      </c>
      <c r="K11" s="105">
        <v>97.5</v>
      </c>
      <c r="L11" s="105">
        <v>96.6</v>
      </c>
      <c r="M11" s="105">
        <v>96.5</v>
      </c>
      <c r="N11" s="105">
        <v>96.1</v>
      </c>
      <c r="O11" s="105">
        <v>95.1</v>
      </c>
      <c r="P11" s="105">
        <v>93.6</v>
      </c>
      <c r="Q11" s="105">
        <v>94.6</v>
      </c>
      <c r="R11" s="105">
        <v>95.8</v>
      </c>
      <c r="S11" s="105">
        <v>95.9</v>
      </c>
      <c r="T11" s="105">
        <v>96.3</v>
      </c>
      <c r="U11" s="105">
        <v>96.1</v>
      </c>
      <c r="V11" s="105">
        <v>95.5</v>
      </c>
      <c r="W11" s="105">
        <v>95.4</v>
      </c>
      <c r="X11" s="105">
        <v>94.6</v>
      </c>
      <c r="Y11" s="105">
        <v>95.7</v>
      </c>
      <c r="Z11" s="84">
        <f t="shared" si="0"/>
        <v>96.43749999999996</v>
      </c>
      <c r="AA11" s="105">
        <v>92.9</v>
      </c>
      <c r="AB11" s="107">
        <v>0.9770833333333333</v>
      </c>
      <c r="AC11" s="6">
        <v>9</v>
      </c>
    </row>
    <row r="12" spans="1:29" ht="13.5" customHeight="1">
      <c r="A12" s="86">
        <v>10</v>
      </c>
      <c r="B12" s="106">
        <v>94.6</v>
      </c>
      <c r="C12" s="106">
        <v>94.5</v>
      </c>
      <c r="D12" s="106">
        <v>94</v>
      </c>
      <c r="E12" s="106">
        <v>95.3</v>
      </c>
      <c r="F12" s="106">
        <v>96.7</v>
      </c>
      <c r="G12" s="106">
        <v>97.4</v>
      </c>
      <c r="H12" s="106">
        <v>96.8</v>
      </c>
      <c r="I12" s="106">
        <v>96.5</v>
      </c>
      <c r="J12" s="106">
        <v>96.1</v>
      </c>
      <c r="K12" s="106">
        <v>97.8</v>
      </c>
      <c r="L12" s="106">
        <v>98</v>
      </c>
      <c r="M12" s="106">
        <v>97.5</v>
      </c>
      <c r="N12" s="106">
        <v>95.7</v>
      </c>
      <c r="O12" s="106">
        <v>97.6</v>
      </c>
      <c r="P12" s="106">
        <v>96.7</v>
      </c>
      <c r="Q12" s="106">
        <v>95.7</v>
      </c>
      <c r="R12" s="106">
        <v>97.4</v>
      </c>
      <c r="S12" s="106">
        <v>98</v>
      </c>
      <c r="T12" s="106">
        <v>98.1</v>
      </c>
      <c r="U12" s="106">
        <v>97.5</v>
      </c>
      <c r="V12" s="106">
        <v>97.9</v>
      </c>
      <c r="W12" s="106">
        <v>98.1</v>
      </c>
      <c r="X12" s="106">
        <v>98.1</v>
      </c>
      <c r="Y12" s="106">
        <v>98.1</v>
      </c>
      <c r="Z12" s="87">
        <f t="shared" si="0"/>
        <v>96.83749999999999</v>
      </c>
      <c r="AA12" s="106">
        <v>91.2</v>
      </c>
      <c r="AB12" s="108">
        <v>0.3854166666666667</v>
      </c>
      <c r="AC12" s="6">
        <v>10</v>
      </c>
    </row>
    <row r="13" spans="1:29" ht="13.5" customHeight="1">
      <c r="A13" s="83">
        <v>11</v>
      </c>
      <c r="B13" s="105">
        <v>98.1</v>
      </c>
      <c r="C13" s="105">
        <v>98.1</v>
      </c>
      <c r="D13" s="105">
        <v>98.1</v>
      </c>
      <c r="E13" s="105">
        <v>98.1</v>
      </c>
      <c r="F13" s="105">
        <v>98.1</v>
      </c>
      <c r="G13" s="105">
        <v>98.1</v>
      </c>
      <c r="H13" s="105">
        <v>97.6</v>
      </c>
      <c r="I13" s="105">
        <v>97.7</v>
      </c>
      <c r="J13" s="105">
        <v>97.7</v>
      </c>
      <c r="K13" s="105">
        <v>95.8</v>
      </c>
      <c r="L13" s="105">
        <v>94.7</v>
      </c>
      <c r="M13" s="105">
        <v>81.1</v>
      </c>
      <c r="N13" s="105">
        <v>78.9</v>
      </c>
      <c r="O13" s="105">
        <v>81.7</v>
      </c>
      <c r="P13" s="105">
        <v>82</v>
      </c>
      <c r="Q13" s="105">
        <v>85.5</v>
      </c>
      <c r="R13" s="105">
        <v>95.8</v>
      </c>
      <c r="S13" s="105">
        <v>97.2</v>
      </c>
      <c r="T13" s="105">
        <v>97.9</v>
      </c>
      <c r="U13" s="105">
        <v>98</v>
      </c>
      <c r="V13" s="105">
        <v>98.1</v>
      </c>
      <c r="W13" s="105">
        <v>98.2</v>
      </c>
      <c r="X13" s="105">
        <v>98.1</v>
      </c>
      <c r="Y13" s="105">
        <v>98.1</v>
      </c>
      <c r="Z13" s="84">
        <f t="shared" si="0"/>
        <v>94.27916666666665</v>
      </c>
      <c r="AA13" s="105">
        <v>73.4</v>
      </c>
      <c r="AB13" s="107">
        <v>0.5395833333333333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97.9</v>
      </c>
      <c r="D14" s="105">
        <v>98.1</v>
      </c>
      <c r="E14" s="105">
        <v>98.1</v>
      </c>
      <c r="F14" s="105">
        <v>98.2</v>
      </c>
      <c r="G14" s="105">
        <v>98.2</v>
      </c>
      <c r="H14" s="105">
        <v>97.8</v>
      </c>
      <c r="I14" s="105">
        <v>92.6</v>
      </c>
      <c r="J14" s="105">
        <v>82.4</v>
      </c>
      <c r="K14" s="105">
        <v>79</v>
      </c>
      <c r="L14" s="105">
        <v>73.5</v>
      </c>
      <c r="M14" s="105">
        <v>75.4</v>
      </c>
      <c r="N14" s="105">
        <v>70.4</v>
      </c>
      <c r="O14" s="105">
        <v>73.7</v>
      </c>
      <c r="P14" s="105">
        <v>74</v>
      </c>
      <c r="Q14" s="105">
        <v>74.5</v>
      </c>
      <c r="R14" s="105">
        <v>87.5</v>
      </c>
      <c r="S14" s="105">
        <v>94.9</v>
      </c>
      <c r="T14" s="105">
        <v>96.4</v>
      </c>
      <c r="U14" s="105">
        <v>97.6</v>
      </c>
      <c r="V14" s="105">
        <v>97.7</v>
      </c>
      <c r="W14" s="105">
        <v>97.9</v>
      </c>
      <c r="X14" s="105">
        <v>97.9</v>
      </c>
      <c r="Y14" s="105">
        <v>98</v>
      </c>
      <c r="Z14" s="84">
        <f t="shared" si="0"/>
        <v>89.56666666666668</v>
      </c>
      <c r="AA14" s="105">
        <v>67</v>
      </c>
      <c r="AB14" s="107">
        <v>0.5298611111111111</v>
      </c>
      <c r="AC14" s="6">
        <v>12</v>
      </c>
    </row>
    <row r="15" spans="1:29" ht="13.5" customHeight="1">
      <c r="A15" s="83">
        <v>13</v>
      </c>
      <c r="B15" s="105">
        <v>98.1</v>
      </c>
      <c r="C15" s="105">
        <v>98.1</v>
      </c>
      <c r="D15" s="105">
        <v>98.1</v>
      </c>
      <c r="E15" s="105">
        <v>98.1</v>
      </c>
      <c r="F15" s="105">
        <v>98.1</v>
      </c>
      <c r="G15" s="105">
        <v>98.1</v>
      </c>
      <c r="H15" s="105">
        <v>97.7</v>
      </c>
      <c r="I15" s="105">
        <v>92.4</v>
      </c>
      <c r="J15" s="105">
        <v>87.5</v>
      </c>
      <c r="K15" s="105">
        <v>83.8</v>
      </c>
      <c r="L15" s="105">
        <v>87.3</v>
      </c>
      <c r="M15" s="105">
        <v>92.8</v>
      </c>
      <c r="N15" s="105">
        <v>85.2</v>
      </c>
      <c r="O15" s="105">
        <v>95.2</v>
      </c>
      <c r="P15" s="105">
        <v>94.4</v>
      </c>
      <c r="Q15" s="105">
        <v>89.1</v>
      </c>
      <c r="R15" s="105">
        <v>97.1</v>
      </c>
      <c r="S15" s="105">
        <v>97.6</v>
      </c>
      <c r="T15" s="105">
        <v>97.7</v>
      </c>
      <c r="U15" s="105">
        <v>88.3</v>
      </c>
      <c r="V15" s="105">
        <v>94.4</v>
      </c>
      <c r="W15" s="105">
        <v>93.5</v>
      </c>
      <c r="X15" s="105">
        <v>95.6</v>
      </c>
      <c r="Y15" s="105">
        <v>96.5</v>
      </c>
      <c r="Z15" s="84">
        <f t="shared" si="0"/>
        <v>93.94583333333333</v>
      </c>
      <c r="AA15" s="105">
        <v>82.1</v>
      </c>
      <c r="AB15" s="107">
        <v>0.4527777777777778</v>
      </c>
      <c r="AC15" s="6">
        <v>13</v>
      </c>
    </row>
    <row r="16" spans="1:29" ht="13.5" customHeight="1">
      <c r="A16" s="83">
        <v>14</v>
      </c>
      <c r="B16" s="105">
        <v>96.8</v>
      </c>
      <c r="C16" s="105">
        <v>95.8</v>
      </c>
      <c r="D16" s="105">
        <v>94.1</v>
      </c>
      <c r="E16" s="105">
        <v>95.8</v>
      </c>
      <c r="F16" s="105">
        <v>95.5</v>
      </c>
      <c r="G16" s="105">
        <v>96.4</v>
      </c>
      <c r="H16" s="105">
        <v>95.9</v>
      </c>
      <c r="I16" s="105">
        <v>85.9</v>
      </c>
      <c r="J16" s="105">
        <v>81.6</v>
      </c>
      <c r="K16" s="105">
        <v>74.5</v>
      </c>
      <c r="L16" s="105">
        <v>71.5</v>
      </c>
      <c r="M16" s="105">
        <v>69</v>
      </c>
      <c r="N16" s="105">
        <v>69.6</v>
      </c>
      <c r="O16" s="105">
        <v>66.6</v>
      </c>
      <c r="P16" s="105">
        <v>65.6</v>
      </c>
      <c r="Q16" s="105">
        <v>68.6</v>
      </c>
      <c r="R16" s="105">
        <v>74.2</v>
      </c>
      <c r="S16" s="105">
        <v>79</v>
      </c>
      <c r="T16" s="105">
        <v>81.9</v>
      </c>
      <c r="U16" s="105">
        <v>93.5</v>
      </c>
      <c r="V16" s="105">
        <v>95.4</v>
      </c>
      <c r="W16" s="105">
        <v>96.8</v>
      </c>
      <c r="X16" s="105">
        <v>97.5</v>
      </c>
      <c r="Y16" s="105">
        <v>97.8</v>
      </c>
      <c r="Z16" s="84">
        <f t="shared" si="0"/>
        <v>84.97083333333332</v>
      </c>
      <c r="AA16" s="105">
        <v>63.7</v>
      </c>
      <c r="AB16" s="107">
        <v>0.611111111111111</v>
      </c>
      <c r="AC16" s="6">
        <v>14</v>
      </c>
    </row>
    <row r="17" spans="1:29" ht="13.5" customHeight="1">
      <c r="A17" s="83">
        <v>15</v>
      </c>
      <c r="B17" s="105">
        <v>97.3</v>
      </c>
      <c r="C17" s="105">
        <v>97.3</v>
      </c>
      <c r="D17" s="105">
        <v>97.5</v>
      </c>
      <c r="E17" s="105">
        <v>97.6</v>
      </c>
      <c r="F17" s="105">
        <v>97.5</v>
      </c>
      <c r="G17" s="105">
        <v>97.5</v>
      </c>
      <c r="H17" s="105">
        <v>96.8</v>
      </c>
      <c r="I17" s="105">
        <v>78.2</v>
      </c>
      <c r="J17" s="105">
        <v>72.2</v>
      </c>
      <c r="K17" s="105">
        <v>69.1</v>
      </c>
      <c r="L17" s="105">
        <v>73.1</v>
      </c>
      <c r="M17" s="105">
        <v>69.2</v>
      </c>
      <c r="N17" s="105">
        <v>72.5</v>
      </c>
      <c r="O17" s="105">
        <v>75.2</v>
      </c>
      <c r="P17" s="105">
        <v>75.2</v>
      </c>
      <c r="Q17" s="105">
        <v>78</v>
      </c>
      <c r="R17" s="105">
        <v>86</v>
      </c>
      <c r="S17" s="105">
        <v>89.7</v>
      </c>
      <c r="T17" s="105">
        <v>90.9</v>
      </c>
      <c r="U17" s="105">
        <v>90.5</v>
      </c>
      <c r="V17" s="105">
        <v>90.3</v>
      </c>
      <c r="W17" s="105">
        <v>92.7</v>
      </c>
      <c r="X17" s="105">
        <v>96.8</v>
      </c>
      <c r="Y17" s="105">
        <v>97.4</v>
      </c>
      <c r="Z17" s="84">
        <f t="shared" si="0"/>
        <v>86.60416666666669</v>
      </c>
      <c r="AA17" s="105">
        <v>64.8</v>
      </c>
      <c r="AB17" s="107">
        <v>0.4277777777777778</v>
      </c>
      <c r="AC17" s="6">
        <v>15</v>
      </c>
    </row>
    <row r="18" spans="1:29" ht="13.5" customHeight="1">
      <c r="A18" s="83">
        <v>16</v>
      </c>
      <c r="B18" s="105">
        <v>97.6</v>
      </c>
      <c r="C18" s="105">
        <v>97.9</v>
      </c>
      <c r="D18" s="105">
        <v>97.7</v>
      </c>
      <c r="E18" s="105">
        <v>97.9</v>
      </c>
      <c r="F18" s="105">
        <v>97.8</v>
      </c>
      <c r="G18" s="105">
        <v>97.7</v>
      </c>
      <c r="H18" s="105">
        <v>91.7</v>
      </c>
      <c r="I18" s="105">
        <v>84.6</v>
      </c>
      <c r="J18" s="105">
        <v>74.6</v>
      </c>
      <c r="K18" s="105">
        <v>75.5</v>
      </c>
      <c r="L18" s="105">
        <v>75.1</v>
      </c>
      <c r="M18" s="105">
        <v>71.4</v>
      </c>
      <c r="N18" s="105">
        <v>71</v>
      </c>
      <c r="O18" s="105">
        <v>75.2</v>
      </c>
      <c r="P18" s="105">
        <v>78.7</v>
      </c>
      <c r="Q18" s="105">
        <v>84.7</v>
      </c>
      <c r="R18" s="105">
        <v>94.6</v>
      </c>
      <c r="S18" s="105">
        <v>97.1</v>
      </c>
      <c r="T18" s="105">
        <v>97.7</v>
      </c>
      <c r="U18" s="105">
        <v>97.6</v>
      </c>
      <c r="V18" s="105">
        <v>97.6</v>
      </c>
      <c r="W18" s="105">
        <v>97.6</v>
      </c>
      <c r="X18" s="105">
        <v>97.6</v>
      </c>
      <c r="Y18" s="105">
        <v>97.6</v>
      </c>
      <c r="Z18" s="84">
        <f t="shared" si="0"/>
        <v>89.4375</v>
      </c>
      <c r="AA18" s="105">
        <v>68.3</v>
      </c>
      <c r="AB18" s="107">
        <v>0.5041666666666667</v>
      </c>
      <c r="AC18" s="6">
        <v>16</v>
      </c>
    </row>
    <row r="19" spans="1:29" ht="13.5" customHeight="1">
      <c r="A19" s="83">
        <v>17</v>
      </c>
      <c r="B19" s="105">
        <v>97.6</v>
      </c>
      <c r="C19" s="105">
        <v>97.8</v>
      </c>
      <c r="D19" s="105">
        <v>97.8</v>
      </c>
      <c r="E19" s="105">
        <v>98</v>
      </c>
      <c r="F19" s="105">
        <v>98.1</v>
      </c>
      <c r="G19" s="105">
        <v>98.1</v>
      </c>
      <c r="H19" s="105">
        <v>98.2</v>
      </c>
      <c r="I19" s="105">
        <v>98.2</v>
      </c>
      <c r="J19" s="105">
        <v>98.1</v>
      </c>
      <c r="K19" s="105">
        <v>97.1</v>
      </c>
      <c r="L19" s="105">
        <v>97.1</v>
      </c>
      <c r="M19" s="105">
        <v>97.5</v>
      </c>
      <c r="N19" s="105">
        <v>97.7</v>
      </c>
      <c r="O19" s="105">
        <v>97.6</v>
      </c>
      <c r="P19" s="105">
        <v>97.1</v>
      </c>
      <c r="Q19" s="105">
        <v>97.5</v>
      </c>
      <c r="R19" s="105">
        <v>97.4</v>
      </c>
      <c r="S19" s="105">
        <v>97.6</v>
      </c>
      <c r="T19" s="105">
        <v>97.2</v>
      </c>
      <c r="U19" s="105">
        <v>97.5</v>
      </c>
      <c r="V19" s="105">
        <v>97.3</v>
      </c>
      <c r="W19" s="105">
        <v>97.1</v>
      </c>
      <c r="X19" s="105">
        <v>97.2</v>
      </c>
      <c r="Y19" s="105">
        <v>97.6</v>
      </c>
      <c r="Z19" s="84">
        <f t="shared" si="0"/>
        <v>97.59999999999998</v>
      </c>
      <c r="AA19" s="105">
        <v>96.6</v>
      </c>
      <c r="AB19" s="107">
        <v>0.9236111111111112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98</v>
      </c>
      <c r="D20" s="105">
        <v>98.1</v>
      </c>
      <c r="E20" s="105">
        <v>98.1</v>
      </c>
      <c r="F20" s="105">
        <v>98.2</v>
      </c>
      <c r="G20" s="105">
        <v>98.2</v>
      </c>
      <c r="H20" s="105">
        <v>98.2</v>
      </c>
      <c r="I20" s="105">
        <v>98.2</v>
      </c>
      <c r="J20" s="105" t="s">
        <v>33</v>
      </c>
      <c r="K20" s="105">
        <v>97.3</v>
      </c>
      <c r="L20" s="105">
        <v>90.2</v>
      </c>
      <c r="M20" s="105">
        <v>89.1</v>
      </c>
      <c r="N20" s="105">
        <v>97.7</v>
      </c>
      <c r="O20" s="105">
        <v>97.7</v>
      </c>
      <c r="P20" s="105">
        <v>97.8</v>
      </c>
      <c r="Q20" s="105">
        <v>97.9</v>
      </c>
      <c r="R20" s="105">
        <v>97.9</v>
      </c>
      <c r="S20" s="105">
        <v>98</v>
      </c>
      <c r="T20" s="105">
        <v>98.1</v>
      </c>
      <c r="U20" s="105">
        <v>98.2</v>
      </c>
      <c r="V20" s="105">
        <v>98.2</v>
      </c>
      <c r="W20" s="105">
        <v>98.2</v>
      </c>
      <c r="X20" s="105">
        <v>98.2</v>
      </c>
      <c r="Y20" s="105">
        <v>98.2</v>
      </c>
      <c r="Z20" s="84">
        <f t="shared" si="0"/>
        <v>97.28695652173913</v>
      </c>
      <c r="AA20" s="105">
        <v>85.5</v>
      </c>
      <c r="AB20" s="107">
        <v>0.47152777777777777</v>
      </c>
      <c r="AC20" s="6">
        <v>18</v>
      </c>
    </row>
    <row r="21" spans="1:29" ht="13.5" customHeight="1">
      <c r="A21" s="83">
        <v>19</v>
      </c>
      <c r="B21" s="105">
        <v>98.2</v>
      </c>
      <c r="C21" s="105">
        <v>98.3</v>
      </c>
      <c r="D21" s="105">
        <v>98.3</v>
      </c>
      <c r="E21" s="105">
        <v>98.3</v>
      </c>
      <c r="F21" s="105">
        <v>98.3</v>
      </c>
      <c r="G21" s="105">
        <v>98.3</v>
      </c>
      <c r="H21" s="105">
        <v>98.3</v>
      </c>
      <c r="I21" s="105">
        <v>98.2</v>
      </c>
      <c r="J21" s="105">
        <v>88.1</v>
      </c>
      <c r="K21" s="105">
        <v>81.4</v>
      </c>
      <c r="L21" s="105">
        <v>69.1</v>
      </c>
      <c r="M21" s="105">
        <v>82.1</v>
      </c>
      <c r="N21" s="105">
        <v>75.3</v>
      </c>
      <c r="O21" s="105">
        <v>74.3</v>
      </c>
      <c r="P21" s="105">
        <v>84.7</v>
      </c>
      <c r="Q21" s="105">
        <v>87.8</v>
      </c>
      <c r="R21" s="105">
        <v>95.1</v>
      </c>
      <c r="S21" s="105">
        <v>97.1</v>
      </c>
      <c r="T21" s="105">
        <v>87.8</v>
      </c>
      <c r="U21" s="105">
        <v>97.5</v>
      </c>
      <c r="V21" s="105">
        <v>97</v>
      </c>
      <c r="W21" s="105">
        <v>95.7</v>
      </c>
      <c r="X21" s="105">
        <v>96.9</v>
      </c>
      <c r="Y21" s="105">
        <v>97.8</v>
      </c>
      <c r="Z21" s="84">
        <f t="shared" si="0"/>
        <v>91.41249999999998</v>
      </c>
      <c r="AA21" s="105">
        <v>66.5</v>
      </c>
      <c r="AB21" s="107">
        <v>0.4680555555555555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97.9</v>
      </c>
      <c r="D22" s="106">
        <v>97.8</v>
      </c>
      <c r="E22" s="106">
        <v>97.7</v>
      </c>
      <c r="F22" s="106">
        <v>97.8</v>
      </c>
      <c r="G22" s="106">
        <v>97.7</v>
      </c>
      <c r="H22" s="106">
        <v>92.6</v>
      </c>
      <c r="I22" s="106">
        <v>94.3</v>
      </c>
      <c r="J22" s="106">
        <v>87.3</v>
      </c>
      <c r="K22" s="106">
        <v>79.3</v>
      </c>
      <c r="L22" s="106">
        <v>72.6</v>
      </c>
      <c r="M22" s="106">
        <v>63.1</v>
      </c>
      <c r="N22" s="106">
        <v>60.6</v>
      </c>
      <c r="O22" s="106">
        <v>72.7</v>
      </c>
      <c r="P22" s="106">
        <v>75.1</v>
      </c>
      <c r="Q22" s="106">
        <v>77.5</v>
      </c>
      <c r="R22" s="106">
        <v>83.7</v>
      </c>
      <c r="S22" s="106">
        <v>89.7</v>
      </c>
      <c r="T22" s="106">
        <v>97.7</v>
      </c>
      <c r="U22" s="106">
        <v>97.9</v>
      </c>
      <c r="V22" s="106">
        <v>98</v>
      </c>
      <c r="W22" s="106">
        <v>98</v>
      </c>
      <c r="X22" s="106">
        <v>98.1</v>
      </c>
      <c r="Y22" s="106">
        <v>98.1</v>
      </c>
      <c r="Z22" s="87">
        <f t="shared" si="0"/>
        <v>88.46249999999999</v>
      </c>
      <c r="AA22" s="106">
        <v>54.9</v>
      </c>
      <c r="AB22" s="108">
        <v>0.5131944444444444</v>
      </c>
      <c r="AC22" s="6">
        <v>20</v>
      </c>
    </row>
    <row r="23" spans="1:29" ht="13.5" customHeight="1">
      <c r="A23" s="83">
        <v>21</v>
      </c>
      <c r="B23" s="105">
        <v>98.1</v>
      </c>
      <c r="C23" s="105">
        <v>98.1</v>
      </c>
      <c r="D23" s="105">
        <v>98.1</v>
      </c>
      <c r="E23" s="105">
        <v>98.1</v>
      </c>
      <c r="F23" s="105">
        <v>98.2</v>
      </c>
      <c r="G23" s="105">
        <v>98.2</v>
      </c>
      <c r="H23" s="105">
        <v>98</v>
      </c>
      <c r="I23" s="105">
        <v>94.4</v>
      </c>
      <c r="J23" s="105">
        <v>76.4</v>
      </c>
      <c r="K23" s="105">
        <v>73</v>
      </c>
      <c r="L23" s="105">
        <v>70.5</v>
      </c>
      <c r="M23" s="105">
        <v>70</v>
      </c>
      <c r="N23" s="105">
        <v>73.8</v>
      </c>
      <c r="O23" s="105">
        <v>77.1</v>
      </c>
      <c r="P23" s="105">
        <v>75.3</v>
      </c>
      <c r="Q23" s="105">
        <v>81.2</v>
      </c>
      <c r="R23" s="105">
        <v>86.3</v>
      </c>
      <c r="S23" s="105">
        <v>91.9</v>
      </c>
      <c r="T23" s="105">
        <v>96.6</v>
      </c>
      <c r="U23" s="105">
        <v>97.5</v>
      </c>
      <c r="V23" s="105">
        <v>97.7</v>
      </c>
      <c r="W23" s="105">
        <v>97.9</v>
      </c>
      <c r="X23" s="105">
        <v>98.1</v>
      </c>
      <c r="Y23" s="105">
        <v>98.1</v>
      </c>
      <c r="Z23" s="84">
        <f t="shared" si="0"/>
        <v>89.27499999999999</v>
      </c>
      <c r="AA23" s="105">
        <v>64.9</v>
      </c>
      <c r="AB23" s="107">
        <v>0.4305555555555556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98.2</v>
      </c>
      <c r="D24" s="105">
        <v>98.2</v>
      </c>
      <c r="E24" s="105">
        <v>98.2</v>
      </c>
      <c r="F24" s="105">
        <v>98.2</v>
      </c>
      <c r="G24" s="105">
        <v>98.2</v>
      </c>
      <c r="H24" s="105">
        <v>98.1</v>
      </c>
      <c r="I24" s="105">
        <v>93.7</v>
      </c>
      <c r="J24" s="105">
        <v>74.9</v>
      </c>
      <c r="K24" s="105">
        <v>64</v>
      </c>
      <c r="L24" s="105">
        <v>65.2</v>
      </c>
      <c r="M24" s="105">
        <v>60.4</v>
      </c>
      <c r="N24" s="105">
        <v>60.8</v>
      </c>
      <c r="O24" s="105">
        <v>60.5</v>
      </c>
      <c r="P24" s="105">
        <v>59.5</v>
      </c>
      <c r="Q24" s="105">
        <v>56.4</v>
      </c>
      <c r="R24" s="105">
        <v>62.4</v>
      </c>
      <c r="S24" s="105">
        <v>92.4</v>
      </c>
      <c r="T24" s="105">
        <v>95.9</v>
      </c>
      <c r="U24" s="105">
        <v>97.3</v>
      </c>
      <c r="V24" s="105">
        <v>97.6</v>
      </c>
      <c r="W24" s="105">
        <v>97.8</v>
      </c>
      <c r="X24" s="105">
        <v>97.9</v>
      </c>
      <c r="Y24" s="105">
        <v>97.9</v>
      </c>
      <c r="Z24" s="84">
        <f t="shared" si="0"/>
        <v>84.24166666666669</v>
      </c>
      <c r="AA24" s="105">
        <v>53.8</v>
      </c>
      <c r="AB24" s="107">
        <v>0.6604166666666667</v>
      </c>
      <c r="AC24" s="6">
        <v>22</v>
      </c>
    </row>
    <row r="25" spans="1:29" ht="13.5" customHeight="1">
      <c r="A25" s="83">
        <v>23</v>
      </c>
      <c r="B25" s="105">
        <v>98</v>
      </c>
      <c r="C25" s="105">
        <v>97.9</v>
      </c>
      <c r="D25" s="105">
        <v>98</v>
      </c>
      <c r="E25" s="105">
        <v>98</v>
      </c>
      <c r="F25" s="105">
        <v>98</v>
      </c>
      <c r="G25" s="105">
        <v>98</v>
      </c>
      <c r="H25" s="105">
        <v>97.7</v>
      </c>
      <c r="I25" s="105">
        <v>97.3</v>
      </c>
      <c r="J25" s="105">
        <v>93.3</v>
      </c>
      <c r="K25" s="105">
        <v>74.7</v>
      </c>
      <c r="L25" s="105">
        <v>61.9</v>
      </c>
      <c r="M25" s="105">
        <v>61.2</v>
      </c>
      <c r="N25" s="105">
        <v>62</v>
      </c>
      <c r="O25" s="105">
        <v>63.8</v>
      </c>
      <c r="P25" s="105">
        <v>66.7</v>
      </c>
      <c r="Q25" s="105">
        <v>77.3</v>
      </c>
      <c r="R25" s="105">
        <v>90.5</v>
      </c>
      <c r="S25" s="105">
        <v>96.8</v>
      </c>
      <c r="T25" s="105">
        <v>97.6</v>
      </c>
      <c r="U25" s="105">
        <v>97.8</v>
      </c>
      <c r="V25" s="105">
        <v>97.9</v>
      </c>
      <c r="W25" s="105">
        <v>98</v>
      </c>
      <c r="X25" s="105">
        <v>98</v>
      </c>
      <c r="Y25" s="105">
        <v>97.9</v>
      </c>
      <c r="Z25" s="84">
        <f t="shared" si="0"/>
        <v>88.26249999999999</v>
      </c>
      <c r="AA25" s="105">
        <v>58.6</v>
      </c>
      <c r="AB25" s="107">
        <v>0.48819444444444443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97.9</v>
      </c>
      <c r="D26" s="105">
        <v>97.9</v>
      </c>
      <c r="E26" s="105">
        <v>97.9</v>
      </c>
      <c r="F26" s="105">
        <v>97.7</v>
      </c>
      <c r="G26" s="105">
        <v>97.9</v>
      </c>
      <c r="H26" s="105">
        <v>97.5</v>
      </c>
      <c r="I26" s="105">
        <v>95.5</v>
      </c>
      <c r="J26" s="105">
        <v>81.8</v>
      </c>
      <c r="K26" s="105">
        <v>76.3</v>
      </c>
      <c r="L26" s="105">
        <v>76.2</v>
      </c>
      <c r="M26" s="105">
        <v>78.9</v>
      </c>
      <c r="N26" s="105">
        <v>79.8</v>
      </c>
      <c r="O26" s="105">
        <v>81.6</v>
      </c>
      <c r="P26" s="105">
        <v>81.8</v>
      </c>
      <c r="Q26" s="105">
        <v>86.2</v>
      </c>
      <c r="R26" s="105">
        <v>91.1</v>
      </c>
      <c r="S26" s="105">
        <v>93.9</v>
      </c>
      <c r="T26" s="105">
        <v>97.8</v>
      </c>
      <c r="U26" s="105">
        <v>97.9</v>
      </c>
      <c r="V26" s="105">
        <v>98</v>
      </c>
      <c r="W26" s="105">
        <v>98.1</v>
      </c>
      <c r="X26" s="105">
        <v>98.1</v>
      </c>
      <c r="Y26" s="105">
        <v>98.2</v>
      </c>
      <c r="Z26" s="84">
        <f t="shared" si="0"/>
        <v>91.49583333333332</v>
      </c>
      <c r="AA26" s="105">
        <v>71.4</v>
      </c>
      <c r="AB26" s="107">
        <v>0.4145833333333333</v>
      </c>
      <c r="AC26" s="6">
        <v>24</v>
      </c>
    </row>
    <row r="27" spans="1:29" ht="13.5" customHeight="1">
      <c r="A27" s="83">
        <v>25</v>
      </c>
      <c r="B27" s="105">
        <v>98.2</v>
      </c>
      <c r="C27" s="105">
        <v>98</v>
      </c>
      <c r="D27" s="105">
        <v>97.7</v>
      </c>
      <c r="E27" s="105">
        <v>97.9</v>
      </c>
      <c r="F27" s="105">
        <v>94.8</v>
      </c>
      <c r="G27" s="105">
        <v>97.3</v>
      </c>
      <c r="H27" s="105">
        <v>97.1</v>
      </c>
      <c r="I27" s="105">
        <v>95.8</v>
      </c>
      <c r="J27" s="105">
        <v>96.4</v>
      </c>
      <c r="K27" s="105">
        <v>97.1</v>
      </c>
      <c r="L27" s="105">
        <v>97.9</v>
      </c>
      <c r="M27" s="105">
        <v>97.1</v>
      </c>
      <c r="N27" s="105">
        <v>97.7</v>
      </c>
      <c r="O27" s="105">
        <v>97.4</v>
      </c>
      <c r="P27" s="105">
        <v>96.9</v>
      </c>
      <c r="Q27" s="105">
        <v>98</v>
      </c>
      <c r="R27" s="105">
        <v>97.9</v>
      </c>
      <c r="S27" s="105">
        <v>98</v>
      </c>
      <c r="T27" s="105">
        <v>98.1</v>
      </c>
      <c r="U27" s="105">
        <v>98.1</v>
      </c>
      <c r="V27" s="105">
        <v>98.2</v>
      </c>
      <c r="W27" s="105">
        <v>98.2</v>
      </c>
      <c r="X27" s="105">
        <v>98.2</v>
      </c>
      <c r="Y27" s="105">
        <v>98.2</v>
      </c>
      <c r="Z27" s="84">
        <f t="shared" si="0"/>
        <v>97.50833333333333</v>
      </c>
      <c r="AA27" s="105">
        <v>93.5</v>
      </c>
      <c r="AB27" s="107">
        <v>0.21041666666666667</v>
      </c>
      <c r="AC27" s="6">
        <v>25</v>
      </c>
    </row>
    <row r="28" spans="1:29" ht="13.5" customHeight="1">
      <c r="A28" s="83">
        <v>26</v>
      </c>
      <c r="B28" s="105">
        <v>98.2</v>
      </c>
      <c r="C28" s="105">
        <v>98.2</v>
      </c>
      <c r="D28" s="105" t="s">
        <v>33</v>
      </c>
      <c r="E28" s="105">
        <v>98.1</v>
      </c>
      <c r="F28" s="105">
        <v>98.1</v>
      </c>
      <c r="G28" s="105">
        <v>98.2</v>
      </c>
      <c r="H28" s="105">
        <v>98.2</v>
      </c>
      <c r="I28" s="105">
        <v>98.1</v>
      </c>
      <c r="J28" s="105">
        <v>97.7</v>
      </c>
      <c r="K28" s="105">
        <v>95.1</v>
      </c>
      <c r="L28" s="105">
        <v>92.9</v>
      </c>
      <c r="M28" s="105">
        <v>89.7</v>
      </c>
      <c r="N28" s="105">
        <v>89.2</v>
      </c>
      <c r="O28" s="105">
        <v>92.1</v>
      </c>
      <c r="P28" s="105">
        <v>92.6</v>
      </c>
      <c r="Q28" s="105">
        <v>95.9</v>
      </c>
      <c r="R28" s="105">
        <v>96.1</v>
      </c>
      <c r="S28" s="105">
        <v>97.9</v>
      </c>
      <c r="T28" s="105">
        <v>98.1</v>
      </c>
      <c r="U28" s="105">
        <v>98.1</v>
      </c>
      <c r="V28" s="105">
        <v>98.1</v>
      </c>
      <c r="W28" s="105">
        <v>98.2</v>
      </c>
      <c r="X28" s="105">
        <v>98.2</v>
      </c>
      <c r="Y28" s="105">
        <v>98.2</v>
      </c>
      <c r="Z28" s="84">
        <f t="shared" si="0"/>
        <v>96.31304347826084</v>
      </c>
      <c r="AA28" s="105">
        <v>86.6</v>
      </c>
      <c r="AB28" s="107">
        <v>0.47291666666666665</v>
      </c>
      <c r="AC28" s="6">
        <v>26</v>
      </c>
    </row>
    <row r="29" spans="1:29" ht="13.5" customHeight="1">
      <c r="A29" s="83">
        <v>27</v>
      </c>
      <c r="B29" s="105">
        <v>98.2</v>
      </c>
      <c r="C29" s="105" t="s">
        <v>33</v>
      </c>
      <c r="D29" s="105">
        <v>98.1</v>
      </c>
      <c r="E29" s="105">
        <v>98.1</v>
      </c>
      <c r="F29" s="105">
        <v>98.1</v>
      </c>
      <c r="G29" s="105">
        <v>98.2</v>
      </c>
      <c r="H29" s="105">
        <v>98.2</v>
      </c>
      <c r="I29" s="105">
        <v>97.7</v>
      </c>
      <c r="J29" s="105">
        <v>96.1</v>
      </c>
      <c r="K29" s="105">
        <v>95.3</v>
      </c>
      <c r="L29" s="105">
        <v>97.3</v>
      </c>
      <c r="M29" s="105">
        <v>96.5</v>
      </c>
      <c r="N29" s="105">
        <v>95</v>
      </c>
      <c r="O29" s="105">
        <v>89.6</v>
      </c>
      <c r="P29" s="105">
        <v>83</v>
      </c>
      <c r="Q29" s="105">
        <v>84.5</v>
      </c>
      <c r="R29" s="105">
        <v>97.1</v>
      </c>
      <c r="S29" s="105">
        <v>97.9</v>
      </c>
      <c r="T29" s="105">
        <v>98</v>
      </c>
      <c r="U29" s="105">
        <v>98.1</v>
      </c>
      <c r="V29" s="105">
        <v>98.2</v>
      </c>
      <c r="W29" s="105">
        <v>98.2</v>
      </c>
      <c r="X29" s="105">
        <v>98.2</v>
      </c>
      <c r="Y29" s="105">
        <v>98.2</v>
      </c>
      <c r="Z29" s="84">
        <f t="shared" si="0"/>
        <v>95.99130434782607</v>
      </c>
      <c r="AA29" s="105">
        <v>80.1</v>
      </c>
      <c r="AB29" s="107">
        <v>0.6375000000000001</v>
      </c>
      <c r="AC29" s="6">
        <v>27</v>
      </c>
    </row>
    <row r="30" spans="1:29" ht="13.5" customHeight="1">
      <c r="A30" s="83">
        <v>28</v>
      </c>
      <c r="B30" s="105">
        <v>98.2</v>
      </c>
      <c r="C30" s="105" t="s">
        <v>33</v>
      </c>
      <c r="D30" s="105" t="s">
        <v>33</v>
      </c>
      <c r="E30" s="105">
        <v>98.1</v>
      </c>
      <c r="F30" s="105">
        <v>98.1</v>
      </c>
      <c r="G30" s="105">
        <v>98.2</v>
      </c>
      <c r="H30" s="105">
        <v>98.1</v>
      </c>
      <c r="I30" s="105">
        <v>93.3</v>
      </c>
      <c r="J30" s="105">
        <v>86</v>
      </c>
      <c r="K30" s="105">
        <v>67.4</v>
      </c>
      <c r="L30" s="105">
        <v>65.2</v>
      </c>
      <c r="M30" s="105">
        <v>65.9</v>
      </c>
      <c r="N30" s="105">
        <v>68.1</v>
      </c>
      <c r="O30" s="105">
        <v>71.7</v>
      </c>
      <c r="P30" s="105">
        <v>77.1</v>
      </c>
      <c r="Q30" s="105">
        <v>83.8</v>
      </c>
      <c r="R30" s="105">
        <v>95.6</v>
      </c>
      <c r="S30" s="105">
        <v>97.6</v>
      </c>
      <c r="T30" s="105">
        <v>97.8</v>
      </c>
      <c r="U30" s="105">
        <v>97.6</v>
      </c>
      <c r="V30" s="105">
        <v>97.2</v>
      </c>
      <c r="W30" s="105">
        <v>96</v>
      </c>
      <c r="X30" s="105">
        <v>97.5</v>
      </c>
      <c r="Y30" s="105">
        <v>97.7</v>
      </c>
      <c r="Z30" s="84">
        <f t="shared" si="0"/>
        <v>88.46363636363634</v>
      </c>
      <c r="AA30" s="105">
        <v>60.8</v>
      </c>
      <c r="AB30" s="107">
        <v>0.44097222222222227</v>
      </c>
      <c r="AC30" s="6">
        <v>28</v>
      </c>
    </row>
    <row r="31" spans="1:29" ht="13.5" customHeight="1">
      <c r="A31" s="83">
        <v>29</v>
      </c>
      <c r="B31" s="105">
        <v>97.8</v>
      </c>
      <c r="C31" s="105">
        <v>97.9</v>
      </c>
      <c r="D31" s="105">
        <v>95.5</v>
      </c>
      <c r="E31" s="105">
        <v>97.6</v>
      </c>
      <c r="F31" s="105">
        <v>96.3</v>
      </c>
      <c r="G31" s="105">
        <v>97.4</v>
      </c>
      <c r="H31" s="105">
        <v>93</v>
      </c>
      <c r="I31" s="105">
        <v>62.8</v>
      </c>
      <c r="J31" s="105">
        <v>52.8</v>
      </c>
      <c r="K31" s="105">
        <v>54.5</v>
      </c>
      <c r="L31" s="105">
        <v>52.7</v>
      </c>
      <c r="M31" s="105">
        <v>44.4</v>
      </c>
      <c r="N31" s="105">
        <v>41.5</v>
      </c>
      <c r="O31" s="105">
        <v>42.4</v>
      </c>
      <c r="P31" s="105">
        <v>46.6</v>
      </c>
      <c r="Q31" s="105">
        <v>62</v>
      </c>
      <c r="R31" s="105">
        <v>68.9</v>
      </c>
      <c r="S31" s="105">
        <v>82</v>
      </c>
      <c r="T31" s="105">
        <v>81.1</v>
      </c>
      <c r="U31" s="105">
        <v>88</v>
      </c>
      <c r="V31" s="105">
        <v>91.6</v>
      </c>
      <c r="W31" s="105">
        <v>95.3</v>
      </c>
      <c r="X31" s="105">
        <v>95.1</v>
      </c>
      <c r="Y31" s="105">
        <v>95.6</v>
      </c>
      <c r="Z31" s="84">
        <f t="shared" si="0"/>
        <v>76.36666666666665</v>
      </c>
      <c r="AA31" s="105">
        <v>37.4</v>
      </c>
      <c r="AB31" s="107">
        <v>0.5527777777777778</v>
      </c>
      <c r="AC31" s="6">
        <v>29</v>
      </c>
    </row>
    <row r="32" spans="1:29" ht="13.5" customHeight="1">
      <c r="A32" s="83">
        <v>30</v>
      </c>
      <c r="B32" s="105">
        <v>85.7</v>
      </c>
      <c r="C32" s="105">
        <v>77.2</v>
      </c>
      <c r="D32" s="105">
        <v>92</v>
      </c>
      <c r="E32" s="105">
        <v>95.8</v>
      </c>
      <c r="F32" s="105">
        <v>95.9</v>
      </c>
      <c r="G32" s="105">
        <v>96.9</v>
      </c>
      <c r="H32" s="105">
        <v>90.3</v>
      </c>
      <c r="I32" s="105">
        <v>92.6</v>
      </c>
      <c r="J32" s="105">
        <v>71.7</v>
      </c>
      <c r="K32" s="105">
        <v>50.4</v>
      </c>
      <c r="L32" s="105">
        <v>52</v>
      </c>
      <c r="M32" s="105">
        <v>48.5</v>
      </c>
      <c r="N32" s="105">
        <v>43.9</v>
      </c>
      <c r="O32" s="105">
        <v>50.8</v>
      </c>
      <c r="P32" s="105">
        <v>46.8</v>
      </c>
      <c r="Q32" s="105">
        <v>54.6</v>
      </c>
      <c r="R32" s="105">
        <v>83.2</v>
      </c>
      <c r="S32" s="105">
        <v>92.8</v>
      </c>
      <c r="T32" s="105">
        <v>96.6</v>
      </c>
      <c r="U32" s="105">
        <v>97.6</v>
      </c>
      <c r="V32" s="105">
        <v>97.8</v>
      </c>
      <c r="W32" s="105">
        <v>97.4</v>
      </c>
      <c r="X32" s="105">
        <v>96</v>
      </c>
      <c r="Y32" s="105">
        <v>95.6</v>
      </c>
      <c r="Z32" s="84">
        <f t="shared" si="0"/>
        <v>79.25416666666665</v>
      </c>
      <c r="AA32" s="105">
        <v>41.2</v>
      </c>
      <c r="AB32" s="107">
        <v>0.5722222222222222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97.23793103448273</v>
      </c>
      <c r="C34" s="89">
        <f t="shared" si="1"/>
        <v>96.92962962962962</v>
      </c>
      <c r="D34" s="89">
        <f t="shared" si="1"/>
        <v>97.20370370370368</v>
      </c>
      <c r="E34" s="89">
        <f t="shared" si="1"/>
        <v>97.49655172413792</v>
      </c>
      <c r="F34" s="89">
        <f t="shared" si="1"/>
        <v>97.51379310344826</v>
      </c>
      <c r="G34" s="89">
        <f t="shared" si="1"/>
        <v>97.74137931034483</v>
      </c>
      <c r="H34" s="89">
        <f t="shared" si="1"/>
        <v>96.54137931034481</v>
      </c>
      <c r="I34" s="89">
        <f t="shared" si="1"/>
        <v>93.11724137931036</v>
      </c>
      <c r="J34" s="89">
        <f t="shared" si="1"/>
        <v>86.85714285714285</v>
      </c>
      <c r="K34" s="89">
        <f t="shared" si="1"/>
        <v>82.49310344827587</v>
      </c>
      <c r="L34" s="89">
        <f t="shared" si="1"/>
        <v>80.48333333333332</v>
      </c>
      <c r="M34" s="89">
        <f t="shared" si="1"/>
        <v>78.50666666666667</v>
      </c>
      <c r="N34" s="89">
        <f t="shared" si="1"/>
        <v>78.31999999999998</v>
      </c>
      <c r="O34" s="89">
        <f t="shared" si="1"/>
        <v>79.43</v>
      </c>
      <c r="P34" s="89">
        <f t="shared" si="1"/>
        <v>80.1</v>
      </c>
      <c r="Q34" s="89">
        <f t="shared" si="1"/>
        <v>84.03000000000002</v>
      </c>
      <c r="R34" s="89">
        <f aca="true" t="shared" si="2" ref="R34:Y34">AVERAGE(R3:R33)</f>
        <v>90.31333333333332</v>
      </c>
      <c r="S34" s="89">
        <f t="shared" si="2"/>
        <v>94.25333333333334</v>
      </c>
      <c r="T34" s="89">
        <f t="shared" si="2"/>
        <v>95.51</v>
      </c>
      <c r="U34" s="89">
        <f t="shared" si="2"/>
        <v>96.27</v>
      </c>
      <c r="V34" s="89">
        <f t="shared" si="2"/>
        <v>96.54666666666665</v>
      </c>
      <c r="W34" s="89">
        <f t="shared" si="2"/>
        <v>96.92666666666666</v>
      </c>
      <c r="X34" s="89">
        <f t="shared" si="2"/>
        <v>97.06999999999996</v>
      </c>
      <c r="Y34" s="89">
        <f t="shared" si="2"/>
        <v>97.31666666666662</v>
      </c>
      <c r="Z34" s="89">
        <f>AVERAGE(B3:Y33)</f>
        <v>91.10354609929055</v>
      </c>
      <c r="AA34" s="90">
        <f>AVERAGE(AA3:AA33)</f>
        <v>71.88965517241378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37.4</v>
      </c>
      <c r="C40" s="102">
        <f>MATCH(B40,AA3:AA33,0)</f>
        <v>29</v>
      </c>
      <c r="D40" s="109">
        <f>INDEX(AB3:AB33,C40,1)</f>
        <v>0.5527777777777778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2016-02-04T10:16:18Z</dcterms:modified>
  <cp:category/>
  <cp:version/>
  <cp:contentType/>
  <cp:contentStatus/>
</cp:coreProperties>
</file>