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60" yWindow="150" windowWidth="12360" windowHeight="11430" activeTab="0"/>
  </bookViews>
  <sheets>
    <sheet name="気候表 (正規版)" sheetId="1" r:id="rId1"/>
  </sheets>
  <definedNames>
    <definedName name="_Fill" localSheetId="0" hidden="1">'気候表 (正規版)'!$D$4:$O$4</definedName>
    <definedName name="_Fill" hidden="1">#REF!</definedName>
    <definedName name="_Regression_Int" localSheetId="0" hidden="1">1</definedName>
    <definedName name="Print_Area_MI" localSheetId="0">'気候表 (正規版)'!$A$1:$P$18</definedName>
  </definedNames>
  <calcPr fullCalcOnLoad="1" refMode="R1C1"/>
</workbook>
</file>

<file path=xl/sharedStrings.xml><?xml version="1.0" encoding="utf-8"?>
<sst xmlns="http://schemas.openxmlformats.org/spreadsheetml/2006/main" count="83" uniqueCount="52">
  <si>
    <t>日立市天気相談所</t>
  </si>
  <si>
    <t>月</t>
  </si>
  <si>
    <t>要素</t>
  </si>
  <si>
    <t>全年</t>
  </si>
  <si>
    <t>平均気圧(海面)</t>
  </si>
  <si>
    <t>hPa</t>
  </si>
  <si>
    <t>平均</t>
  </si>
  <si>
    <t>最高</t>
  </si>
  <si>
    <t>気温</t>
  </si>
  <si>
    <t>25℃≦</t>
  </si>
  <si>
    <t>最低</t>
  </si>
  <si>
    <t>０℃＞</t>
  </si>
  <si>
    <t>湿度</t>
  </si>
  <si>
    <t>WNW</t>
  </si>
  <si>
    <t>NE</t>
  </si>
  <si>
    <t>W</t>
  </si>
  <si>
    <t>NNE</t>
  </si>
  <si>
    <t>SSE</t>
  </si>
  <si>
    <t>降水量</t>
  </si>
  <si>
    <t>NE</t>
  </si>
  <si>
    <t>最小40％ ＞</t>
  </si>
  <si>
    <t>平均風速（m/s）</t>
  </si>
  <si>
    <t>日照時間（時間）</t>
  </si>
  <si>
    <t>1時間最大</t>
  </si>
  <si>
    <r>
      <t>日射量（MJ/m</t>
    </r>
    <r>
      <rPr>
        <vertAlign val="superscript"/>
        <sz val="10"/>
        <rFont val="ＭＳ Ｐ明朝"/>
        <family val="1"/>
      </rPr>
      <t>2</t>
    </r>
    <r>
      <rPr>
        <sz val="10"/>
        <rFont val="ＭＳ Ｐ明朝"/>
        <family val="1"/>
      </rPr>
      <t>）</t>
    </r>
  </si>
  <si>
    <t>30℃≦</t>
  </si>
  <si>
    <t>（℃）</t>
  </si>
  <si>
    <t>（％）</t>
  </si>
  <si>
    <t>降水量（mm）</t>
  </si>
  <si>
    <t xml:space="preserve">日立市役所における気象観測極値   </t>
  </si>
  <si>
    <t>現在</t>
  </si>
  <si>
    <t>最高気温</t>
  </si>
  <si>
    <t>極値</t>
  </si>
  <si>
    <t>起日</t>
  </si>
  <si>
    <t>最低気温</t>
  </si>
  <si>
    <t>最小湿度</t>
  </si>
  <si>
    <t>最大風速</t>
  </si>
  <si>
    <t>風向</t>
  </si>
  <si>
    <t>最大瞬間風速</t>
  </si>
  <si>
    <t>NE</t>
  </si>
  <si>
    <t>N</t>
  </si>
  <si>
    <t>日最大降水量</t>
  </si>
  <si>
    <t>※最大風速は1981年1月からの統計</t>
  </si>
  <si>
    <t>W</t>
  </si>
  <si>
    <t>WNW</t>
  </si>
  <si>
    <t>NNE</t>
  </si>
  <si>
    <t>NNE</t>
  </si>
  <si>
    <t>WNW</t>
  </si>
  <si>
    <t>NW</t>
  </si>
  <si>
    <t xml:space="preserve">日立市役所における気象観測平年値（30年平均：1981年～2010年）   </t>
  </si>
  <si>
    <t>※日射量は1982年から2010年の平均</t>
  </si>
  <si>
    <t>日照率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</si>
</sst>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mm/dd"/>
    <numFmt numFmtId="179" formatCode="m/\]d"/>
    <numFmt numFmtId="180" formatCode="m/d"/>
    <numFmt numFmtId="181" formatCode="0.0_);[Red]\(0.0\)"/>
    <numFmt numFmtId="182" formatCode="yy/mm/dd"/>
  </numFmts>
  <fonts count="16">
    <font>
      <sz val="10"/>
      <name val="ＭＳ Ｐ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name val="Century"/>
      <family val="1"/>
    </font>
    <font>
      <sz val="9"/>
      <name val="Arial"/>
      <family val="2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176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113">
    <xf numFmtId="176" fontId="0" fillId="0" borderId="0" xfId="0" applyAlignment="1">
      <alignment vertical="center"/>
    </xf>
    <xf numFmtId="176" fontId="0" fillId="0" borderId="0" xfId="0" applyBorder="1" applyAlignment="1">
      <alignment horizontal="left" vertical="center"/>
    </xf>
    <xf numFmtId="176" fontId="0" fillId="0" borderId="0" xfId="0" applyAlignment="1">
      <alignment horizontal="left" vertical="center"/>
    </xf>
    <xf numFmtId="176" fontId="0" fillId="0" borderId="0" xfId="0" applyBorder="1" applyAlignment="1">
      <alignment vertical="center"/>
    </xf>
    <xf numFmtId="176" fontId="0" fillId="0" borderId="0" xfId="0" applyAlignment="1">
      <alignment vertical="center"/>
    </xf>
    <xf numFmtId="176" fontId="0" fillId="0" borderId="0" xfId="0" applyBorder="1" applyAlignment="1">
      <alignment horizontal="center" vertical="center"/>
    </xf>
    <xf numFmtId="176" fontId="0" fillId="0" borderId="0" xfId="0" applyAlignment="1">
      <alignment horizontal="center" vertical="center"/>
    </xf>
    <xf numFmtId="176" fontId="0" fillId="0" borderId="0" xfId="0" applyBorder="1" applyAlignment="1" applyProtection="1">
      <alignment horizontal="left" vertical="center"/>
      <protection/>
    </xf>
    <xf numFmtId="176" fontId="6" fillId="0" borderId="0" xfId="0" applyFont="1" applyBorder="1" applyAlignment="1" applyProtection="1">
      <alignment horizontal="left" vertical="center"/>
      <protection/>
    </xf>
    <xf numFmtId="176" fontId="6" fillId="0" borderId="0" xfId="0" applyFont="1" applyBorder="1" applyAlignment="1">
      <alignment horizontal="center" vertical="center"/>
    </xf>
    <xf numFmtId="176" fontId="6" fillId="0" borderId="0" xfId="0" applyFont="1" applyBorder="1" applyAlignment="1">
      <alignment vertical="center"/>
    </xf>
    <xf numFmtId="1" fontId="8" fillId="0" borderId="1" xfId="0" applyNumberFormat="1" applyFont="1" applyBorder="1" applyAlignment="1" applyProtection="1">
      <alignment horizontal="center" vertical="top"/>
      <protection/>
    </xf>
    <xf numFmtId="1" fontId="8" fillId="0" borderId="2" xfId="0" applyNumberFormat="1" applyFont="1" applyBorder="1" applyAlignment="1" applyProtection="1">
      <alignment horizontal="center" vertical="top"/>
      <protection/>
    </xf>
    <xf numFmtId="176" fontId="0" fillId="0" borderId="3" xfId="0" applyFill="1" applyBorder="1" applyAlignment="1" applyProtection="1">
      <alignment horizontal="centerContinuous" vertical="center"/>
      <protection/>
    </xf>
    <xf numFmtId="176" fontId="0" fillId="0" borderId="4" xfId="0" applyFill="1" applyBorder="1" applyAlignment="1" applyProtection="1">
      <alignment horizontal="centerContinuous" vertical="center"/>
      <protection/>
    </xf>
    <xf numFmtId="176" fontId="0" fillId="0" borderId="5" xfId="0" applyFill="1" applyBorder="1" applyAlignment="1">
      <alignment horizontal="left" vertical="center"/>
    </xf>
    <xf numFmtId="176" fontId="0" fillId="0" borderId="5" xfId="0" applyFill="1" applyBorder="1" applyAlignment="1" applyProtection="1">
      <alignment horizontal="center" vertical="center"/>
      <protection/>
    </xf>
    <xf numFmtId="176" fontId="0" fillId="0" borderId="2" xfId="0" applyFill="1" applyBorder="1" applyAlignment="1">
      <alignment horizontal="left" vertical="center"/>
    </xf>
    <xf numFmtId="176" fontId="7" fillId="0" borderId="6" xfId="0" applyFont="1" applyFill="1" applyBorder="1" applyAlignment="1" applyProtection="1">
      <alignment vertical="center"/>
      <protection/>
    </xf>
    <xf numFmtId="176" fontId="7" fillId="0" borderId="3" xfId="0" applyNumberFormat="1" applyFont="1" applyFill="1" applyBorder="1" applyAlignment="1" applyProtection="1">
      <alignment vertical="center"/>
      <protection/>
    </xf>
    <xf numFmtId="176" fontId="7" fillId="0" borderId="7" xfId="0" applyFont="1" applyFill="1" applyBorder="1" applyAlignment="1" applyProtection="1">
      <alignment vertical="center"/>
      <protection/>
    </xf>
    <xf numFmtId="176" fontId="7" fillId="0" borderId="5" xfId="0" applyFont="1" applyFill="1" applyBorder="1" applyAlignment="1" applyProtection="1">
      <alignment vertical="center"/>
      <protection/>
    </xf>
    <xf numFmtId="176" fontId="7" fillId="0" borderId="7" xfId="0" applyNumberFormat="1" applyFont="1" applyFill="1" applyBorder="1" applyAlignment="1" applyProtection="1">
      <alignment vertical="center"/>
      <protection/>
    </xf>
    <xf numFmtId="176" fontId="7" fillId="0" borderId="5" xfId="0" applyNumberFormat="1" applyFont="1" applyFill="1" applyBorder="1" applyAlignment="1" applyProtection="1">
      <alignment vertical="center"/>
      <protection/>
    </xf>
    <xf numFmtId="176" fontId="0" fillId="0" borderId="5" xfId="0" applyFill="1" applyBorder="1" applyAlignment="1" applyProtection="1">
      <alignment horizontal="centerContinuous" vertical="center"/>
      <protection/>
    </xf>
    <xf numFmtId="176" fontId="0" fillId="0" borderId="8" xfId="0" applyFill="1" applyBorder="1" applyAlignment="1">
      <alignment horizontal="centerContinuous" vertical="center"/>
    </xf>
    <xf numFmtId="176" fontId="0" fillId="0" borderId="4" xfId="0" applyFill="1" applyBorder="1" applyAlignment="1">
      <alignment horizontal="centerContinuous" vertical="center"/>
    </xf>
    <xf numFmtId="176" fontId="7" fillId="0" borderId="6" xfId="0" applyNumberFormat="1" applyFont="1" applyFill="1" applyBorder="1" applyAlignment="1" applyProtection="1">
      <alignment vertical="center"/>
      <protection/>
    </xf>
    <xf numFmtId="176" fontId="7" fillId="0" borderId="3" xfId="0" applyFont="1" applyFill="1" applyBorder="1" applyAlignment="1" applyProtection="1">
      <alignment vertical="center"/>
      <protection/>
    </xf>
    <xf numFmtId="176" fontId="0" fillId="0" borderId="3" xfId="0" applyFill="1" applyBorder="1" applyAlignment="1">
      <alignment horizontal="left" vertical="center"/>
    </xf>
    <xf numFmtId="176" fontId="0" fillId="0" borderId="4" xfId="0" applyFill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vertical="center"/>
      <protection/>
    </xf>
    <xf numFmtId="1" fontId="7" fillId="0" borderId="3" xfId="0" applyNumberFormat="1" applyFont="1" applyFill="1" applyBorder="1" applyAlignment="1" applyProtection="1">
      <alignment vertical="center"/>
      <protection/>
    </xf>
    <xf numFmtId="176" fontId="10" fillId="0" borderId="0" xfId="0" applyFont="1" applyBorder="1" applyAlignment="1" applyProtection="1">
      <alignment horizontal="left" vertical="center"/>
      <protection/>
    </xf>
    <xf numFmtId="31" fontId="11" fillId="0" borderId="0" xfId="0" applyNumberFormat="1" applyFont="1" applyAlignment="1">
      <alignment horizontal="centerContinuous" vertical="center"/>
    </xf>
    <xf numFmtId="176" fontId="11" fillId="0" borderId="0" xfId="0" applyFont="1" applyAlignment="1">
      <alignment vertical="center"/>
    </xf>
    <xf numFmtId="176" fontId="0" fillId="0" borderId="9" xfId="0" applyBorder="1" applyAlignment="1">
      <alignment horizontal="center" vertical="center"/>
    </xf>
    <xf numFmtId="176" fontId="0" fillId="0" borderId="10" xfId="0" applyBorder="1" applyAlignment="1">
      <alignment horizontal="left" vertical="center"/>
    </xf>
    <xf numFmtId="176" fontId="0" fillId="0" borderId="11" xfId="0" applyBorder="1" applyAlignment="1">
      <alignment horizontal="center" vertical="center"/>
    </xf>
    <xf numFmtId="1" fontId="8" fillId="0" borderId="12" xfId="0" applyNumberFormat="1" applyFont="1" applyBorder="1" applyAlignment="1" applyProtection="1">
      <alignment horizontal="center" vertical="top"/>
      <protection/>
    </xf>
    <xf numFmtId="176" fontId="0" fillId="0" borderId="13" xfId="0" applyBorder="1" applyAlignment="1">
      <alignment horizontal="center" vertical="center"/>
    </xf>
    <xf numFmtId="176" fontId="0" fillId="0" borderId="14" xfId="0" applyBorder="1" applyAlignment="1">
      <alignment horizontal="left" vertical="center"/>
    </xf>
    <xf numFmtId="176" fontId="0" fillId="0" borderId="11" xfId="0" applyBorder="1" applyAlignment="1">
      <alignment horizontal="left" vertical="center"/>
    </xf>
    <xf numFmtId="176" fontId="12" fillId="0" borderId="13" xfId="0" applyFont="1" applyBorder="1" applyAlignment="1">
      <alignment vertical="center"/>
    </xf>
    <xf numFmtId="176" fontId="12" fillId="0" borderId="13" xfId="0" applyFont="1" applyBorder="1" applyAlignment="1">
      <alignment vertical="center"/>
    </xf>
    <xf numFmtId="176" fontId="12" fillId="0" borderId="9" xfId="0" applyFont="1" applyBorder="1" applyAlignment="1">
      <alignment horizontal="center" vertical="center"/>
    </xf>
    <xf numFmtId="176" fontId="0" fillId="2" borderId="15" xfId="0" applyFill="1" applyBorder="1" applyAlignment="1">
      <alignment horizontal="center" vertical="center"/>
    </xf>
    <xf numFmtId="176" fontId="0" fillId="2" borderId="9" xfId="0" applyFill="1" applyBorder="1" applyAlignment="1">
      <alignment horizontal="center" vertical="center"/>
    </xf>
    <xf numFmtId="176" fontId="0" fillId="2" borderId="16" xfId="0" applyFill="1" applyBorder="1" applyAlignment="1">
      <alignment horizontal="center" vertical="center"/>
    </xf>
    <xf numFmtId="176" fontId="13" fillId="0" borderId="13" xfId="0" applyFont="1" applyBorder="1" applyAlignment="1">
      <alignment vertical="center"/>
    </xf>
    <xf numFmtId="1" fontId="12" fillId="0" borderId="13" xfId="0" applyNumberFormat="1" applyFont="1" applyBorder="1" applyAlignment="1">
      <alignment vertical="center"/>
    </xf>
    <xf numFmtId="1" fontId="12" fillId="0" borderId="13" xfId="0" applyNumberFormat="1" applyFont="1" applyBorder="1" applyAlignment="1">
      <alignment vertical="center"/>
    </xf>
    <xf numFmtId="176" fontId="0" fillId="0" borderId="0" xfId="0" applyFill="1" applyBorder="1" applyAlignment="1">
      <alignment horizontal="left" vertical="center"/>
    </xf>
    <xf numFmtId="176" fontId="0" fillId="0" borderId="0" xfId="0" applyFill="1" applyBorder="1" applyAlignment="1" applyProtection="1">
      <alignment horizontal="center" vertical="center"/>
      <protection/>
    </xf>
    <xf numFmtId="176" fontId="7" fillId="0" borderId="0" xfId="0" applyFont="1" applyFill="1" applyBorder="1" applyAlignment="1" applyProtection="1">
      <alignment vertical="center"/>
      <protection/>
    </xf>
    <xf numFmtId="182" fontId="14" fillId="2" borderId="15" xfId="0" applyNumberFormat="1" applyFont="1" applyFill="1" applyBorder="1" applyAlignment="1">
      <alignment vertical="center"/>
    </xf>
    <xf numFmtId="182" fontId="14" fillId="2" borderId="16" xfId="0" applyNumberFormat="1" applyFont="1" applyFill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1" fontId="0" fillId="0" borderId="0" xfId="0" applyNumberFormat="1" applyAlignment="1">
      <alignment vertical="center"/>
    </xf>
    <xf numFmtId="176" fontId="0" fillId="0" borderId="17" xfId="0" applyFill="1" applyBorder="1" applyAlignment="1">
      <alignment horizontal="left" vertical="center"/>
    </xf>
    <xf numFmtId="176" fontId="0" fillId="0" borderId="17" xfId="0" applyFill="1" applyBorder="1" applyAlignment="1" applyProtection="1">
      <alignment horizontal="center" vertical="center"/>
      <protection/>
    </xf>
    <xf numFmtId="176" fontId="7" fillId="0" borderId="18" xfId="0" applyFont="1" applyFill="1" applyBorder="1" applyAlignment="1" applyProtection="1">
      <alignment vertical="center"/>
      <protection/>
    </xf>
    <xf numFmtId="176" fontId="7" fillId="0" borderId="19" xfId="0" applyFont="1" applyFill="1" applyBorder="1" applyAlignment="1" applyProtection="1">
      <alignment vertical="center"/>
      <protection/>
    </xf>
    <xf numFmtId="176" fontId="7" fillId="0" borderId="19" xfId="0" applyNumberFormat="1" applyFont="1" applyFill="1" applyBorder="1" applyAlignment="1" applyProtection="1">
      <alignment vertical="center"/>
      <protection/>
    </xf>
    <xf numFmtId="176" fontId="0" fillId="0" borderId="8" xfId="0" applyFill="1" applyBorder="1" applyAlignment="1">
      <alignment horizontal="left" vertical="center"/>
    </xf>
    <xf numFmtId="176" fontId="0" fillId="0" borderId="8" xfId="0" applyFill="1" applyBorder="1" applyAlignment="1" applyProtection="1">
      <alignment horizontal="center" vertical="center"/>
      <protection/>
    </xf>
    <xf numFmtId="176" fontId="0" fillId="0" borderId="20" xfId="0" applyBorder="1" applyAlignment="1">
      <alignment horizontal="left" vertical="center"/>
    </xf>
    <xf numFmtId="176" fontId="0" fillId="0" borderId="21" xfId="0" applyBorder="1" applyAlignment="1">
      <alignment horizontal="left" vertical="center"/>
    </xf>
    <xf numFmtId="176" fontId="0" fillId="0" borderId="21" xfId="0" applyBorder="1" applyAlignment="1" applyProtection="1">
      <alignment horizontal="center" vertical="top"/>
      <protection/>
    </xf>
    <xf numFmtId="176" fontId="0" fillId="0" borderId="22" xfId="0" applyBorder="1" applyAlignment="1">
      <alignment vertical="center"/>
    </xf>
    <xf numFmtId="176" fontId="0" fillId="0" borderId="23" xfId="0" applyBorder="1" applyAlignment="1">
      <alignment vertical="center"/>
    </xf>
    <xf numFmtId="176" fontId="0" fillId="0" borderId="24" xfId="0" applyBorder="1" applyAlignment="1">
      <alignment vertical="center"/>
    </xf>
    <xf numFmtId="176" fontId="0" fillId="0" borderId="25" xfId="0" applyBorder="1" applyAlignment="1" applyProtection="1">
      <alignment horizontal="left" vertical="center"/>
      <protection/>
    </xf>
    <xf numFmtId="1" fontId="5" fillId="0" borderId="26" xfId="0" applyNumberFormat="1" applyFont="1" applyBorder="1" applyAlignment="1" applyProtection="1">
      <alignment horizontal="center" vertical="top"/>
      <protection/>
    </xf>
    <xf numFmtId="176" fontId="0" fillId="0" borderId="27" xfId="0" applyFill="1" applyBorder="1" applyAlignment="1" applyProtection="1">
      <alignment horizontal="left" vertical="center"/>
      <protection/>
    </xf>
    <xf numFmtId="176" fontId="7" fillId="0" borderId="28" xfId="0" applyFont="1" applyFill="1" applyBorder="1" applyAlignment="1" applyProtection="1">
      <alignment vertical="center"/>
      <protection/>
    </xf>
    <xf numFmtId="176" fontId="0" fillId="0" borderId="27" xfId="0" applyFill="1" applyBorder="1" applyAlignment="1">
      <alignment horizontal="left" vertical="center"/>
    </xf>
    <xf numFmtId="176" fontId="0" fillId="0" borderId="25" xfId="0" applyFill="1" applyBorder="1" applyAlignment="1">
      <alignment horizontal="left" vertical="center"/>
    </xf>
    <xf numFmtId="176" fontId="7" fillId="0" borderId="29" xfId="0" applyFont="1" applyFill="1" applyBorder="1" applyAlignment="1" applyProtection="1">
      <alignment vertical="center"/>
      <protection/>
    </xf>
    <xf numFmtId="176" fontId="0" fillId="0" borderId="25" xfId="0" applyFill="1" applyBorder="1" applyAlignment="1" applyProtection="1">
      <alignment horizontal="left" vertical="center"/>
      <protection/>
    </xf>
    <xf numFmtId="176" fontId="7" fillId="0" borderId="29" xfId="0" applyNumberFormat="1" applyFont="1" applyFill="1" applyBorder="1" applyAlignment="1" applyProtection="1">
      <alignment vertical="center"/>
      <protection/>
    </xf>
    <xf numFmtId="176" fontId="0" fillId="0" borderId="25" xfId="0" applyFill="1" applyBorder="1" applyAlignment="1">
      <alignment horizontal="right" vertical="center"/>
    </xf>
    <xf numFmtId="1" fontId="7" fillId="0" borderId="28" xfId="0" applyNumberFormat="1" applyFont="1" applyFill="1" applyBorder="1" applyAlignment="1" applyProtection="1">
      <alignment vertical="center"/>
      <protection/>
    </xf>
    <xf numFmtId="176" fontId="0" fillId="0" borderId="25" xfId="0" applyFill="1" applyBorder="1" applyAlignment="1" applyProtection="1">
      <alignment horizontal="right" vertical="center"/>
      <protection/>
    </xf>
    <xf numFmtId="176" fontId="0" fillId="0" borderId="30" xfId="0" applyFill="1" applyBorder="1" applyAlignment="1" applyProtection="1">
      <alignment horizontal="left" vertical="center"/>
      <protection/>
    </xf>
    <xf numFmtId="176" fontId="7" fillId="0" borderId="28" xfId="0" applyNumberFormat="1" applyFont="1" applyFill="1" applyBorder="1" applyAlignment="1" applyProtection="1">
      <alignment vertical="center"/>
      <protection/>
    </xf>
    <xf numFmtId="176" fontId="0" fillId="0" borderId="31" xfId="0" applyFill="1" applyBorder="1" applyAlignment="1" applyProtection="1">
      <alignment horizontal="left" vertical="center"/>
      <protection/>
    </xf>
    <xf numFmtId="176" fontId="7" fillId="0" borderId="32" xfId="0" applyFont="1" applyFill="1" applyBorder="1" applyAlignment="1" applyProtection="1">
      <alignment vertical="center"/>
      <protection/>
    </xf>
    <xf numFmtId="176" fontId="0" fillId="0" borderId="33" xfId="0" applyFill="1" applyBorder="1" applyAlignment="1" applyProtection="1">
      <alignment horizontal="left" vertical="center"/>
      <protection/>
    </xf>
    <xf numFmtId="176" fontId="0" fillId="0" borderId="34" xfId="0" applyFill="1" applyBorder="1" applyAlignment="1">
      <alignment horizontal="left" vertical="center"/>
    </xf>
    <xf numFmtId="176" fontId="0" fillId="0" borderId="35" xfId="0" applyFill="1" applyBorder="1" applyAlignment="1">
      <alignment horizontal="left" vertical="center"/>
    </xf>
    <xf numFmtId="176" fontId="0" fillId="0" borderId="35" xfId="0" applyFill="1" applyBorder="1" applyAlignment="1" applyProtection="1">
      <alignment horizontal="center" vertical="center"/>
      <protection/>
    </xf>
    <xf numFmtId="176" fontId="7" fillId="0" borderId="36" xfId="0" applyFont="1" applyFill="1" applyBorder="1" applyAlignment="1" applyProtection="1">
      <alignment vertical="center"/>
      <protection/>
    </xf>
    <xf numFmtId="176" fontId="7" fillId="0" borderId="37" xfId="0" applyFont="1" applyFill="1" applyBorder="1" applyAlignment="1" applyProtection="1">
      <alignment vertical="center"/>
      <protection/>
    </xf>
    <xf numFmtId="176" fontId="7" fillId="0" borderId="38" xfId="0" applyFont="1" applyFill="1" applyBorder="1" applyAlignment="1" applyProtection="1">
      <alignment vertical="center"/>
      <protection/>
    </xf>
    <xf numFmtId="176" fontId="0" fillId="0" borderId="39" xfId="0" applyBorder="1" applyAlignment="1" applyProtection="1">
      <alignment horizontal="center" vertical="top"/>
      <protection/>
    </xf>
    <xf numFmtId="176" fontId="0" fillId="0" borderId="40" xfId="0" applyBorder="1" applyAlignment="1">
      <alignment vertical="center"/>
    </xf>
    <xf numFmtId="176" fontId="0" fillId="0" borderId="27" xfId="0" applyBorder="1" applyAlignment="1">
      <alignment horizontal="left" vertical="center"/>
    </xf>
    <xf numFmtId="176" fontId="13" fillId="0" borderId="32" xfId="0" applyFont="1" applyBorder="1" applyAlignment="1">
      <alignment vertical="center"/>
    </xf>
    <xf numFmtId="176" fontId="0" fillId="0" borderId="41" xfId="0" applyBorder="1" applyAlignment="1">
      <alignment horizontal="left" vertical="center"/>
    </xf>
    <xf numFmtId="182" fontId="14" fillId="2" borderId="29" xfId="0" applyNumberFormat="1" applyFont="1" applyFill="1" applyBorder="1" applyAlignment="1">
      <alignment vertical="center"/>
    </xf>
    <xf numFmtId="1" fontId="13" fillId="0" borderId="32" xfId="0" applyNumberFormat="1" applyFont="1" applyBorder="1" applyAlignment="1">
      <alignment vertical="center"/>
    </xf>
    <xf numFmtId="176" fontId="0" fillId="0" borderId="25" xfId="0" applyBorder="1" applyAlignment="1">
      <alignment horizontal="left" vertical="center"/>
    </xf>
    <xf numFmtId="176" fontId="12" fillId="0" borderId="42" xfId="0" applyFont="1" applyBorder="1" applyAlignment="1">
      <alignment horizontal="center" vertical="center"/>
    </xf>
    <xf numFmtId="182" fontId="14" fillId="2" borderId="43" xfId="0" applyNumberFormat="1" applyFont="1" applyFill="1" applyBorder="1" applyAlignment="1">
      <alignment vertical="center"/>
    </xf>
    <xf numFmtId="176" fontId="0" fillId="0" borderId="44" xfId="0" applyBorder="1" applyAlignment="1">
      <alignment horizontal="right" vertical="center"/>
    </xf>
    <xf numFmtId="176" fontId="0" fillId="0" borderId="45" xfId="0" applyBorder="1" applyAlignment="1">
      <alignment horizontal="left" vertical="center"/>
    </xf>
    <xf numFmtId="176" fontId="0" fillId="2" borderId="46" xfId="0" applyFill="1" applyBorder="1" applyAlignment="1">
      <alignment horizontal="center" vertical="center"/>
    </xf>
    <xf numFmtId="182" fontId="14" fillId="2" borderId="46" xfId="0" applyNumberFormat="1" applyFont="1" applyFill="1" applyBorder="1" applyAlignment="1">
      <alignment vertical="center"/>
    </xf>
    <xf numFmtId="182" fontId="14" fillId="2" borderId="47" xfId="0" applyNumberFormat="1" applyFont="1" applyFill="1" applyBorder="1" applyAlignment="1">
      <alignment vertical="center"/>
    </xf>
    <xf numFmtId="2" fontId="7" fillId="0" borderId="7" xfId="0" applyNumberFormat="1" applyFont="1" applyFill="1" applyBorder="1" applyAlignment="1" applyProtection="1">
      <alignment vertical="center"/>
      <protection/>
    </xf>
    <xf numFmtId="2" fontId="7" fillId="0" borderId="5" xfId="0" applyNumberFormat="1" applyFont="1" applyFill="1" applyBorder="1" applyAlignment="1" applyProtection="1">
      <alignment vertical="center"/>
      <protection/>
    </xf>
    <xf numFmtId="2" fontId="7" fillId="0" borderId="29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9525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0" y="504825"/>
          <a:ext cx="1285875" cy="304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3</xdr:col>
      <xdr:colOff>9525</xdr:colOff>
      <xdr:row>23</xdr:row>
      <xdr:rowOff>152400</xdr:rowOff>
    </xdr:to>
    <xdr:sp>
      <xdr:nvSpPr>
        <xdr:cNvPr id="2" name="Line 2"/>
        <xdr:cNvSpPr>
          <a:spLocks/>
        </xdr:cNvSpPr>
      </xdr:nvSpPr>
      <xdr:spPr>
        <a:xfrm flipH="1" flipV="1">
          <a:off x="0" y="5067300"/>
          <a:ext cx="1285875" cy="30480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42"/>
  <sheetViews>
    <sheetView showGridLines="0" tabSelected="1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109375" defaultRowHeight="12"/>
  <cols>
    <col min="1" max="1" width="6.7109375" style="2" customWidth="1"/>
    <col min="2" max="2" width="5.7109375" style="2" customWidth="1"/>
    <col min="3" max="3" width="6.7109375" style="6" customWidth="1"/>
    <col min="4" max="16" width="6.7109375" style="4" customWidth="1"/>
    <col min="17" max="17" width="2.7109375" style="4" customWidth="1"/>
    <col min="18" max="16384" width="8.7109375" style="4" customWidth="1"/>
  </cols>
  <sheetData>
    <row r="1" spans="1:17" ht="24" customHeight="1">
      <c r="A1" s="1"/>
      <c r="B1" s="33" t="s">
        <v>49</v>
      </c>
      <c r="C1" s="9"/>
      <c r="D1" s="10"/>
      <c r="E1" s="8"/>
      <c r="F1" s="10"/>
      <c r="G1" s="10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5.75" customHeight="1" thickBot="1">
      <c r="A2" s="1"/>
      <c r="B2" s="1"/>
      <c r="C2" s="5"/>
      <c r="D2" s="3"/>
      <c r="E2" s="3"/>
      <c r="F2" s="3"/>
      <c r="G2" s="3"/>
      <c r="H2" s="3"/>
      <c r="I2" s="3"/>
      <c r="J2" s="3"/>
      <c r="K2" s="3"/>
      <c r="L2" s="3"/>
      <c r="M2" s="7" t="s">
        <v>0</v>
      </c>
      <c r="N2" s="3"/>
      <c r="O2" s="3"/>
      <c r="P2" s="3"/>
      <c r="Q2" s="3"/>
    </row>
    <row r="3" spans="1:17" ht="12" customHeight="1">
      <c r="A3" s="66"/>
      <c r="B3" s="67"/>
      <c r="C3" s="68" t="s">
        <v>1</v>
      </c>
      <c r="D3" s="69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1"/>
      <c r="Q3" s="3"/>
    </row>
    <row r="4" spans="1:17" ht="12" customHeight="1">
      <c r="A4" s="72" t="s">
        <v>2</v>
      </c>
      <c r="B4" s="1"/>
      <c r="C4" s="5"/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2">
        <v>6</v>
      </c>
      <c r="J4" s="12">
        <v>7</v>
      </c>
      <c r="K4" s="12">
        <v>8</v>
      </c>
      <c r="L4" s="12">
        <v>9</v>
      </c>
      <c r="M4" s="12">
        <v>10</v>
      </c>
      <c r="N4" s="12">
        <v>11</v>
      </c>
      <c r="O4" s="12">
        <v>12</v>
      </c>
      <c r="P4" s="73" t="s">
        <v>3</v>
      </c>
      <c r="Q4" s="3"/>
    </row>
    <row r="5" spans="1:17" ht="19.5" customHeight="1">
      <c r="A5" s="74" t="s">
        <v>4</v>
      </c>
      <c r="B5" s="29"/>
      <c r="C5" s="30" t="s">
        <v>5</v>
      </c>
      <c r="D5" s="18">
        <v>1015.6730584109927</v>
      </c>
      <c r="E5" s="28">
        <v>1015.5780568635888</v>
      </c>
      <c r="F5" s="28">
        <v>1015.6784142683708</v>
      </c>
      <c r="G5" s="28">
        <v>1014.6859666557568</v>
      </c>
      <c r="H5" s="28">
        <v>1012.513675413382</v>
      </c>
      <c r="I5" s="28">
        <v>1009.9387853316368</v>
      </c>
      <c r="J5" s="28">
        <v>1009.2849172741423</v>
      </c>
      <c r="K5" s="28">
        <v>1010.6462050784477</v>
      </c>
      <c r="L5" s="28">
        <v>1013.4585686788828</v>
      </c>
      <c r="M5" s="28">
        <v>1016.7097631562975</v>
      </c>
      <c r="N5" s="28">
        <v>1018.0360802445379</v>
      </c>
      <c r="O5" s="28">
        <v>1016.7138533006183</v>
      </c>
      <c r="P5" s="75">
        <f>AVERAGE(D5:O5)</f>
        <v>1014.0764453897212</v>
      </c>
      <c r="Q5" s="3"/>
    </row>
    <row r="6" spans="1:17" ht="19.5" customHeight="1">
      <c r="A6" s="76"/>
      <c r="B6" s="13" t="s">
        <v>6</v>
      </c>
      <c r="C6" s="14"/>
      <c r="D6" s="18">
        <v>4.618048387096774</v>
      </c>
      <c r="E6" s="19">
        <v>4.627295566502463</v>
      </c>
      <c r="F6" s="19">
        <v>7.171603942652329</v>
      </c>
      <c r="G6" s="19">
        <v>12.086722222222223</v>
      </c>
      <c r="H6" s="19">
        <v>16.095369827305312</v>
      </c>
      <c r="I6" s="19">
        <v>19.218092592592598</v>
      </c>
      <c r="J6" s="19">
        <v>23.027777777777775</v>
      </c>
      <c r="K6" s="19">
        <v>24.949041218637994</v>
      </c>
      <c r="L6" s="19">
        <v>21.796999537037035</v>
      </c>
      <c r="M6" s="19">
        <v>16.752396953405018</v>
      </c>
      <c r="N6" s="19">
        <v>11.901750805152979</v>
      </c>
      <c r="O6" s="19">
        <v>7.323758960573476</v>
      </c>
      <c r="P6" s="75">
        <f>AVERAGE(D6:O6)</f>
        <v>14.130738149246332</v>
      </c>
      <c r="Q6" s="3"/>
    </row>
    <row r="7" spans="1:17" ht="19.5" customHeight="1">
      <c r="A7" s="77"/>
      <c r="B7" s="15"/>
      <c r="C7" s="16" t="s">
        <v>6</v>
      </c>
      <c r="D7" s="20">
        <v>9.441182795698925</v>
      </c>
      <c r="E7" s="21">
        <v>9.367163382594418</v>
      </c>
      <c r="F7" s="21">
        <v>11.721827956989245</v>
      </c>
      <c r="G7" s="21">
        <v>16.56644444444445</v>
      </c>
      <c r="H7" s="21">
        <v>20.150860215053765</v>
      </c>
      <c r="I7" s="21">
        <v>22.742444444444445</v>
      </c>
      <c r="J7" s="21">
        <v>26.67612903225806</v>
      </c>
      <c r="K7" s="21">
        <v>28.693462365591397</v>
      </c>
      <c r="L7" s="21">
        <v>25.47155555555556</v>
      </c>
      <c r="M7" s="21">
        <v>20.849032258064522</v>
      </c>
      <c r="N7" s="21">
        <v>16.438555555555556</v>
      </c>
      <c r="O7" s="21">
        <v>11.990860215053766</v>
      </c>
      <c r="P7" s="78">
        <f>AVERAGE(D7:O7)</f>
        <v>18.34245985177534</v>
      </c>
      <c r="Q7" s="3"/>
    </row>
    <row r="8" spans="1:17" ht="19.5" customHeight="1">
      <c r="A8" s="77"/>
      <c r="B8" s="17" t="s">
        <v>7</v>
      </c>
      <c r="C8" s="16" t="s">
        <v>9</v>
      </c>
      <c r="D8" s="20">
        <v>0</v>
      </c>
      <c r="E8" s="21">
        <v>0</v>
      </c>
      <c r="F8" s="21">
        <v>0</v>
      </c>
      <c r="G8" s="21">
        <v>0.6666666666666666</v>
      </c>
      <c r="H8" s="21">
        <v>2.7</v>
      </c>
      <c r="I8" s="21">
        <v>7.8</v>
      </c>
      <c r="J8" s="21">
        <v>20.033333333333335</v>
      </c>
      <c r="K8" s="21">
        <v>27.1</v>
      </c>
      <c r="L8" s="21">
        <v>15.666666666666666</v>
      </c>
      <c r="M8" s="21">
        <v>2.4</v>
      </c>
      <c r="N8" s="21">
        <v>0.06666666666666667</v>
      </c>
      <c r="O8" s="21">
        <v>0.06666666666666667</v>
      </c>
      <c r="P8" s="78">
        <v>76.5</v>
      </c>
      <c r="Q8" s="3"/>
    </row>
    <row r="9" spans="1:17" ht="19.5" customHeight="1">
      <c r="A9" s="79" t="s">
        <v>8</v>
      </c>
      <c r="B9" s="17"/>
      <c r="C9" s="16" t="s">
        <v>25</v>
      </c>
      <c r="D9" s="22">
        <v>0</v>
      </c>
      <c r="E9" s="23">
        <v>0</v>
      </c>
      <c r="F9" s="23">
        <v>0</v>
      </c>
      <c r="G9" s="23">
        <v>0.03333333333333333</v>
      </c>
      <c r="H9" s="23">
        <v>0.06666666666666667</v>
      </c>
      <c r="I9" s="23">
        <v>0.8333333333333334</v>
      </c>
      <c r="J9" s="23">
        <v>6.533333333333333</v>
      </c>
      <c r="K9" s="23">
        <v>11.433333333333334</v>
      </c>
      <c r="L9" s="23">
        <v>3.8</v>
      </c>
      <c r="M9" s="23">
        <v>0.13333333333333333</v>
      </c>
      <c r="N9" s="23">
        <v>0</v>
      </c>
      <c r="O9" s="23">
        <v>0</v>
      </c>
      <c r="P9" s="80">
        <v>22.833333333333332</v>
      </c>
      <c r="Q9" s="3"/>
    </row>
    <row r="10" spans="1:17" ht="19.5" customHeight="1">
      <c r="A10" s="81" t="s">
        <v>26</v>
      </c>
      <c r="B10" s="15" t="s">
        <v>10</v>
      </c>
      <c r="C10" s="16" t="s">
        <v>6</v>
      </c>
      <c r="D10" s="20">
        <v>0.16870967741935486</v>
      </c>
      <c r="E10" s="21">
        <v>0.24068185550082108</v>
      </c>
      <c r="F10" s="21">
        <v>2.8029032258064515</v>
      </c>
      <c r="G10" s="21">
        <v>7.694666666666669</v>
      </c>
      <c r="H10" s="21">
        <v>12.23741935483871</v>
      </c>
      <c r="I10" s="21">
        <v>16.169444444444444</v>
      </c>
      <c r="J10" s="21">
        <v>20.156451612903222</v>
      </c>
      <c r="K10" s="21">
        <v>22.11247311827957</v>
      </c>
      <c r="L10" s="21">
        <v>18.896555555555558</v>
      </c>
      <c r="M10" s="21">
        <v>13.201397849462369</v>
      </c>
      <c r="N10" s="21">
        <v>7.6561111111111115</v>
      </c>
      <c r="O10" s="21">
        <v>2.843548387096774</v>
      </c>
      <c r="P10" s="78">
        <f>AVERAGEA(D10:O10)</f>
        <v>10.34836357159042</v>
      </c>
      <c r="Q10" s="3"/>
    </row>
    <row r="11" spans="1:17" ht="19.5" customHeight="1">
      <c r="A11" s="77"/>
      <c r="B11" s="17"/>
      <c r="C11" s="16" t="s">
        <v>11</v>
      </c>
      <c r="D11" s="22">
        <v>16.633333333333333</v>
      </c>
      <c r="E11" s="23">
        <v>14.266666666666667</v>
      </c>
      <c r="F11" s="23">
        <v>5.866666666666666</v>
      </c>
      <c r="G11" s="23">
        <v>0.23333333333333334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0.13333333333333333</v>
      </c>
      <c r="O11" s="23">
        <v>5.8</v>
      </c>
      <c r="P11" s="80">
        <v>42.93333333333333</v>
      </c>
      <c r="Q11" s="3"/>
    </row>
    <row r="12" spans="1:17" ht="19.5" customHeight="1">
      <c r="A12" s="76" t="s">
        <v>12</v>
      </c>
      <c r="B12" s="13" t="s">
        <v>6</v>
      </c>
      <c r="C12" s="14"/>
      <c r="D12" s="31">
        <v>54.781603283786644</v>
      </c>
      <c r="E12" s="32">
        <v>56.8448701765189</v>
      </c>
      <c r="F12" s="32">
        <v>62.69408625309506</v>
      </c>
      <c r="G12" s="32">
        <v>68.46785046296299</v>
      </c>
      <c r="H12" s="32">
        <v>75.26443042923391</v>
      </c>
      <c r="I12" s="32">
        <v>81.85777314814815</v>
      </c>
      <c r="J12" s="32">
        <v>83.84492019878206</v>
      </c>
      <c r="K12" s="32">
        <v>81.6557370539217</v>
      </c>
      <c r="L12" s="32">
        <v>79.66312371702162</v>
      </c>
      <c r="M12" s="32">
        <v>74.20222850124516</v>
      </c>
      <c r="N12" s="32">
        <v>66.87997447187043</v>
      </c>
      <c r="O12" s="32">
        <v>58.6951012544803</v>
      </c>
      <c r="P12" s="82">
        <f>AVERAGE(D12:O12)</f>
        <v>70.40430824592224</v>
      </c>
      <c r="Q12" s="3"/>
    </row>
    <row r="13" spans="1:17" ht="19.5" customHeight="1">
      <c r="A13" s="83" t="s">
        <v>27</v>
      </c>
      <c r="B13" s="24" t="s">
        <v>20</v>
      </c>
      <c r="C13" s="25"/>
      <c r="D13" s="22">
        <v>21.533333333333335</v>
      </c>
      <c r="E13" s="23">
        <v>18.066666666666666</v>
      </c>
      <c r="F13" s="23">
        <v>16.6</v>
      </c>
      <c r="G13" s="23">
        <v>11.2</v>
      </c>
      <c r="H13" s="23">
        <v>5.633333333333334</v>
      </c>
      <c r="I13" s="23">
        <v>1.4</v>
      </c>
      <c r="J13" s="23">
        <v>0.36666666666666664</v>
      </c>
      <c r="K13" s="23">
        <v>0.36666666666666664</v>
      </c>
      <c r="L13" s="23">
        <v>0.8333333333333334</v>
      </c>
      <c r="M13" s="23">
        <v>3.8</v>
      </c>
      <c r="N13" s="23">
        <v>10.6</v>
      </c>
      <c r="O13" s="23">
        <v>18.3</v>
      </c>
      <c r="P13" s="80">
        <v>108.7</v>
      </c>
      <c r="Q13" s="3"/>
    </row>
    <row r="14" spans="1:17" ht="19.5" customHeight="1">
      <c r="A14" s="76" t="s">
        <v>21</v>
      </c>
      <c r="B14" s="13"/>
      <c r="C14" s="14"/>
      <c r="D14" s="18">
        <v>2.7235750199123854</v>
      </c>
      <c r="E14" s="28">
        <v>2.763829688165177</v>
      </c>
      <c r="F14" s="28">
        <v>2.7689175129430503</v>
      </c>
      <c r="G14" s="28">
        <v>2.6571815416389004</v>
      </c>
      <c r="H14" s="28">
        <v>2.3741157656312226</v>
      </c>
      <c r="I14" s="28">
        <v>2.128271090534979</v>
      </c>
      <c r="J14" s="28">
        <v>2.069688620071685</v>
      </c>
      <c r="K14" s="28">
        <v>2.2416087043097335</v>
      </c>
      <c r="L14" s="28">
        <v>2.4581952160493823</v>
      </c>
      <c r="M14" s="28">
        <v>2.4098526158814257</v>
      </c>
      <c r="N14" s="28">
        <v>2.4163341049382714</v>
      </c>
      <c r="O14" s="28">
        <v>2.594750497809638</v>
      </c>
      <c r="P14" s="75">
        <f>AVERAGE(D14:O14)</f>
        <v>2.467193364823821</v>
      </c>
      <c r="Q14" s="3"/>
    </row>
    <row r="15" spans="1:17" ht="19.5" customHeight="1">
      <c r="A15" s="84" t="s">
        <v>28</v>
      </c>
      <c r="B15" s="13"/>
      <c r="C15" s="26"/>
      <c r="D15" s="27">
        <v>49.61666666666667</v>
      </c>
      <c r="E15" s="19">
        <v>56.31666666666667</v>
      </c>
      <c r="F15" s="19">
        <v>107.45</v>
      </c>
      <c r="G15" s="19">
        <v>131.85</v>
      </c>
      <c r="H15" s="19">
        <v>152.53333333333333</v>
      </c>
      <c r="I15" s="19">
        <v>165.11666666666667</v>
      </c>
      <c r="J15" s="19">
        <v>162.48466666666667</v>
      </c>
      <c r="K15" s="19">
        <v>145.61666666666667</v>
      </c>
      <c r="L15" s="19">
        <v>178.76666666666668</v>
      </c>
      <c r="M15" s="19">
        <v>173.31666666666666</v>
      </c>
      <c r="N15" s="19">
        <v>78.3</v>
      </c>
      <c r="O15" s="19">
        <v>43.25</v>
      </c>
      <c r="P15" s="85">
        <f>SUM(D15:O15)</f>
        <v>1444.618</v>
      </c>
      <c r="Q15" s="3"/>
    </row>
    <row r="16" spans="1:17" ht="19.5" customHeight="1">
      <c r="A16" s="86" t="s">
        <v>22</v>
      </c>
      <c r="B16" s="59"/>
      <c r="C16" s="60"/>
      <c r="D16" s="61">
        <v>191.29</v>
      </c>
      <c r="E16" s="62">
        <v>172.14666666666665</v>
      </c>
      <c r="F16" s="62">
        <v>178.77433333333332</v>
      </c>
      <c r="G16" s="62">
        <v>178.78333333333333</v>
      </c>
      <c r="H16" s="63">
        <v>163.86800000000002</v>
      </c>
      <c r="I16" s="62">
        <v>113.28766666666667</v>
      </c>
      <c r="J16" s="62">
        <v>130.16</v>
      </c>
      <c r="K16" s="62">
        <v>172.73</v>
      </c>
      <c r="L16" s="62">
        <v>134.29333333333335</v>
      </c>
      <c r="M16" s="62">
        <v>151.21566666666666</v>
      </c>
      <c r="N16" s="62">
        <v>157.85</v>
      </c>
      <c r="O16" s="62">
        <v>184.68</v>
      </c>
      <c r="P16" s="87">
        <f>SUM(D16:O16)</f>
        <v>1929.079</v>
      </c>
      <c r="Q16" s="3"/>
    </row>
    <row r="17" spans="1:17" ht="19.5" customHeight="1">
      <c r="A17" s="88" t="s">
        <v>51</v>
      </c>
      <c r="B17" s="64"/>
      <c r="C17" s="65"/>
      <c r="D17" s="110">
        <v>0.6224861698665798</v>
      </c>
      <c r="E17" s="111">
        <v>0.5642116610771126</v>
      </c>
      <c r="F17" s="111">
        <v>0.48461462004156514</v>
      </c>
      <c r="G17" s="111">
        <v>0.455963614724135</v>
      </c>
      <c r="H17" s="111">
        <v>0.3761028230433785</v>
      </c>
      <c r="I17" s="111">
        <v>0.25923951182303584</v>
      </c>
      <c r="J17" s="111">
        <v>0.29269170227119407</v>
      </c>
      <c r="K17" s="111">
        <v>0.41263736263736256</v>
      </c>
      <c r="L17" s="111">
        <v>0.3611006542977503</v>
      </c>
      <c r="M17" s="111">
        <v>0.4342781926096112</v>
      </c>
      <c r="N17" s="111">
        <v>0.5156811499509962</v>
      </c>
      <c r="O17" s="111">
        <v>0.6168336673346693</v>
      </c>
      <c r="P17" s="112">
        <v>0.43503979251054026</v>
      </c>
      <c r="Q17" s="3"/>
    </row>
    <row r="18" spans="1:17" ht="19.5" customHeight="1" thickBot="1">
      <c r="A18" s="89" t="s">
        <v>24</v>
      </c>
      <c r="B18" s="90"/>
      <c r="C18" s="91"/>
      <c r="D18" s="92">
        <v>9.19282536151279</v>
      </c>
      <c r="E18" s="93">
        <v>11.329884618651267</v>
      </c>
      <c r="F18" s="93">
        <v>13.345297035019753</v>
      </c>
      <c r="G18" s="93">
        <v>15.863627586206894</v>
      </c>
      <c r="H18" s="93">
        <v>16.898070077864293</v>
      </c>
      <c r="I18" s="93">
        <v>15.08070459770115</v>
      </c>
      <c r="J18" s="93">
        <v>15.203844493882091</v>
      </c>
      <c r="K18" s="93">
        <v>16.1612936596218</v>
      </c>
      <c r="L18" s="93">
        <v>12.214673563218389</v>
      </c>
      <c r="M18" s="93">
        <v>10.281563700407858</v>
      </c>
      <c r="N18" s="93">
        <v>8.682126436781607</v>
      </c>
      <c r="O18" s="93">
        <v>8.134731924360402</v>
      </c>
      <c r="P18" s="94">
        <f>AVERAGEA(D18:O18)</f>
        <v>12.699053587935689</v>
      </c>
      <c r="Q18" s="3"/>
    </row>
    <row r="19" spans="1:17" ht="13.5">
      <c r="A19" s="52"/>
      <c r="B19" s="52" t="s">
        <v>50</v>
      </c>
      <c r="C19" s="53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3"/>
    </row>
    <row r="21" ht="24" customHeight="1">
      <c r="B21" s="33" t="s">
        <v>29</v>
      </c>
    </row>
    <row r="22" spans="12:15" ht="12.75" thickBot="1">
      <c r="L22" s="34">
        <v>40543</v>
      </c>
      <c r="M22" s="34"/>
      <c r="N22" s="34"/>
      <c r="O22" s="35" t="s">
        <v>30</v>
      </c>
    </row>
    <row r="23" spans="1:17" ht="12" customHeight="1">
      <c r="A23" s="66"/>
      <c r="B23" s="67"/>
      <c r="C23" s="95" t="s">
        <v>1</v>
      </c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71"/>
      <c r="Q23" s="3"/>
    </row>
    <row r="24" spans="1:17" ht="12" customHeight="1">
      <c r="A24" s="72" t="s">
        <v>2</v>
      </c>
      <c r="B24" s="1"/>
      <c r="C24" s="38"/>
      <c r="D24" s="39">
        <v>1</v>
      </c>
      <c r="E24" s="39">
        <v>2</v>
      </c>
      <c r="F24" s="39">
        <v>3</v>
      </c>
      <c r="G24" s="39">
        <v>4</v>
      </c>
      <c r="H24" s="39">
        <v>5</v>
      </c>
      <c r="I24" s="39">
        <v>6</v>
      </c>
      <c r="J24" s="39">
        <v>7</v>
      </c>
      <c r="K24" s="39">
        <v>8</v>
      </c>
      <c r="L24" s="39">
        <v>9</v>
      </c>
      <c r="M24" s="39">
        <v>10</v>
      </c>
      <c r="N24" s="39">
        <v>11</v>
      </c>
      <c r="O24" s="39">
        <v>12</v>
      </c>
      <c r="P24" s="73" t="s">
        <v>3</v>
      </c>
      <c r="Q24" s="3"/>
    </row>
    <row r="25" spans="1:16" ht="15.75" customHeight="1">
      <c r="A25" s="97" t="s">
        <v>31</v>
      </c>
      <c r="B25" s="37"/>
      <c r="C25" s="40" t="s">
        <v>32</v>
      </c>
      <c r="D25" s="43">
        <v>23.1</v>
      </c>
      <c r="E25" s="43">
        <v>24.1</v>
      </c>
      <c r="F25" s="43">
        <v>24.7</v>
      </c>
      <c r="G25" s="43">
        <v>30.3</v>
      </c>
      <c r="H25" s="43">
        <v>31.6</v>
      </c>
      <c r="I25" s="43">
        <v>33.5</v>
      </c>
      <c r="J25" s="49">
        <v>38.5</v>
      </c>
      <c r="K25" s="49">
        <v>38.5</v>
      </c>
      <c r="L25" s="43">
        <v>36.3</v>
      </c>
      <c r="M25" s="43">
        <v>32.8</v>
      </c>
      <c r="N25" s="43">
        <v>26.5</v>
      </c>
      <c r="O25" s="43">
        <v>25.9</v>
      </c>
      <c r="P25" s="98">
        <f>MAX(D25:O25)</f>
        <v>38.5</v>
      </c>
    </row>
    <row r="26" spans="1:16" ht="15.75" customHeight="1">
      <c r="A26" s="99"/>
      <c r="B26" s="41"/>
      <c r="C26" s="46" t="s">
        <v>33</v>
      </c>
      <c r="D26" s="55">
        <v>25230</v>
      </c>
      <c r="E26" s="55">
        <v>22688</v>
      </c>
      <c r="F26" s="55">
        <v>39170</v>
      </c>
      <c r="G26" s="55">
        <v>38471</v>
      </c>
      <c r="H26" s="55">
        <v>38138</v>
      </c>
      <c r="I26" s="55">
        <v>33402</v>
      </c>
      <c r="J26" s="55">
        <v>35616</v>
      </c>
      <c r="K26" s="55">
        <v>35292</v>
      </c>
      <c r="L26" s="55">
        <v>36771</v>
      </c>
      <c r="M26" s="55">
        <v>29129</v>
      </c>
      <c r="N26" s="55">
        <v>37946</v>
      </c>
      <c r="O26" s="55">
        <v>38326</v>
      </c>
      <c r="P26" s="100">
        <v>35616</v>
      </c>
    </row>
    <row r="27" spans="1:16" ht="15.75" customHeight="1">
      <c r="A27" s="97" t="s">
        <v>34</v>
      </c>
      <c r="B27" s="37"/>
      <c r="C27" s="40" t="s">
        <v>32</v>
      </c>
      <c r="D27" s="43">
        <v>-6.9</v>
      </c>
      <c r="E27" s="49">
        <v>-7.5</v>
      </c>
      <c r="F27" s="43">
        <v>-5.9</v>
      </c>
      <c r="G27" s="43">
        <v>-2</v>
      </c>
      <c r="H27" s="43">
        <v>2.7</v>
      </c>
      <c r="I27" s="43">
        <v>8.7</v>
      </c>
      <c r="J27" s="43">
        <v>12.7</v>
      </c>
      <c r="K27" s="43">
        <v>14.9</v>
      </c>
      <c r="L27" s="43">
        <v>10.3</v>
      </c>
      <c r="M27" s="43">
        <v>3.3</v>
      </c>
      <c r="N27" s="44">
        <v>-1.2</v>
      </c>
      <c r="O27" s="43">
        <v>-5.9</v>
      </c>
      <c r="P27" s="98">
        <f>MIN(D27:O27)</f>
        <v>-7.5</v>
      </c>
    </row>
    <row r="28" spans="1:16" ht="15.75" customHeight="1">
      <c r="A28" s="99"/>
      <c r="B28" s="41"/>
      <c r="C28" s="47" t="s">
        <v>33</v>
      </c>
      <c r="D28" s="55">
        <v>21940</v>
      </c>
      <c r="E28" s="55">
        <v>20132</v>
      </c>
      <c r="F28" s="55">
        <v>23806</v>
      </c>
      <c r="G28" s="55">
        <v>28581</v>
      </c>
      <c r="H28" s="55">
        <v>19482</v>
      </c>
      <c r="I28" s="55">
        <v>24271</v>
      </c>
      <c r="J28" s="55">
        <v>27942</v>
      </c>
      <c r="K28" s="55">
        <v>19597</v>
      </c>
      <c r="L28" s="55">
        <v>33875</v>
      </c>
      <c r="M28" s="55">
        <v>30619</v>
      </c>
      <c r="N28" s="55">
        <v>30647</v>
      </c>
      <c r="O28" s="55">
        <v>20441</v>
      </c>
      <c r="P28" s="100">
        <v>20132</v>
      </c>
    </row>
    <row r="29" spans="1:16" ht="15.75" customHeight="1">
      <c r="A29" s="97" t="s">
        <v>35</v>
      </c>
      <c r="B29" s="37"/>
      <c r="C29" s="40" t="s">
        <v>32</v>
      </c>
      <c r="D29" s="57">
        <v>8</v>
      </c>
      <c r="E29" s="50">
        <v>12</v>
      </c>
      <c r="F29" s="50">
        <v>13</v>
      </c>
      <c r="G29" s="50">
        <v>10</v>
      </c>
      <c r="H29" s="50">
        <v>17</v>
      </c>
      <c r="I29" s="50">
        <v>14</v>
      </c>
      <c r="J29" s="50">
        <v>31</v>
      </c>
      <c r="K29" s="50">
        <v>30</v>
      </c>
      <c r="L29" s="50">
        <v>23</v>
      </c>
      <c r="M29" s="50">
        <v>15</v>
      </c>
      <c r="N29" s="51">
        <v>16</v>
      </c>
      <c r="O29" s="50">
        <v>15</v>
      </c>
      <c r="P29" s="101">
        <f>MIN(D29:O29)</f>
        <v>8</v>
      </c>
    </row>
    <row r="30" spans="1:16" ht="15.75" customHeight="1">
      <c r="A30" s="99"/>
      <c r="B30" s="41"/>
      <c r="C30" s="47" t="s">
        <v>33</v>
      </c>
      <c r="D30" s="55">
        <v>24851</v>
      </c>
      <c r="E30" s="55">
        <v>20142</v>
      </c>
      <c r="F30" s="55">
        <v>25651</v>
      </c>
      <c r="G30" s="55">
        <v>28589</v>
      </c>
      <c r="H30" s="55">
        <v>31183</v>
      </c>
      <c r="I30" s="55">
        <v>38152</v>
      </c>
      <c r="J30" s="55">
        <v>35616</v>
      </c>
      <c r="K30" s="55">
        <v>22862</v>
      </c>
      <c r="L30" s="55">
        <v>21081</v>
      </c>
      <c r="M30" s="55">
        <v>35717</v>
      </c>
      <c r="N30" s="55">
        <v>23345</v>
      </c>
      <c r="O30" s="55">
        <v>27020</v>
      </c>
      <c r="P30" s="100">
        <v>24851</v>
      </c>
    </row>
    <row r="31" spans="1:16" ht="15.75" customHeight="1">
      <c r="A31" s="97" t="s">
        <v>36</v>
      </c>
      <c r="B31" s="37"/>
      <c r="C31" s="40" t="s">
        <v>32</v>
      </c>
      <c r="D31" s="49">
        <v>18.1</v>
      </c>
      <c r="E31" s="43">
        <v>15.7</v>
      </c>
      <c r="F31" s="43">
        <v>15</v>
      </c>
      <c r="G31" s="43">
        <v>15.2</v>
      </c>
      <c r="H31" s="43">
        <v>13.3</v>
      </c>
      <c r="I31" s="43">
        <v>13</v>
      </c>
      <c r="J31" s="43">
        <v>13</v>
      </c>
      <c r="K31" s="43">
        <v>14</v>
      </c>
      <c r="L31" s="43">
        <v>16.5</v>
      </c>
      <c r="M31" s="43">
        <v>14</v>
      </c>
      <c r="N31" s="44">
        <v>12.9</v>
      </c>
      <c r="O31" s="43">
        <v>14.5</v>
      </c>
      <c r="P31" s="98">
        <f>MAX(D31:O31)</f>
        <v>18.1</v>
      </c>
    </row>
    <row r="32" spans="1:16" ht="15.75" customHeight="1">
      <c r="A32" s="102"/>
      <c r="B32" s="42"/>
      <c r="C32" s="36" t="s">
        <v>37</v>
      </c>
      <c r="D32" s="45" t="s">
        <v>43</v>
      </c>
      <c r="E32" s="45" t="s">
        <v>43</v>
      </c>
      <c r="F32" s="45" t="s">
        <v>44</v>
      </c>
      <c r="G32" s="45" t="s">
        <v>13</v>
      </c>
      <c r="H32" s="45" t="s">
        <v>13</v>
      </c>
      <c r="I32" s="45" t="s">
        <v>46</v>
      </c>
      <c r="J32" s="45" t="s">
        <v>44</v>
      </c>
      <c r="K32" s="45" t="s">
        <v>19</v>
      </c>
      <c r="L32" s="45" t="s">
        <v>45</v>
      </c>
      <c r="M32" s="45" t="s">
        <v>14</v>
      </c>
      <c r="N32" s="45" t="s">
        <v>44</v>
      </c>
      <c r="O32" s="45" t="s">
        <v>13</v>
      </c>
      <c r="P32" s="103" t="s">
        <v>15</v>
      </c>
    </row>
    <row r="33" spans="1:16" ht="15.75" customHeight="1">
      <c r="A33" s="99"/>
      <c r="B33" s="41"/>
      <c r="C33" s="47" t="s">
        <v>33</v>
      </c>
      <c r="D33" s="55">
        <v>39089</v>
      </c>
      <c r="E33" s="55">
        <v>31093</v>
      </c>
      <c r="F33" s="55">
        <v>38793</v>
      </c>
      <c r="G33" s="55">
        <v>34427</v>
      </c>
      <c r="H33" s="55">
        <v>39213</v>
      </c>
      <c r="I33" s="55">
        <v>31948</v>
      </c>
      <c r="J33" s="55">
        <v>36715</v>
      </c>
      <c r="K33" s="55">
        <v>32726</v>
      </c>
      <c r="L33" s="55">
        <v>35330</v>
      </c>
      <c r="M33" s="55">
        <v>33897</v>
      </c>
      <c r="N33" s="55">
        <v>35375</v>
      </c>
      <c r="O33" s="55">
        <v>30673</v>
      </c>
      <c r="P33" s="100">
        <v>39089</v>
      </c>
    </row>
    <row r="34" spans="1:16" ht="15.75" customHeight="1">
      <c r="A34" s="97" t="s">
        <v>38</v>
      </c>
      <c r="B34" s="37"/>
      <c r="C34" s="40" t="s">
        <v>32</v>
      </c>
      <c r="D34" s="43">
        <v>33.1</v>
      </c>
      <c r="E34" s="43">
        <v>32.5</v>
      </c>
      <c r="F34" s="49">
        <v>38.5</v>
      </c>
      <c r="G34" s="43">
        <v>28</v>
      </c>
      <c r="H34" s="43">
        <v>28.6</v>
      </c>
      <c r="I34" s="43">
        <v>27.6</v>
      </c>
      <c r="J34" s="43">
        <v>23.9</v>
      </c>
      <c r="K34" s="43">
        <v>26.6</v>
      </c>
      <c r="L34" s="43">
        <v>31.2</v>
      </c>
      <c r="M34" s="43">
        <v>32</v>
      </c>
      <c r="N34" s="44">
        <v>25.8</v>
      </c>
      <c r="O34" s="43">
        <v>33.8</v>
      </c>
      <c r="P34" s="98">
        <f>MAX(D34:O34)</f>
        <v>38.5</v>
      </c>
    </row>
    <row r="35" spans="1:16" ht="15.75" customHeight="1">
      <c r="A35" s="102"/>
      <c r="B35" s="42"/>
      <c r="C35" s="36" t="s">
        <v>37</v>
      </c>
      <c r="D35" s="45" t="s">
        <v>43</v>
      </c>
      <c r="E35" s="45" t="s">
        <v>13</v>
      </c>
      <c r="F35" s="45" t="s">
        <v>15</v>
      </c>
      <c r="G35" s="45" t="s">
        <v>48</v>
      </c>
      <c r="H35" s="45" t="s">
        <v>47</v>
      </c>
      <c r="I35" s="45" t="s">
        <v>16</v>
      </c>
      <c r="J35" s="45" t="s">
        <v>13</v>
      </c>
      <c r="K35" s="45" t="s">
        <v>39</v>
      </c>
      <c r="L35" s="45" t="s">
        <v>40</v>
      </c>
      <c r="M35" s="45" t="s">
        <v>17</v>
      </c>
      <c r="N35" s="45" t="s">
        <v>13</v>
      </c>
      <c r="O35" s="45" t="s">
        <v>13</v>
      </c>
      <c r="P35" s="103" t="s">
        <v>15</v>
      </c>
    </row>
    <row r="36" spans="1:16" ht="15.75" customHeight="1">
      <c r="A36" s="99"/>
      <c r="B36" s="41"/>
      <c r="C36" s="47" t="s">
        <v>33</v>
      </c>
      <c r="D36" s="55">
        <v>39089</v>
      </c>
      <c r="E36" s="55">
        <v>36218</v>
      </c>
      <c r="F36" s="55">
        <v>23095</v>
      </c>
      <c r="G36" s="55">
        <v>22017</v>
      </c>
      <c r="H36" s="55">
        <v>39213</v>
      </c>
      <c r="I36" s="55">
        <v>31948</v>
      </c>
      <c r="J36" s="55">
        <v>36715</v>
      </c>
      <c r="K36" s="55">
        <v>34208</v>
      </c>
      <c r="L36" s="55">
        <v>35330</v>
      </c>
      <c r="M36" s="55">
        <v>37530</v>
      </c>
      <c r="N36" s="55">
        <v>35375</v>
      </c>
      <c r="O36" s="55">
        <v>36885</v>
      </c>
      <c r="P36" s="100">
        <v>23095</v>
      </c>
    </row>
    <row r="37" spans="1:16" ht="15.75" customHeight="1">
      <c r="A37" s="97" t="s">
        <v>41</v>
      </c>
      <c r="B37" s="37"/>
      <c r="C37" s="40" t="s">
        <v>32</v>
      </c>
      <c r="D37" s="43">
        <v>70</v>
      </c>
      <c r="E37" s="43">
        <v>101</v>
      </c>
      <c r="F37" s="43">
        <v>90.4</v>
      </c>
      <c r="G37" s="43">
        <v>120</v>
      </c>
      <c r="H37" s="43">
        <v>219.2</v>
      </c>
      <c r="I37" s="49">
        <v>255.5</v>
      </c>
      <c r="J37" s="43">
        <v>173</v>
      </c>
      <c r="K37" s="43">
        <v>214</v>
      </c>
      <c r="L37" s="43">
        <v>212</v>
      </c>
      <c r="M37" s="43">
        <v>182</v>
      </c>
      <c r="N37" s="44">
        <v>207.1</v>
      </c>
      <c r="O37" s="43">
        <v>98</v>
      </c>
      <c r="P37" s="98">
        <f>MAX(D37:O37)</f>
        <v>255.5</v>
      </c>
    </row>
    <row r="38" spans="1:16" ht="15.75" customHeight="1">
      <c r="A38" s="99"/>
      <c r="B38" s="41"/>
      <c r="C38" s="48" t="s">
        <v>33</v>
      </c>
      <c r="D38" s="56">
        <v>25598</v>
      </c>
      <c r="E38" s="56">
        <v>31086</v>
      </c>
      <c r="F38" s="56">
        <v>25292</v>
      </c>
      <c r="G38" s="56">
        <v>40296</v>
      </c>
      <c r="H38" s="56">
        <v>28260</v>
      </c>
      <c r="I38" s="56">
        <v>24286</v>
      </c>
      <c r="J38" s="56">
        <v>39278</v>
      </c>
      <c r="K38" s="56">
        <v>31628</v>
      </c>
      <c r="L38" s="56">
        <v>33500</v>
      </c>
      <c r="M38" s="56">
        <v>36460</v>
      </c>
      <c r="N38" s="56">
        <v>25892</v>
      </c>
      <c r="O38" s="56">
        <v>39077</v>
      </c>
      <c r="P38" s="104">
        <v>24286</v>
      </c>
    </row>
    <row r="39" spans="1:16" ht="15.75" customHeight="1">
      <c r="A39" s="97" t="s">
        <v>23</v>
      </c>
      <c r="B39" s="37"/>
      <c r="C39" s="40" t="s">
        <v>32</v>
      </c>
      <c r="D39" s="43">
        <v>38.7</v>
      </c>
      <c r="E39" s="43">
        <v>28</v>
      </c>
      <c r="F39" s="43">
        <v>21</v>
      </c>
      <c r="G39" s="43">
        <v>32.1</v>
      </c>
      <c r="H39" s="43">
        <v>39.5</v>
      </c>
      <c r="I39" s="49">
        <v>52.2</v>
      </c>
      <c r="J39" s="43">
        <v>60.7</v>
      </c>
      <c r="K39" s="43">
        <v>77</v>
      </c>
      <c r="L39" s="43">
        <v>73</v>
      </c>
      <c r="M39" s="43">
        <v>88</v>
      </c>
      <c r="N39" s="44">
        <v>38.8</v>
      </c>
      <c r="O39" s="43">
        <v>30.4</v>
      </c>
      <c r="P39" s="98">
        <f>MAX(D39:O39)</f>
        <v>88</v>
      </c>
    </row>
    <row r="40" spans="1:16" ht="15.75" customHeight="1" thickBot="1">
      <c r="A40" s="105"/>
      <c r="B40" s="106" t="s">
        <v>18</v>
      </c>
      <c r="C40" s="107" t="s">
        <v>33</v>
      </c>
      <c r="D40" s="108">
        <v>25599</v>
      </c>
      <c r="E40" s="108">
        <v>31087</v>
      </c>
      <c r="F40" s="108">
        <v>28938</v>
      </c>
      <c r="G40" s="108">
        <v>27140</v>
      </c>
      <c r="H40" s="108">
        <v>38865</v>
      </c>
      <c r="I40" s="108">
        <v>22461</v>
      </c>
      <c r="J40" s="108">
        <v>22841</v>
      </c>
      <c r="K40" s="108">
        <v>39674</v>
      </c>
      <c r="L40" s="108">
        <v>29467</v>
      </c>
      <c r="M40" s="108">
        <v>36460</v>
      </c>
      <c r="N40" s="108">
        <v>26978</v>
      </c>
      <c r="O40" s="108">
        <v>21887</v>
      </c>
      <c r="P40" s="109">
        <v>36460</v>
      </c>
    </row>
    <row r="41" ht="12">
      <c r="B41" s="2" t="s">
        <v>42</v>
      </c>
    </row>
    <row r="42" spans="4:15" ht="12"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</row>
  </sheetData>
  <printOptions horizontalCentered="1"/>
  <pageMargins left="0.3937007874015748" right="0.3937007874015748" top="0.984251968503937" bottom="0.7874015748031497" header="0.5118110236220472" footer="0.5118110236220472"/>
  <pageSetup firstPageNumber="7" useFirstPageNumber="1" horizontalDpi="600" verticalDpi="600" orientation="portrait" paperSize="9" r:id="rId2"/>
  <headerFooter alignWithMargins="0">
    <oddHeader>&amp;R&amp;"ＭＳ Ｐゴシック,標準"別紙1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天気相談所</dc:creator>
  <cp:keywords/>
  <dc:description/>
  <cp:lastModifiedBy>Amagai</cp:lastModifiedBy>
  <cp:lastPrinted>2011-01-25T01:21:37Z</cp:lastPrinted>
  <dcterms:created xsi:type="dcterms:W3CDTF">2000-11-14T00:54:15Z</dcterms:created>
  <dcterms:modified xsi:type="dcterms:W3CDTF">2011-01-31T23:24:56Z</dcterms:modified>
  <cp:category/>
  <cp:version/>
  <cp:contentType/>
  <cp:contentStatus/>
</cp:coreProperties>
</file>