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15870" windowHeight="105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<sst xmlns="http://schemas.openxmlformats.org/spreadsheetml/2006/main" count="584" uniqueCount="287">
  <si>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</si>
  <si>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</si>
  <si>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</si>
  <si>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</si>
  <si>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</si>
  <si>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</si>
  <si>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</si>
  <si>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</si>
  <si>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</si>
  <si>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</si>
  <si>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</si>
  <si>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</si>
  <si>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</si>
  <si>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</si>
  <si>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</si>
  <si>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</si>
  <si>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</si>
  <si>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</si>
  <si>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</si>
  <si>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</si>
  <si>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</si>
  <si>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</si>
  <si>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</si>
  <si>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</si>
  <si>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</si>
  <si>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</si>
  <si>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</si>
  <si>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</si>
  <si>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</si>
  <si>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</si>
  <si>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</si>
  <si>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</si>
  <si>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24:00</t>
  </si>
  <si>
    <t>09:16</t>
  </si>
  <si>
    <t>16:49</t>
  </si>
  <si>
    <t>11:13</t>
  </si>
  <si>
    <t>14:30</t>
  </si>
  <si>
    <t>02:20</t>
  </si>
  <si>
    <t>10:13</t>
  </si>
  <si>
    <t>02:29</t>
  </si>
  <si>
    <t>16:46</t>
  </si>
  <si>
    <t>08:30</t>
  </si>
  <si>
    <t>16:01</t>
  </si>
  <si>
    <t>10:12</t>
  </si>
  <si>
    <t>08:53</t>
  </si>
  <si>
    <t>14:13</t>
  </si>
  <si>
    <t>10:08</t>
  </si>
  <si>
    <t>06:22</t>
  </si>
  <si>
    <t>11:56</t>
  </si>
  <si>
    <t>15:55</t>
  </si>
  <si>
    <t>11:10</t>
  </si>
  <si>
    <t>13:56</t>
  </si>
  <si>
    <t>10:33</t>
  </si>
  <si>
    <t>11:58</t>
  </si>
  <si>
    <t>23:41</t>
  </si>
  <si>
    <t>18:46</t>
  </si>
  <si>
    <t>14:41</t>
  </si>
  <si>
    <t>12:38</t>
  </si>
  <si>
    <t>12:52</t>
  </si>
  <si>
    <t>12:43</t>
  </si>
  <si>
    <t>13:38</t>
  </si>
  <si>
    <t>10:47</t>
  </si>
  <si>
    <t>19:34</t>
  </si>
  <si>
    <t>11:53</t>
  </si>
  <si>
    <t>12:36</t>
  </si>
  <si>
    <t>10:18</t>
  </si>
  <si>
    <t>13:57</t>
  </si>
  <si>
    <t>16:34</t>
  </si>
  <si>
    <t>09:48</t>
  </si>
  <si>
    <t>14:09</t>
  </si>
  <si>
    <t>11:41</t>
  </si>
  <si>
    <t>13:03</t>
  </si>
  <si>
    <t>13:41</t>
  </si>
  <si>
    <t>21:51</t>
  </si>
  <si>
    <t>00:22</t>
  </si>
  <si>
    <t>12:14</t>
  </si>
  <si>
    <t>07:59</t>
  </si>
  <si>
    <t>14:48</t>
  </si>
  <si>
    <t>10:24</t>
  </si>
  <si>
    <t>09:15</t>
  </si>
  <si>
    <t>12:54</t>
  </si>
  <si>
    <t>13:47</t>
  </si>
  <si>
    <t>10:07</t>
  </si>
  <si>
    <t>08:38</t>
  </si>
  <si>
    <t>15:44</t>
  </si>
  <si>
    <t>09:10</t>
  </si>
  <si>
    <t>17:31</t>
  </si>
  <si>
    <t>00:03</t>
  </si>
  <si>
    <t>12:03</t>
  </si>
  <si>
    <t>10:56</t>
  </si>
  <si>
    <t>08:45</t>
  </si>
  <si>
    <t>05:17</t>
  </si>
  <si>
    <t>17:50</t>
  </si>
  <si>
    <t>11:25</t>
  </si>
  <si>
    <t>07:16</t>
  </si>
  <si>
    <t>20:25</t>
  </si>
  <si>
    <t>14:50</t>
  </si>
  <si>
    <t>10:17</t>
  </si>
  <si>
    <t>17:26</t>
  </si>
  <si>
    <t>07:08</t>
  </si>
  <si>
    <t>08:48</t>
  </si>
  <si>
    <t>10:11</t>
  </si>
  <si>
    <t>08:06</t>
  </si>
  <si>
    <t>21:54</t>
  </si>
  <si>
    <t>12:19</t>
  </si>
  <si>
    <t>09:38</t>
  </si>
  <si>
    <t>11:12</t>
  </si>
  <si>
    <t>08:36</t>
  </si>
  <si>
    <t>08:21</t>
  </si>
  <si>
    <t>09:54</t>
  </si>
  <si>
    <t>08:46</t>
  </si>
  <si>
    <t>13:36</t>
  </si>
  <si>
    <t>10:52</t>
  </si>
  <si>
    <t>13:06</t>
  </si>
  <si>
    <t>18:17</t>
  </si>
  <si>
    <t>10:54</t>
  </si>
  <si>
    <t>12:26</t>
  </si>
  <si>
    <t>**</t>
  </si>
  <si>
    <t>**</t>
  </si>
  <si>
    <t>**:**</t>
  </si>
  <si>
    <t>**:**</t>
  </si>
  <si>
    <t>12:22</t>
  </si>
  <si>
    <t>12:05</t>
  </si>
  <si>
    <t>09:03</t>
  </si>
  <si>
    <t>12:28</t>
  </si>
  <si>
    <t>00:33</t>
  </si>
  <si>
    <t>14:37</t>
  </si>
  <si>
    <t>11:38</t>
  </si>
  <si>
    <t>11:48</t>
  </si>
  <si>
    <t>07:52</t>
  </si>
  <si>
    <t>14:57</t>
  </si>
  <si>
    <t>11:23</t>
  </si>
  <si>
    <t>14:58</t>
  </si>
  <si>
    <t>11:45</t>
  </si>
  <si>
    <t>07:40</t>
  </si>
  <si>
    <t>15:29</t>
  </si>
  <si>
    <t>13:54</t>
  </si>
  <si>
    <t>08:44</t>
  </si>
  <si>
    <t>08:07</t>
  </si>
  <si>
    <t>12:46</t>
  </si>
  <si>
    <t>18:39</t>
  </si>
  <si>
    <t>13:39</t>
  </si>
  <si>
    <t>09:43</t>
  </si>
  <si>
    <t>15:04</t>
  </si>
  <si>
    <t>13:40</t>
  </si>
  <si>
    <t>12:11</t>
  </si>
  <si>
    <t>10:06</t>
  </si>
  <si>
    <t>11:30</t>
  </si>
  <si>
    <t>00:46</t>
  </si>
  <si>
    <t>14:23</t>
  </si>
  <si>
    <t>08:57</t>
  </si>
  <si>
    <t>03:18</t>
  </si>
  <si>
    <t>11:04</t>
  </si>
  <si>
    <t>21:19</t>
  </si>
  <si>
    <t>12:01</t>
  </si>
  <si>
    <t>12:49</t>
  </si>
  <si>
    <t>08:54</t>
  </si>
  <si>
    <t>08:17</t>
  </si>
  <si>
    <t>16:02</t>
  </si>
  <si>
    <t>13:15</t>
  </si>
  <si>
    <t>15:46</t>
  </si>
  <si>
    <t>14:33</t>
  </si>
  <si>
    <t>13:50</t>
  </si>
  <si>
    <t>11:31</t>
  </si>
  <si>
    <t>13:28</t>
  </si>
  <si>
    <t>09:39</t>
  </si>
  <si>
    <t>15:18</t>
  </si>
  <si>
    <t>12:44</t>
  </si>
  <si>
    <t>14:42</t>
  </si>
  <si>
    <t>09:50</t>
  </si>
  <si>
    <t>16:04</t>
  </si>
  <si>
    <t>15:34</t>
  </si>
  <si>
    <t>12:27</t>
  </si>
  <si>
    <t>13:31</t>
  </si>
  <si>
    <t>10:20</t>
  </si>
  <si>
    <t>08:01</t>
  </si>
  <si>
    <t>14:36</t>
  </si>
  <si>
    <t>11:07</t>
  </si>
  <si>
    <t>17:19</t>
  </si>
  <si>
    <t>12:18</t>
  </si>
  <si>
    <t>12:20</t>
  </si>
  <si>
    <t>13:48</t>
  </si>
  <si>
    <t>14:19</t>
  </si>
  <si>
    <t>12:12</t>
  </si>
  <si>
    <t>12:47</t>
  </si>
  <si>
    <t>15:47</t>
  </si>
  <si>
    <t>08:14</t>
  </si>
  <si>
    <t>11:17</t>
  </si>
  <si>
    <t>11:47</t>
  </si>
  <si>
    <t>09:23</t>
  </si>
  <si>
    <t>17:20</t>
  </si>
  <si>
    <t>12:17</t>
  </si>
  <si>
    <t>10:29</t>
  </si>
  <si>
    <t>09:32</t>
  </si>
  <si>
    <t>09:25</t>
  </si>
  <si>
    <t>12:23</t>
  </si>
  <si>
    <t>12:31</t>
  </si>
  <si>
    <t>13:49</t>
  </si>
  <si>
    <t>10:26</t>
  </si>
  <si>
    <t>10:09</t>
  </si>
  <si>
    <t>08:24</t>
  </si>
  <si>
    <t>14:12</t>
  </si>
  <si>
    <t>16:25</t>
  </si>
  <si>
    <t>09:20</t>
  </si>
  <si>
    <t>09:22</t>
  </si>
  <si>
    <t>11:26</t>
  </si>
  <si>
    <t>09:45</t>
  </si>
  <si>
    <t>15:21</t>
  </si>
  <si>
    <t>10:57</t>
  </si>
  <si>
    <t>08:26</t>
  </si>
  <si>
    <t>14:21</t>
  </si>
  <si>
    <t>03:59</t>
  </si>
  <si>
    <t>11:02</t>
  </si>
  <si>
    <t>14:59</t>
  </si>
  <si>
    <t>16:43</t>
  </si>
  <si>
    <t>09:08</t>
  </si>
  <si>
    <t>11:21</t>
  </si>
  <si>
    <t>09:58</t>
  </si>
  <si>
    <t>14:54</t>
  </si>
  <si>
    <t>08:41</t>
  </si>
  <si>
    <t>23:18</t>
  </si>
  <si>
    <t>08:22</t>
  </si>
  <si>
    <t>13:12</t>
  </si>
  <si>
    <t>23:36</t>
  </si>
  <si>
    <t>14:27</t>
  </si>
  <si>
    <t>10:03</t>
  </si>
  <si>
    <t>11:11</t>
  </si>
  <si>
    <t>10:58</t>
  </si>
  <si>
    <t>19:07</t>
  </si>
  <si>
    <t>10:55</t>
  </si>
  <si>
    <t>13:37</t>
  </si>
  <si>
    <t>11:27</t>
  </si>
  <si>
    <t>13:29</t>
  </si>
  <si>
    <t>13:59</t>
  </si>
  <si>
    <t>09:26</t>
  </si>
  <si>
    <t>09:31</t>
  </si>
  <si>
    <t>00:23</t>
  </si>
  <si>
    <t>13:22</t>
  </si>
  <si>
    <t>10:46</t>
  </si>
  <si>
    <t>23:44</t>
  </si>
  <si>
    <t>15:22</t>
  </si>
  <si>
    <t>13:11</t>
  </si>
  <si>
    <t>10:22</t>
  </si>
  <si>
    <t>06:32</t>
  </si>
  <si>
    <t>10:37</t>
  </si>
  <si>
    <t>11:33</t>
  </si>
  <si>
    <t>12:59</t>
  </si>
  <si>
    <t>00:11</t>
  </si>
  <si>
    <t>18:03</t>
  </si>
  <si>
    <t>17:43</t>
  </si>
  <si>
    <t>00:47</t>
  </si>
  <si>
    <t>14:16</t>
  </si>
  <si>
    <t>10:41</t>
  </si>
  <si>
    <t>13:33</t>
  </si>
  <si>
    <t>10:16</t>
  </si>
  <si>
    <t>20:29</t>
  </si>
  <si>
    <t>13:17</t>
  </si>
  <si>
    <t>15:14</t>
  </si>
  <si>
    <t>00:12</t>
  </si>
  <si>
    <t>12:56</t>
  </si>
  <si>
    <t>09:52</t>
  </si>
  <si>
    <t>23:17</t>
  </si>
  <si>
    <t>07:18</t>
  </si>
  <si>
    <t>10:34</t>
  </si>
  <si>
    <t>11:46</t>
  </si>
  <si>
    <t>22:16</t>
  </si>
  <si>
    <t>21:25</t>
  </si>
  <si>
    <t>10:44</t>
  </si>
  <si>
    <t>14:38</t>
  </si>
  <si>
    <t>13:01</t>
  </si>
  <si>
    <t>13:10</t>
  </si>
  <si>
    <t>13:05</t>
  </si>
  <si>
    <t>15:50</t>
  </si>
  <si>
    <t>09:30</t>
  </si>
  <si>
    <t>02:38</t>
  </si>
  <si>
    <t>15:23</t>
  </si>
  <si>
    <t>00:01</t>
  </si>
  <si>
    <t>18:31</t>
  </si>
  <si>
    <t>12:15</t>
  </si>
  <si>
    <t>11:20</t>
  </si>
  <si>
    <t>23:40</t>
  </si>
  <si>
    <t>05:07</t>
  </si>
  <si>
    <t>14:43</t>
  </si>
  <si>
    <t>08:58</t>
  </si>
  <si>
    <t>03:15</t>
  </si>
  <si>
    <t>00:17</t>
  </si>
  <si>
    <t>21:44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</si>
</sst>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7" borderId="4" applyNumberFormat="0" applyAlignment="0" applyProtection="0"/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19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0" xfId="61" applyBorder="1" applyProtection="1">
      <alignment/>
      <protection/>
    </xf>
    <xf numFmtId="1" fontId="8" fillId="0" borderId="16" xfId="61" applyBorder="1">
      <alignment/>
      <protection/>
    </xf>
    <xf numFmtId="1" fontId="5" fillId="0" borderId="21" xfId="61" applyFont="1" applyBorder="1" applyAlignment="1" applyProtection="1">
      <alignment horizontal="right"/>
      <protection/>
    </xf>
    <xf numFmtId="1" fontId="5" fillId="0" borderId="22" xfId="61" applyFont="1" applyBorder="1" applyAlignment="1" applyProtection="1">
      <alignment horizontal="right"/>
      <protection/>
    </xf>
    <xf numFmtId="1" fontId="8" fillId="0" borderId="16" xfId="61" applyBorder="1" applyAlignment="1" applyProtection="1">
      <alignment horizontal="left"/>
      <protection/>
    </xf>
    <xf numFmtId="1" fontId="8" fillId="0" borderId="21" xfId="61" applyBorder="1">
      <alignment/>
      <protection/>
    </xf>
    <xf numFmtId="1" fontId="8" fillId="0" borderId="22" xfId="61" applyBorder="1">
      <alignment/>
      <protection/>
    </xf>
    <xf numFmtId="1" fontId="8" fillId="0" borderId="19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0" xfId="61" applyNumberFormat="1" applyFont="1" applyBorder="1" applyProtection="1">
      <alignment/>
      <protection/>
    </xf>
    <xf numFmtId="1" fontId="8" fillId="0" borderId="15" xfId="61" applyBorder="1" applyProtection="1">
      <alignment/>
      <protection/>
    </xf>
    <xf numFmtId="1" fontId="13" fillId="0" borderId="23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18" borderId="19" xfId="61" applyFill="1" applyBorder="1" applyAlignment="1" applyProtection="1">
      <alignment horizontal="distributed"/>
      <protection/>
    </xf>
    <xf numFmtId="176" fontId="13" fillId="18" borderId="11" xfId="61" applyNumberFormat="1" applyFont="1" applyFill="1" applyBorder="1" applyProtection="1">
      <alignment/>
      <protection/>
    </xf>
    <xf numFmtId="176" fontId="13" fillId="18" borderId="20" xfId="61" applyNumberFormat="1" applyFont="1" applyFill="1" applyBorder="1" applyProtection="1">
      <alignment/>
      <protection/>
    </xf>
    <xf numFmtId="1" fontId="8" fillId="0" borderId="19" xfId="61" applyBorder="1" applyAlignment="1" applyProtection="1">
      <alignment horizontal="distributed"/>
      <protection/>
    </xf>
    <xf numFmtId="176" fontId="13" fillId="0" borderId="11" xfId="61" applyNumberFormat="1" applyFont="1" applyBorder="1" applyProtection="1">
      <alignment/>
      <protection/>
    </xf>
    <xf numFmtId="176" fontId="13" fillId="0" borderId="20" xfId="61" applyNumberFormat="1" applyFont="1" applyBorder="1" applyProtection="1">
      <alignment/>
      <protection/>
    </xf>
    <xf numFmtId="1" fontId="8" fillId="0" borderId="15" xfId="61" applyBorder="1" applyAlignment="1" applyProtection="1">
      <alignment horizontal="distributed"/>
      <protection/>
    </xf>
    <xf numFmtId="176" fontId="13" fillId="0" borderId="23" xfId="61" applyNumberFormat="1" applyFont="1" applyBorder="1" applyProtection="1">
      <alignment/>
      <protection/>
    </xf>
    <xf numFmtId="176" fontId="13" fillId="0" borderId="24" xfId="61" applyNumberFormat="1" applyFont="1" applyBorder="1" applyProtection="1">
      <alignment/>
      <protection/>
    </xf>
    <xf numFmtId="1" fontId="8" fillId="0" borderId="25" xfId="61" applyBorder="1" applyAlignment="1" applyProtection="1">
      <alignment horizontal="distributed"/>
      <protection/>
    </xf>
    <xf numFmtId="176" fontId="13" fillId="0" borderId="26" xfId="61" applyNumberFormat="1" applyFont="1" applyBorder="1" applyProtection="1">
      <alignment/>
      <protection/>
    </xf>
    <xf numFmtId="176" fontId="13" fillId="0" borderId="27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6" xfId="61" applyFont="1" applyBorder="1" applyAlignment="1" applyProtection="1">
      <alignment horizontal="right"/>
      <protection/>
    </xf>
    <xf numFmtId="1" fontId="13" fillId="0" borderId="19" xfId="61" applyNumberFormat="1" applyFont="1" applyBorder="1" applyProtection="1">
      <alignment/>
      <protection/>
    </xf>
    <xf numFmtId="1" fontId="13" fillId="0" borderId="15" xfId="61" applyNumberFormat="1" applyFont="1" applyBorder="1" applyProtection="1">
      <alignment/>
      <protection/>
    </xf>
    <xf numFmtId="176" fontId="13" fillId="0" borderId="19" xfId="61" applyNumberFormat="1" applyFont="1" applyBorder="1" applyProtection="1">
      <alignment/>
      <protection/>
    </xf>
    <xf numFmtId="176" fontId="13" fillId="0" borderId="15" xfId="61" applyNumberFormat="1" applyFont="1" applyBorder="1" applyProtection="1">
      <alignment/>
      <protection/>
    </xf>
    <xf numFmtId="176" fontId="13" fillId="0" borderId="25" xfId="61" applyNumberFormat="1" applyFont="1" applyBorder="1" applyProtection="1">
      <alignment/>
      <protection/>
    </xf>
    <xf numFmtId="1" fontId="14" fillId="19" borderId="17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7" xfId="61" applyFont="1" applyFill="1" applyBorder="1" applyAlignment="1" quotePrefix="1">
      <alignment horizontal="center"/>
      <protection/>
    </xf>
    <xf numFmtId="1" fontId="0" fillId="0" borderId="0" xfId="0" applyNumberFormat="1" applyAlignment="1">
      <alignment/>
    </xf>
    <xf numFmtId="1" fontId="11" fillId="18" borderId="19" xfId="61" applyFont="1" applyFill="1" applyBorder="1" applyAlignment="1" applyProtection="1">
      <alignment horizontal="distributed"/>
      <protection/>
    </xf>
    <xf numFmtId="1" fontId="11" fillId="20" borderId="19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176" fontId="10" fillId="0" borderId="30" xfId="0" applyNumberFormat="1" applyFont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19" xfId="61" applyNumberFormat="1" applyFont="1" applyFill="1" applyBorder="1" applyProtection="1">
      <alignment/>
      <protection/>
    </xf>
    <xf numFmtId="1" fontId="14" fillId="18" borderId="19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0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0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34</xdr:col>
      <xdr:colOff>0</xdr:colOff>
      <xdr:row>1</xdr:row>
      <xdr:rowOff>9525</xdr:rowOff>
    </xdr:from>
    <xdr:to>
      <xdr:col>34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5154275" y="257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247650</xdr:rowOff>
    </xdr:from>
    <xdr:to>
      <xdr:col>34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51542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v>2012</v>
      </c>
      <c r="Z1" t="s">
        <v>1</v>
      </c>
      <c r="AA1" s="94">
        <v>1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64.3</v>
      </c>
      <c r="C3" s="101">
        <v>62.3</v>
      </c>
      <c r="D3" s="101">
        <v>65.3</v>
      </c>
      <c r="E3" s="101">
        <v>68.9</v>
      </c>
      <c r="F3" s="101">
        <v>72.6</v>
      </c>
      <c r="G3" s="101">
        <v>74.3</v>
      </c>
      <c r="H3" s="101">
        <v>73.4</v>
      </c>
      <c r="I3" s="101">
        <v>70.5</v>
      </c>
      <c r="J3" s="101">
        <v>67.2</v>
      </c>
      <c r="K3" s="101">
        <v>64.2</v>
      </c>
      <c r="L3" s="101">
        <v>60.3</v>
      </c>
      <c r="M3" s="101">
        <v>62.7</v>
      </c>
      <c r="N3" s="101">
        <v>61.4</v>
      </c>
      <c r="O3" s="101">
        <v>64.2</v>
      </c>
      <c r="P3" s="101">
        <v>67.4</v>
      </c>
      <c r="Q3" s="101">
        <v>66.3</v>
      </c>
      <c r="R3" s="101">
        <v>74</v>
      </c>
      <c r="S3" s="101">
        <v>77.5</v>
      </c>
      <c r="T3" s="101">
        <v>81.9</v>
      </c>
      <c r="U3" s="101">
        <v>81.8</v>
      </c>
      <c r="V3" s="101">
        <v>77.9</v>
      </c>
      <c r="W3" s="101">
        <v>76.1</v>
      </c>
      <c r="X3" s="101">
        <v>78.4</v>
      </c>
      <c r="Y3" s="101">
        <v>76.2</v>
      </c>
      <c r="Z3" s="85">
        <f>AVERAGE(B3:Y3)</f>
        <v>70.37916666666668</v>
      </c>
      <c r="AA3" s="86">
        <v>56.1</v>
      </c>
      <c r="AB3" s="103">
        <v>0.0020833333333333333</v>
      </c>
      <c r="AC3" s="5">
        <v>1</v>
      </c>
    </row>
    <row r="4" spans="1:29" ht="13.5" customHeight="1">
      <c r="A4" s="84">
        <v>2</v>
      </c>
      <c r="B4" s="101">
        <v>76.1</v>
      </c>
      <c r="C4" s="101">
        <v>79.5</v>
      </c>
      <c r="D4" s="101">
        <v>82.4</v>
      </c>
      <c r="E4" s="101">
        <v>82.5</v>
      </c>
      <c r="F4" s="101">
        <v>75.2</v>
      </c>
      <c r="G4" s="101">
        <v>77</v>
      </c>
      <c r="H4" s="101">
        <v>81</v>
      </c>
      <c r="I4" s="101">
        <v>74.5</v>
      </c>
      <c r="J4" s="101">
        <v>75.1</v>
      </c>
      <c r="K4" s="101">
        <v>72.5</v>
      </c>
      <c r="L4" s="101">
        <v>58.2</v>
      </c>
      <c r="M4" s="101">
        <v>41.7</v>
      </c>
      <c r="N4" s="101">
        <v>42</v>
      </c>
      <c r="O4" s="101">
        <v>40.1</v>
      </c>
      <c r="P4" s="101">
        <v>41.4</v>
      </c>
      <c r="Q4" s="101">
        <v>39.3</v>
      </c>
      <c r="R4" s="101">
        <v>43.6</v>
      </c>
      <c r="S4" s="101">
        <v>39.8</v>
      </c>
      <c r="T4" s="101">
        <v>40.6</v>
      </c>
      <c r="U4" s="101">
        <v>51.5</v>
      </c>
      <c r="V4" s="101">
        <v>56.3</v>
      </c>
      <c r="W4" s="101">
        <v>56.7</v>
      </c>
      <c r="X4" s="101">
        <v>60.7</v>
      </c>
      <c r="Y4" s="101">
        <v>66.3</v>
      </c>
      <c r="Z4" s="85">
        <f aca="true" t="shared" si="0" ref="Z4:Z19">AVERAGE(B4:Y4)</f>
        <v>60.583333333333336</v>
      </c>
      <c r="AA4" s="86">
        <v>35.6</v>
      </c>
      <c r="AB4" s="103">
        <v>0.6694444444444444</v>
      </c>
      <c r="AC4" s="6">
        <v>2</v>
      </c>
    </row>
    <row r="5" spans="1:29" ht="13.5" customHeight="1">
      <c r="A5" s="84">
        <v>3</v>
      </c>
      <c r="B5" s="101">
        <v>69.1</v>
      </c>
      <c r="C5" s="101">
        <v>69.9</v>
      </c>
      <c r="D5" s="101">
        <v>62.4</v>
      </c>
      <c r="E5" s="101">
        <v>63.7</v>
      </c>
      <c r="F5" s="101">
        <v>62</v>
      </c>
      <c r="G5" s="101">
        <v>60.4</v>
      </c>
      <c r="H5" s="101">
        <v>62.5</v>
      </c>
      <c r="I5" s="101">
        <v>56.7</v>
      </c>
      <c r="J5" s="101">
        <v>39.3</v>
      </c>
      <c r="K5" s="101">
        <v>34.7</v>
      </c>
      <c r="L5" s="101">
        <v>34.3</v>
      </c>
      <c r="M5" s="101">
        <v>28.4</v>
      </c>
      <c r="N5" s="101">
        <v>30.5</v>
      </c>
      <c r="O5" s="101">
        <v>27.6</v>
      </c>
      <c r="P5" s="101">
        <v>25.8</v>
      </c>
      <c r="Q5" s="101">
        <v>26.3</v>
      </c>
      <c r="R5" s="101">
        <v>31.2</v>
      </c>
      <c r="S5" s="101">
        <v>32.2</v>
      </c>
      <c r="T5" s="101">
        <v>34.4</v>
      </c>
      <c r="U5" s="101">
        <v>37.4</v>
      </c>
      <c r="V5" s="101">
        <v>38.3</v>
      </c>
      <c r="W5" s="101">
        <v>36.3</v>
      </c>
      <c r="X5" s="101">
        <v>37.2</v>
      </c>
      <c r="Y5" s="101">
        <v>35.1</v>
      </c>
      <c r="Z5" s="85">
        <f t="shared" si="0"/>
        <v>43.15416666666666</v>
      </c>
      <c r="AA5" s="86">
        <v>23.5</v>
      </c>
      <c r="AB5" s="103">
        <v>0.6472222222222223</v>
      </c>
      <c r="AC5" s="6">
        <v>3</v>
      </c>
    </row>
    <row r="6" spans="1:29" ht="13.5" customHeight="1">
      <c r="A6" s="84">
        <v>4</v>
      </c>
      <c r="B6" s="101">
        <v>37</v>
      </c>
      <c r="C6" s="101">
        <v>42.1</v>
      </c>
      <c r="D6" s="101">
        <v>49</v>
      </c>
      <c r="E6" s="101">
        <v>49.3</v>
      </c>
      <c r="F6" s="101">
        <v>52</v>
      </c>
      <c r="G6" s="101">
        <v>54.8</v>
      </c>
      <c r="H6" s="101">
        <v>60.3</v>
      </c>
      <c r="I6" s="101">
        <v>61.3</v>
      </c>
      <c r="J6" s="101">
        <v>51.2</v>
      </c>
      <c r="K6" s="101">
        <v>50.6</v>
      </c>
      <c r="L6" s="101">
        <v>54</v>
      </c>
      <c r="M6" s="101">
        <v>56.5</v>
      </c>
      <c r="N6" s="101">
        <v>39.8</v>
      </c>
      <c r="O6" s="101">
        <v>61.9</v>
      </c>
      <c r="P6" s="101">
        <v>70.3</v>
      </c>
      <c r="Q6" s="101">
        <v>72.2</v>
      </c>
      <c r="R6" s="101">
        <v>50.3</v>
      </c>
      <c r="S6" s="101">
        <v>41</v>
      </c>
      <c r="T6" s="101">
        <v>41.7</v>
      </c>
      <c r="U6" s="101">
        <v>36.8</v>
      </c>
      <c r="V6" s="101">
        <v>39.4</v>
      </c>
      <c r="W6" s="101">
        <v>43.5</v>
      </c>
      <c r="X6" s="101">
        <v>41.8</v>
      </c>
      <c r="Y6" s="101">
        <v>45.4</v>
      </c>
      <c r="Z6" s="85">
        <f t="shared" si="0"/>
        <v>50.09166666666667</v>
      </c>
      <c r="AA6" s="86">
        <v>28.7</v>
      </c>
      <c r="AB6" s="103">
        <v>0.5444444444444444</v>
      </c>
      <c r="AC6" s="6">
        <v>4</v>
      </c>
    </row>
    <row r="7" spans="1:29" ht="13.5" customHeight="1">
      <c r="A7" s="84">
        <v>5</v>
      </c>
      <c r="B7" s="101">
        <v>50.6</v>
      </c>
      <c r="C7" s="101">
        <v>57.4</v>
      </c>
      <c r="D7" s="101">
        <v>61.3</v>
      </c>
      <c r="E7" s="101">
        <v>65.9</v>
      </c>
      <c r="F7" s="101">
        <v>65.4</v>
      </c>
      <c r="G7" s="101">
        <v>63</v>
      </c>
      <c r="H7" s="101">
        <v>67.3</v>
      </c>
      <c r="I7" s="101">
        <v>45.1</v>
      </c>
      <c r="J7" s="101">
        <v>50.1</v>
      </c>
      <c r="K7" s="101">
        <v>38</v>
      </c>
      <c r="L7" s="101">
        <v>32.3</v>
      </c>
      <c r="M7" s="101">
        <v>29.2</v>
      </c>
      <c r="N7" s="101">
        <v>32</v>
      </c>
      <c r="O7" s="101">
        <v>32.1</v>
      </c>
      <c r="P7" s="101">
        <v>29.6</v>
      </c>
      <c r="Q7" s="101">
        <v>28.8</v>
      </c>
      <c r="R7" s="101">
        <v>30.2</v>
      </c>
      <c r="S7" s="101">
        <v>35</v>
      </c>
      <c r="T7" s="101">
        <v>38.6</v>
      </c>
      <c r="U7" s="101">
        <v>36.5</v>
      </c>
      <c r="V7" s="101">
        <v>42.6</v>
      </c>
      <c r="W7" s="101">
        <v>43.9</v>
      </c>
      <c r="X7" s="101">
        <v>52.7</v>
      </c>
      <c r="Y7" s="101">
        <v>59</v>
      </c>
      <c r="Z7" s="85">
        <f t="shared" si="0"/>
        <v>45.275000000000006</v>
      </c>
      <c r="AA7" s="86">
        <v>24.3</v>
      </c>
      <c r="AB7" s="103">
        <v>0.6569444444444444</v>
      </c>
      <c r="AC7" s="6">
        <v>5</v>
      </c>
    </row>
    <row r="8" spans="1:29" ht="13.5" customHeight="1">
      <c r="A8" s="84">
        <v>6</v>
      </c>
      <c r="B8" s="101">
        <v>56</v>
      </c>
      <c r="C8" s="101">
        <v>57.4</v>
      </c>
      <c r="D8" s="101">
        <v>56</v>
      </c>
      <c r="E8" s="101">
        <v>55.1</v>
      </c>
      <c r="F8" s="101">
        <v>56</v>
      </c>
      <c r="G8" s="101">
        <v>55.9</v>
      </c>
      <c r="H8" s="101">
        <v>59.4</v>
      </c>
      <c r="I8" s="101">
        <v>58</v>
      </c>
      <c r="J8" s="101">
        <v>42.7</v>
      </c>
      <c r="K8" s="101">
        <v>40.5</v>
      </c>
      <c r="L8" s="101">
        <v>44.9</v>
      </c>
      <c r="M8" s="101">
        <v>41.9</v>
      </c>
      <c r="N8" s="101">
        <v>45.4</v>
      </c>
      <c r="O8" s="101">
        <v>41.3</v>
      </c>
      <c r="P8" s="101">
        <v>51.4</v>
      </c>
      <c r="Q8" s="101">
        <v>51.6</v>
      </c>
      <c r="R8" s="101">
        <v>63.7</v>
      </c>
      <c r="S8" s="101">
        <v>65.9</v>
      </c>
      <c r="T8" s="101">
        <v>64.2</v>
      </c>
      <c r="U8" s="101">
        <v>63.1</v>
      </c>
      <c r="V8" s="101">
        <v>60</v>
      </c>
      <c r="W8" s="101">
        <v>52.3</v>
      </c>
      <c r="X8" s="101">
        <v>53.8</v>
      </c>
      <c r="Y8" s="101">
        <v>51.8</v>
      </c>
      <c r="Z8" s="85">
        <f t="shared" si="0"/>
        <v>53.67916666666665</v>
      </c>
      <c r="AA8" s="86">
        <v>33.4</v>
      </c>
      <c r="AB8" s="103">
        <v>0.4770833333333333</v>
      </c>
      <c r="AC8" s="6">
        <v>6</v>
      </c>
    </row>
    <row r="9" spans="1:29" ht="13.5" customHeight="1">
      <c r="A9" s="84">
        <v>7</v>
      </c>
      <c r="B9" s="101">
        <v>51.2</v>
      </c>
      <c r="C9" s="101">
        <v>40.8</v>
      </c>
      <c r="D9" s="101">
        <v>41.3</v>
      </c>
      <c r="E9" s="101">
        <v>39.1</v>
      </c>
      <c r="F9" s="101">
        <v>40.2</v>
      </c>
      <c r="G9" s="101">
        <v>51.1</v>
      </c>
      <c r="H9" s="101">
        <v>53.7</v>
      </c>
      <c r="I9" s="101">
        <v>52.7</v>
      </c>
      <c r="J9" s="101">
        <v>43.2</v>
      </c>
      <c r="K9" s="101">
        <v>40</v>
      </c>
      <c r="L9" s="101">
        <v>33.5</v>
      </c>
      <c r="M9" s="101">
        <v>30.3</v>
      </c>
      <c r="N9" s="101">
        <v>29.6</v>
      </c>
      <c r="O9" s="101">
        <v>28.3</v>
      </c>
      <c r="P9" s="101">
        <v>29.7</v>
      </c>
      <c r="Q9" s="101">
        <v>31.6</v>
      </c>
      <c r="R9" s="101">
        <v>39.4</v>
      </c>
      <c r="S9" s="101">
        <v>43.9</v>
      </c>
      <c r="T9" s="101">
        <v>44</v>
      </c>
      <c r="U9" s="101">
        <v>42</v>
      </c>
      <c r="V9" s="101">
        <v>47</v>
      </c>
      <c r="W9" s="101">
        <v>48.2</v>
      </c>
      <c r="X9" s="101">
        <v>49.8</v>
      </c>
      <c r="Y9" s="101">
        <v>52.8</v>
      </c>
      <c r="Z9" s="85">
        <f t="shared" si="0"/>
        <v>41.80833333333333</v>
      </c>
      <c r="AA9" s="86">
        <v>24.8</v>
      </c>
      <c r="AB9" s="103">
        <v>0.5923611111111111</v>
      </c>
      <c r="AC9" s="6">
        <v>7</v>
      </c>
    </row>
    <row r="10" spans="1:29" ht="13.5" customHeight="1">
      <c r="A10" s="84">
        <v>8</v>
      </c>
      <c r="B10" s="101">
        <v>56.8</v>
      </c>
      <c r="C10" s="101">
        <v>50.2</v>
      </c>
      <c r="D10" s="101">
        <v>62.6</v>
      </c>
      <c r="E10" s="101">
        <v>58.9</v>
      </c>
      <c r="F10" s="101">
        <v>60.7</v>
      </c>
      <c r="G10" s="101">
        <v>60.1</v>
      </c>
      <c r="H10" s="101">
        <v>55.4</v>
      </c>
      <c r="I10" s="101">
        <v>56.3</v>
      </c>
      <c r="J10" s="101">
        <v>40.4</v>
      </c>
      <c r="K10" s="101">
        <v>44.1</v>
      </c>
      <c r="L10" s="101">
        <v>38.6</v>
      </c>
      <c r="M10" s="101">
        <v>40.2</v>
      </c>
      <c r="N10" s="101">
        <v>42.2</v>
      </c>
      <c r="O10" s="101">
        <v>41.7</v>
      </c>
      <c r="P10" s="101">
        <v>44</v>
      </c>
      <c r="Q10" s="101">
        <v>44.6</v>
      </c>
      <c r="R10" s="101">
        <v>55.3</v>
      </c>
      <c r="S10" s="101">
        <v>58.5</v>
      </c>
      <c r="T10" s="101">
        <v>58.8</v>
      </c>
      <c r="U10" s="101">
        <v>54.3</v>
      </c>
      <c r="V10" s="101">
        <v>51.9</v>
      </c>
      <c r="W10" s="101">
        <v>50.7</v>
      </c>
      <c r="X10" s="101">
        <v>50.1</v>
      </c>
      <c r="Y10" s="101">
        <v>59.7</v>
      </c>
      <c r="Z10" s="85">
        <f t="shared" si="0"/>
        <v>51.50416666666667</v>
      </c>
      <c r="AA10" s="86">
        <v>36.3</v>
      </c>
      <c r="AB10" s="103">
        <v>0.49444444444444446</v>
      </c>
      <c r="AC10" s="6">
        <v>8</v>
      </c>
    </row>
    <row r="11" spans="1:29" ht="13.5" customHeight="1">
      <c r="A11" s="84">
        <v>9</v>
      </c>
      <c r="B11" s="101">
        <v>59.5</v>
      </c>
      <c r="C11" s="101">
        <v>59.5</v>
      </c>
      <c r="D11" s="101">
        <v>59.2</v>
      </c>
      <c r="E11" s="101">
        <v>60.9</v>
      </c>
      <c r="F11" s="101">
        <v>61.8</v>
      </c>
      <c r="G11" s="101">
        <v>65.8</v>
      </c>
      <c r="H11" s="101">
        <v>71.4</v>
      </c>
      <c r="I11" s="101">
        <v>73.4</v>
      </c>
      <c r="J11" s="101">
        <v>58.8</v>
      </c>
      <c r="K11" s="101">
        <v>55.2</v>
      </c>
      <c r="L11" s="101">
        <v>51.7</v>
      </c>
      <c r="M11" s="101">
        <v>53.4</v>
      </c>
      <c r="N11" s="101">
        <v>55.9</v>
      </c>
      <c r="O11" s="101">
        <v>62.7</v>
      </c>
      <c r="P11" s="101">
        <v>60.5</v>
      </c>
      <c r="Q11" s="101">
        <v>61</v>
      </c>
      <c r="R11" s="101">
        <v>62.2</v>
      </c>
      <c r="S11" s="101">
        <v>67.6</v>
      </c>
      <c r="T11" s="101">
        <v>70.9</v>
      </c>
      <c r="U11" s="101">
        <v>75.7</v>
      </c>
      <c r="V11" s="101">
        <v>78.4</v>
      </c>
      <c r="W11" s="101">
        <v>81.3</v>
      </c>
      <c r="X11" s="101">
        <v>84.7</v>
      </c>
      <c r="Y11" s="101">
        <v>83.5</v>
      </c>
      <c r="Z11" s="85">
        <f t="shared" si="0"/>
        <v>65.62500000000001</v>
      </c>
      <c r="AA11" s="86">
        <v>48.5</v>
      </c>
      <c r="AB11" s="103">
        <v>0.5194444444444445</v>
      </c>
      <c r="AC11" s="6">
        <v>9</v>
      </c>
    </row>
    <row r="12" spans="1:29" ht="13.5" customHeight="1">
      <c r="A12" s="87">
        <v>10</v>
      </c>
      <c r="B12" s="78">
        <v>83.6</v>
      </c>
      <c r="C12" s="78">
        <v>81.7</v>
      </c>
      <c r="D12" s="78">
        <v>78.2</v>
      </c>
      <c r="E12" s="78">
        <v>83.5</v>
      </c>
      <c r="F12" s="78">
        <v>82.1</v>
      </c>
      <c r="G12" s="78">
        <v>78.4</v>
      </c>
      <c r="H12" s="78">
        <v>76.1</v>
      </c>
      <c r="I12" s="78">
        <v>73.4</v>
      </c>
      <c r="J12" s="78">
        <v>52.8</v>
      </c>
      <c r="K12" s="78">
        <v>38.6</v>
      </c>
      <c r="L12" s="78">
        <v>36.9</v>
      </c>
      <c r="M12" s="78">
        <v>42.5</v>
      </c>
      <c r="N12" s="78">
        <v>38.4</v>
      </c>
      <c r="O12" s="78">
        <v>44.8</v>
      </c>
      <c r="P12" s="78">
        <v>37.2</v>
      </c>
      <c r="Q12" s="78">
        <v>41.6</v>
      </c>
      <c r="R12" s="78">
        <v>46.7</v>
      </c>
      <c r="S12" s="78">
        <v>53.2</v>
      </c>
      <c r="T12" s="78">
        <v>57.1</v>
      </c>
      <c r="U12" s="78">
        <v>57.4</v>
      </c>
      <c r="V12" s="78">
        <v>57.7</v>
      </c>
      <c r="W12" s="78">
        <v>54.3</v>
      </c>
      <c r="X12" s="78">
        <v>62</v>
      </c>
      <c r="Y12" s="78">
        <v>64.7</v>
      </c>
      <c r="Z12" s="88">
        <f t="shared" si="0"/>
        <v>59.2875</v>
      </c>
      <c r="AA12" s="89">
        <v>30.6</v>
      </c>
      <c r="AB12" s="104">
        <v>0.5569444444444445</v>
      </c>
      <c r="AC12" s="6">
        <v>10</v>
      </c>
    </row>
    <row r="13" spans="1:29" ht="13.5" customHeight="1">
      <c r="A13" s="84">
        <v>11</v>
      </c>
      <c r="B13" s="101">
        <v>63.3</v>
      </c>
      <c r="C13" s="101">
        <v>67.2</v>
      </c>
      <c r="D13" s="101">
        <v>69</v>
      </c>
      <c r="E13" s="101">
        <v>71.5</v>
      </c>
      <c r="F13" s="101">
        <v>73.5</v>
      </c>
      <c r="G13" s="101">
        <v>73.1</v>
      </c>
      <c r="H13" s="101">
        <v>71</v>
      </c>
      <c r="I13" s="101">
        <v>71.5</v>
      </c>
      <c r="J13" s="101">
        <v>66.7</v>
      </c>
      <c r="K13" s="101">
        <v>72.6</v>
      </c>
      <c r="L13" s="101">
        <v>75.6</v>
      </c>
      <c r="M13" s="101">
        <v>88.5</v>
      </c>
      <c r="N13" s="101">
        <v>88.6</v>
      </c>
      <c r="O13" s="101">
        <v>72.5</v>
      </c>
      <c r="P13" s="101">
        <v>54.5</v>
      </c>
      <c r="Q13" s="101">
        <v>50.7</v>
      </c>
      <c r="R13" s="101">
        <v>40.5</v>
      </c>
      <c r="S13" s="101">
        <v>43.2</v>
      </c>
      <c r="T13" s="101">
        <v>44</v>
      </c>
      <c r="U13" s="101">
        <v>43.9</v>
      </c>
      <c r="V13" s="101">
        <v>38.3</v>
      </c>
      <c r="W13" s="101">
        <v>38</v>
      </c>
      <c r="X13" s="101">
        <v>37.8</v>
      </c>
      <c r="Y13" s="101">
        <v>39</v>
      </c>
      <c r="Z13" s="85">
        <f t="shared" si="0"/>
        <v>60.60416666666668</v>
      </c>
      <c r="AA13" s="86">
        <v>31.3</v>
      </c>
      <c r="AB13" s="103">
        <v>0.9041666666666667</v>
      </c>
      <c r="AC13" s="5">
        <v>11</v>
      </c>
    </row>
    <row r="14" spans="1:29" ht="13.5" customHeight="1">
      <c r="A14" s="84">
        <v>12</v>
      </c>
      <c r="B14" s="101">
        <v>40.3</v>
      </c>
      <c r="C14" s="101">
        <v>40</v>
      </c>
      <c r="D14" s="101">
        <v>50.3</v>
      </c>
      <c r="E14" s="101">
        <v>50.2</v>
      </c>
      <c r="F14" s="101">
        <v>51.3</v>
      </c>
      <c r="G14" s="101">
        <v>52.5</v>
      </c>
      <c r="H14" s="101">
        <v>55.1</v>
      </c>
      <c r="I14" s="101">
        <v>51.2</v>
      </c>
      <c r="J14" s="101">
        <v>42.1</v>
      </c>
      <c r="K14" s="101">
        <v>41.2</v>
      </c>
      <c r="L14" s="101">
        <v>33.8</v>
      </c>
      <c r="M14" s="101">
        <v>30</v>
      </c>
      <c r="N14" s="101">
        <v>26.4</v>
      </c>
      <c r="O14" s="101">
        <v>25.7</v>
      </c>
      <c r="P14" s="101">
        <v>26</v>
      </c>
      <c r="Q14" s="101">
        <v>41.2</v>
      </c>
      <c r="R14" s="101">
        <v>49.6</v>
      </c>
      <c r="S14" s="101">
        <v>56</v>
      </c>
      <c r="T14" s="101">
        <v>57.2</v>
      </c>
      <c r="U14" s="101">
        <v>60.6</v>
      </c>
      <c r="V14" s="101">
        <v>64.9</v>
      </c>
      <c r="W14" s="101">
        <v>66</v>
      </c>
      <c r="X14" s="101">
        <v>66.9</v>
      </c>
      <c r="Y14" s="101">
        <v>70.1</v>
      </c>
      <c r="Z14" s="85">
        <f t="shared" si="0"/>
        <v>47.85833333333334</v>
      </c>
      <c r="AA14" s="86">
        <v>24.5</v>
      </c>
      <c r="AB14" s="103">
        <v>0.5305555555555556</v>
      </c>
      <c r="AC14" s="6">
        <v>12</v>
      </c>
    </row>
    <row r="15" spans="1:29" ht="13.5" customHeight="1">
      <c r="A15" s="84">
        <v>13</v>
      </c>
      <c r="B15" s="101">
        <v>68.4</v>
      </c>
      <c r="C15" s="101">
        <v>56</v>
      </c>
      <c r="D15" s="101">
        <v>41.9</v>
      </c>
      <c r="E15" s="101">
        <v>47.1</v>
      </c>
      <c r="F15" s="101">
        <v>34</v>
      </c>
      <c r="G15" s="101">
        <v>39.6</v>
      </c>
      <c r="H15" s="101">
        <v>45.4</v>
      </c>
      <c r="I15" s="101">
        <v>46</v>
      </c>
      <c r="J15" s="101">
        <v>27.4</v>
      </c>
      <c r="K15" s="101">
        <v>26.1</v>
      </c>
      <c r="L15" s="101">
        <v>28.2</v>
      </c>
      <c r="M15" s="101">
        <v>25.3</v>
      </c>
      <c r="N15" s="101">
        <v>24.4</v>
      </c>
      <c r="O15" s="101">
        <v>25</v>
      </c>
      <c r="P15" s="101">
        <v>24.3</v>
      </c>
      <c r="Q15" s="101">
        <v>27.4</v>
      </c>
      <c r="R15" s="101">
        <v>40.1</v>
      </c>
      <c r="S15" s="101">
        <v>43.6</v>
      </c>
      <c r="T15" s="101">
        <v>53.2</v>
      </c>
      <c r="U15" s="101">
        <v>50.9</v>
      </c>
      <c r="V15" s="101">
        <v>51.2</v>
      </c>
      <c r="W15" s="101">
        <v>52.5</v>
      </c>
      <c r="X15" s="101">
        <v>58.8</v>
      </c>
      <c r="Y15" s="101">
        <v>57.4</v>
      </c>
      <c r="Z15" s="85">
        <f t="shared" si="0"/>
        <v>41.425</v>
      </c>
      <c r="AA15" s="86">
        <v>22.3</v>
      </c>
      <c r="AB15" s="103">
        <v>0.611111111111111</v>
      </c>
      <c r="AC15" s="6">
        <v>13</v>
      </c>
    </row>
    <row r="16" spans="1:29" ht="13.5" customHeight="1">
      <c r="A16" s="84">
        <v>14</v>
      </c>
      <c r="B16" s="101">
        <v>43.7</v>
      </c>
      <c r="C16" s="101">
        <v>46.4</v>
      </c>
      <c r="D16" s="101">
        <v>45.3</v>
      </c>
      <c r="E16" s="101">
        <v>45.8</v>
      </c>
      <c r="F16" s="101">
        <v>46.4</v>
      </c>
      <c r="G16" s="101">
        <v>41.6</v>
      </c>
      <c r="H16" s="101">
        <v>36.9</v>
      </c>
      <c r="I16" s="101">
        <v>33.5</v>
      </c>
      <c r="J16" s="101">
        <v>30.3</v>
      </c>
      <c r="K16" s="101">
        <v>29.4</v>
      </c>
      <c r="L16" s="101">
        <v>27.6</v>
      </c>
      <c r="M16" s="101">
        <v>27.2</v>
      </c>
      <c r="N16" s="101">
        <v>24.6</v>
      </c>
      <c r="O16" s="101">
        <v>26.2</v>
      </c>
      <c r="P16" s="101">
        <v>28.6</v>
      </c>
      <c r="Q16" s="101">
        <v>28.3</v>
      </c>
      <c r="R16" s="101">
        <v>37.1</v>
      </c>
      <c r="S16" s="101">
        <v>38.2</v>
      </c>
      <c r="T16" s="101">
        <v>43.7</v>
      </c>
      <c r="U16" s="101">
        <v>45.7</v>
      </c>
      <c r="V16" s="101">
        <v>46.8</v>
      </c>
      <c r="W16" s="101">
        <v>44.1</v>
      </c>
      <c r="X16" s="101">
        <v>47.2</v>
      </c>
      <c r="Y16" s="101">
        <v>51.6</v>
      </c>
      <c r="Z16" s="85">
        <f t="shared" si="0"/>
        <v>38.175000000000004</v>
      </c>
      <c r="AA16" s="86">
        <v>22.8</v>
      </c>
      <c r="AB16" s="103">
        <v>0.49375</v>
      </c>
      <c r="AC16" s="6">
        <v>14</v>
      </c>
    </row>
    <row r="17" spans="1:29" ht="13.5" customHeight="1">
      <c r="A17" s="84">
        <v>15</v>
      </c>
      <c r="B17" s="101">
        <v>50.7</v>
      </c>
      <c r="C17" s="101">
        <v>47.5</v>
      </c>
      <c r="D17" s="101">
        <v>55.7</v>
      </c>
      <c r="E17" s="101">
        <v>59.7</v>
      </c>
      <c r="F17" s="101">
        <v>47.9</v>
      </c>
      <c r="G17" s="101">
        <v>50</v>
      </c>
      <c r="H17" s="101">
        <v>55.9</v>
      </c>
      <c r="I17" s="101">
        <v>51.8</v>
      </c>
      <c r="J17" s="101">
        <v>46.3</v>
      </c>
      <c r="K17" s="101">
        <v>36</v>
      </c>
      <c r="L17" s="101">
        <v>33.2</v>
      </c>
      <c r="M17" s="101">
        <v>28.9</v>
      </c>
      <c r="N17" s="101">
        <v>30.4</v>
      </c>
      <c r="O17" s="101">
        <v>34.6</v>
      </c>
      <c r="P17" s="101">
        <v>39</v>
      </c>
      <c r="Q17" s="101">
        <v>47.4</v>
      </c>
      <c r="R17" s="101">
        <v>50.8</v>
      </c>
      <c r="S17" s="101">
        <v>46.2</v>
      </c>
      <c r="T17" s="101">
        <v>44.1</v>
      </c>
      <c r="U17" s="101">
        <v>39.3</v>
      </c>
      <c r="V17" s="101">
        <v>41.7</v>
      </c>
      <c r="W17" s="101">
        <v>49.9</v>
      </c>
      <c r="X17" s="101">
        <v>50.9</v>
      </c>
      <c r="Y17" s="101">
        <v>56.3</v>
      </c>
      <c r="Z17" s="85">
        <f t="shared" si="0"/>
        <v>45.59166666666667</v>
      </c>
      <c r="AA17" s="86">
        <v>26.5</v>
      </c>
      <c r="AB17" s="103">
        <v>0.5736111111111112</v>
      </c>
      <c r="AC17" s="6">
        <v>15</v>
      </c>
    </row>
    <row r="18" spans="1:29" ht="13.5" customHeight="1">
      <c r="A18" s="84">
        <v>16</v>
      </c>
      <c r="B18" s="101">
        <v>56</v>
      </c>
      <c r="C18" s="101">
        <v>53</v>
      </c>
      <c r="D18" s="101">
        <v>43.3</v>
      </c>
      <c r="E18" s="101">
        <v>48.1</v>
      </c>
      <c r="F18" s="101">
        <v>49.8</v>
      </c>
      <c r="G18" s="101">
        <v>45.7</v>
      </c>
      <c r="H18" s="101">
        <v>56.8</v>
      </c>
      <c r="I18" s="101">
        <v>52</v>
      </c>
      <c r="J18" s="101">
        <v>43.8</v>
      </c>
      <c r="K18" s="101">
        <v>36.8</v>
      </c>
      <c r="L18" s="101">
        <v>34.9</v>
      </c>
      <c r="M18" s="101">
        <v>37.6</v>
      </c>
      <c r="N18" s="101">
        <v>38.2</v>
      </c>
      <c r="O18" s="101">
        <v>39.7</v>
      </c>
      <c r="P18" s="101">
        <v>40.2</v>
      </c>
      <c r="Q18" s="101">
        <v>37</v>
      </c>
      <c r="R18" s="101">
        <v>43.4</v>
      </c>
      <c r="S18" s="101">
        <v>44.5</v>
      </c>
      <c r="T18" s="101">
        <v>48</v>
      </c>
      <c r="U18" s="101">
        <v>47</v>
      </c>
      <c r="V18" s="101">
        <v>47.7</v>
      </c>
      <c r="W18" s="101">
        <v>52.1</v>
      </c>
      <c r="X18" s="101">
        <v>58</v>
      </c>
      <c r="Y18" s="101">
        <v>60.1</v>
      </c>
      <c r="Z18" s="85">
        <f t="shared" si="0"/>
        <v>46.404166666666676</v>
      </c>
      <c r="AA18" s="86">
        <v>32.4</v>
      </c>
      <c r="AB18" s="103">
        <v>0.4486111111111111</v>
      </c>
      <c r="AC18" s="6">
        <v>16</v>
      </c>
    </row>
    <row r="19" spans="1:29" ht="13.5" customHeight="1">
      <c r="A19" s="84">
        <v>17</v>
      </c>
      <c r="B19" s="101">
        <v>60.1</v>
      </c>
      <c r="C19" s="101">
        <v>58.6</v>
      </c>
      <c r="D19" s="101">
        <v>61.4</v>
      </c>
      <c r="E19" s="101">
        <v>60.3</v>
      </c>
      <c r="F19" s="101">
        <v>56.7</v>
      </c>
      <c r="G19" s="101">
        <v>56.3</v>
      </c>
      <c r="H19" s="101">
        <v>54.7</v>
      </c>
      <c r="I19" s="101">
        <v>52.2</v>
      </c>
      <c r="J19" s="101">
        <v>48.6</v>
      </c>
      <c r="K19" s="101">
        <v>44.3</v>
      </c>
      <c r="L19" s="101">
        <v>46.9</v>
      </c>
      <c r="M19" s="101">
        <v>43.3</v>
      </c>
      <c r="N19" s="101">
        <v>46.2</v>
      </c>
      <c r="O19" s="101">
        <v>47.8</v>
      </c>
      <c r="P19" s="101">
        <v>43.7</v>
      </c>
      <c r="Q19" s="101">
        <v>40.8</v>
      </c>
      <c r="R19" s="101">
        <v>42.6</v>
      </c>
      <c r="S19" s="101">
        <v>45.1</v>
      </c>
      <c r="T19" s="101">
        <v>45.2</v>
      </c>
      <c r="U19" s="101">
        <v>41.9</v>
      </c>
      <c r="V19" s="101">
        <v>45.8</v>
      </c>
      <c r="W19" s="101">
        <v>45.1</v>
      </c>
      <c r="X19" s="101">
        <v>42.7</v>
      </c>
      <c r="Y19" s="101">
        <v>42.3</v>
      </c>
      <c r="Z19" s="85">
        <f t="shared" si="0"/>
        <v>48.85833333333333</v>
      </c>
      <c r="AA19" s="86">
        <v>38.7</v>
      </c>
      <c r="AB19" s="103">
        <v>0.6395833333333333</v>
      </c>
      <c r="AC19" s="6">
        <v>17</v>
      </c>
    </row>
    <row r="20" spans="1:29" ht="13.5" customHeight="1">
      <c r="A20" s="84">
        <v>18</v>
      </c>
      <c r="B20" s="101">
        <v>45.3</v>
      </c>
      <c r="C20" s="101">
        <v>48.3</v>
      </c>
      <c r="D20" s="101">
        <v>46.8</v>
      </c>
      <c r="E20" s="101">
        <v>52.1</v>
      </c>
      <c r="F20" s="101">
        <v>54.3</v>
      </c>
      <c r="G20" s="101">
        <v>60.8</v>
      </c>
      <c r="H20" s="101">
        <v>55</v>
      </c>
      <c r="I20" s="101">
        <v>55.1</v>
      </c>
      <c r="J20" s="101">
        <v>39.4</v>
      </c>
      <c r="K20" s="101">
        <v>38.5</v>
      </c>
      <c r="L20" s="101">
        <v>35.6</v>
      </c>
      <c r="M20" s="101">
        <v>43.8</v>
      </c>
      <c r="N20" s="101">
        <v>40.8</v>
      </c>
      <c r="O20" s="101">
        <v>36.2</v>
      </c>
      <c r="P20" s="101">
        <v>37</v>
      </c>
      <c r="Q20" s="101">
        <v>36.6</v>
      </c>
      <c r="R20" s="101">
        <v>51.4</v>
      </c>
      <c r="S20" s="101">
        <v>55.5</v>
      </c>
      <c r="T20" s="101">
        <v>56.8</v>
      </c>
      <c r="U20" s="101">
        <v>61.5</v>
      </c>
      <c r="V20" s="101">
        <v>62.8</v>
      </c>
      <c r="W20" s="101">
        <v>66.2</v>
      </c>
      <c r="X20" s="101">
        <v>65</v>
      </c>
      <c r="Y20" s="101">
        <v>67.9</v>
      </c>
      <c r="Z20" s="85">
        <f aca="true" t="shared" si="1" ref="Z20:Z33">AVERAGE(B20:Y20)</f>
        <v>50.52916666666666</v>
      </c>
      <c r="AA20" s="86">
        <v>32.2</v>
      </c>
      <c r="AB20" s="103">
        <v>0.5854166666666667</v>
      </c>
      <c r="AC20" s="6">
        <v>18</v>
      </c>
    </row>
    <row r="21" spans="1:29" ht="13.5" customHeight="1">
      <c r="A21" s="84">
        <v>19</v>
      </c>
      <c r="B21" s="101">
        <v>64</v>
      </c>
      <c r="C21" s="101">
        <v>65.1</v>
      </c>
      <c r="D21" s="101">
        <v>62.2</v>
      </c>
      <c r="E21" s="101">
        <v>58</v>
      </c>
      <c r="F21" s="101">
        <v>53.7</v>
      </c>
      <c r="G21" s="101">
        <v>57.8</v>
      </c>
      <c r="H21" s="101">
        <v>60.4</v>
      </c>
      <c r="I21" s="101">
        <v>60.6</v>
      </c>
      <c r="J21" s="101">
        <v>59.5</v>
      </c>
      <c r="K21" s="101">
        <v>49.7</v>
      </c>
      <c r="L21" s="101">
        <v>52.4</v>
      </c>
      <c r="M21" s="101">
        <v>52.8</v>
      </c>
      <c r="N21" s="101">
        <v>60.6</v>
      </c>
      <c r="O21" s="101">
        <v>57.1</v>
      </c>
      <c r="P21" s="101">
        <v>61.3</v>
      </c>
      <c r="Q21" s="101">
        <v>61.3</v>
      </c>
      <c r="R21" s="101">
        <v>59</v>
      </c>
      <c r="S21" s="101">
        <v>58.9</v>
      </c>
      <c r="T21" s="101">
        <v>61.9</v>
      </c>
      <c r="U21" s="101">
        <v>61.3</v>
      </c>
      <c r="V21" s="101">
        <v>61.7</v>
      </c>
      <c r="W21" s="101">
        <v>60</v>
      </c>
      <c r="X21" s="101">
        <v>60.4</v>
      </c>
      <c r="Y21" s="101">
        <v>63.7</v>
      </c>
      <c r="Z21" s="85">
        <f t="shared" si="1"/>
        <v>59.30833333333334</v>
      </c>
      <c r="AA21" s="86">
        <v>47.4</v>
      </c>
      <c r="AB21" s="103">
        <v>0.40069444444444446</v>
      </c>
      <c r="AC21" s="6">
        <v>19</v>
      </c>
    </row>
    <row r="22" spans="1:29" ht="13.5" customHeight="1">
      <c r="A22" s="87">
        <v>20</v>
      </c>
      <c r="B22" s="78">
        <v>69.6</v>
      </c>
      <c r="C22" s="78">
        <v>68.5</v>
      </c>
      <c r="D22" s="78">
        <v>84.8</v>
      </c>
      <c r="E22" s="78">
        <v>83.1</v>
      </c>
      <c r="F22" s="78">
        <v>79.5</v>
      </c>
      <c r="G22" s="78">
        <v>83.1</v>
      </c>
      <c r="H22" s="78">
        <v>83</v>
      </c>
      <c r="I22" s="78">
        <v>72.9</v>
      </c>
      <c r="J22" s="78">
        <v>86.6</v>
      </c>
      <c r="K22" s="78">
        <v>86</v>
      </c>
      <c r="L22" s="78">
        <v>86.1</v>
      </c>
      <c r="M22" s="78">
        <v>86.1</v>
      </c>
      <c r="N22" s="78">
        <v>78.4</v>
      </c>
      <c r="O22" s="78">
        <v>84.8</v>
      </c>
      <c r="P22" s="78">
        <v>88.4</v>
      </c>
      <c r="Q22" s="78">
        <v>84.8</v>
      </c>
      <c r="R22" s="78">
        <v>81.8</v>
      </c>
      <c r="S22" s="78">
        <v>85.4</v>
      </c>
      <c r="T22" s="78">
        <v>81.1</v>
      </c>
      <c r="U22" s="78">
        <v>79.5</v>
      </c>
      <c r="V22" s="78">
        <v>76.1</v>
      </c>
      <c r="W22" s="78">
        <v>77.3</v>
      </c>
      <c r="X22" s="78">
        <v>70.3</v>
      </c>
      <c r="Y22" s="78">
        <v>78.9</v>
      </c>
      <c r="Z22" s="88">
        <f t="shared" si="1"/>
        <v>80.67083333333333</v>
      </c>
      <c r="AA22" s="89">
        <v>59.6</v>
      </c>
      <c r="AB22" s="104">
        <v>0.03819444444444444</v>
      </c>
      <c r="AC22" s="6">
        <v>20</v>
      </c>
    </row>
    <row r="23" spans="1:29" ht="13.5" customHeight="1">
      <c r="A23" s="84">
        <v>21</v>
      </c>
      <c r="B23" s="101">
        <v>82.9</v>
      </c>
      <c r="C23" s="101">
        <v>80.6</v>
      </c>
      <c r="D23" s="101">
        <v>83</v>
      </c>
      <c r="E23" s="101">
        <v>81.8</v>
      </c>
      <c r="F23" s="101">
        <v>77.8</v>
      </c>
      <c r="G23" s="101">
        <v>76.8</v>
      </c>
      <c r="H23" s="101">
        <v>67.7</v>
      </c>
      <c r="I23" s="101">
        <v>75.6</v>
      </c>
      <c r="J23" s="101">
        <v>83.1</v>
      </c>
      <c r="K23" s="101">
        <v>76.8</v>
      </c>
      <c r="L23" s="101">
        <v>77.8</v>
      </c>
      <c r="M23" s="101">
        <v>77.8</v>
      </c>
      <c r="N23" s="101">
        <v>80.8</v>
      </c>
      <c r="O23" s="101">
        <v>81.3</v>
      </c>
      <c r="P23" s="101">
        <v>87.3</v>
      </c>
      <c r="Q23" s="101">
        <v>89.8</v>
      </c>
      <c r="R23" s="101">
        <v>84.8</v>
      </c>
      <c r="S23" s="101">
        <v>91.8</v>
      </c>
      <c r="T23" s="101">
        <v>91.2</v>
      </c>
      <c r="U23" s="101">
        <v>84.3</v>
      </c>
      <c r="V23" s="101">
        <v>88.7</v>
      </c>
      <c r="W23" s="101">
        <v>89.4</v>
      </c>
      <c r="X23" s="101">
        <v>92.6</v>
      </c>
      <c r="Y23" s="101">
        <v>92.6</v>
      </c>
      <c r="Z23" s="85">
        <f t="shared" si="1"/>
        <v>83.17916666666666</v>
      </c>
      <c r="AA23" s="86">
        <v>65.8</v>
      </c>
      <c r="AB23" s="103">
        <v>0.2916666666666667</v>
      </c>
      <c r="AC23" s="5">
        <v>21</v>
      </c>
    </row>
    <row r="24" spans="1:29" ht="13.5" customHeight="1">
      <c r="A24" s="84">
        <v>22</v>
      </c>
      <c r="B24" s="101">
        <v>93.3</v>
      </c>
      <c r="C24" s="101">
        <v>89.4</v>
      </c>
      <c r="D24" s="101">
        <v>89.4</v>
      </c>
      <c r="E24" s="101">
        <v>85.7</v>
      </c>
      <c r="F24" s="101">
        <v>81</v>
      </c>
      <c r="G24" s="101">
        <v>87.5</v>
      </c>
      <c r="H24" s="101">
        <v>88.2</v>
      </c>
      <c r="I24" s="101">
        <v>88.9</v>
      </c>
      <c r="J24" s="101">
        <v>93.4</v>
      </c>
      <c r="K24" s="101">
        <v>90.9</v>
      </c>
      <c r="L24" s="101">
        <v>87.7</v>
      </c>
      <c r="M24" s="101">
        <v>92.1</v>
      </c>
      <c r="N24" s="101">
        <v>86.5</v>
      </c>
      <c r="O24" s="101">
        <v>100</v>
      </c>
      <c r="P24" s="101">
        <v>99.4</v>
      </c>
      <c r="Q24" s="101">
        <v>90.1</v>
      </c>
      <c r="R24" s="101">
        <v>81.1</v>
      </c>
      <c r="S24" s="101">
        <v>98.6</v>
      </c>
      <c r="T24" s="101">
        <v>96.5</v>
      </c>
      <c r="U24" s="101">
        <v>91.3</v>
      </c>
      <c r="V24" s="101">
        <v>88.7</v>
      </c>
      <c r="W24" s="101">
        <v>92.4</v>
      </c>
      <c r="X24" s="101">
        <v>88</v>
      </c>
      <c r="Y24" s="101">
        <v>86.5</v>
      </c>
      <c r="Z24" s="85">
        <f t="shared" si="1"/>
        <v>90.27499999999999</v>
      </c>
      <c r="AA24" s="86">
        <v>77.1</v>
      </c>
      <c r="AB24" s="103">
        <v>0.7159722222222222</v>
      </c>
      <c r="AC24" s="6">
        <v>22</v>
      </c>
    </row>
    <row r="25" spans="1:29" ht="13.5" customHeight="1">
      <c r="A25" s="84">
        <v>23</v>
      </c>
      <c r="B25" s="101">
        <v>80.6</v>
      </c>
      <c r="C25" s="101">
        <v>82.9</v>
      </c>
      <c r="D25" s="101">
        <v>82.9</v>
      </c>
      <c r="E25" s="101">
        <v>53.7</v>
      </c>
      <c r="F25" s="101">
        <v>83</v>
      </c>
      <c r="G25" s="101">
        <v>58.9</v>
      </c>
      <c r="H25" s="101">
        <v>76.8</v>
      </c>
      <c r="I25" s="101">
        <v>80.8</v>
      </c>
      <c r="J25" s="101">
        <v>78.7</v>
      </c>
      <c r="K25" s="101">
        <v>71.8</v>
      </c>
      <c r="L25" s="101">
        <v>71.9</v>
      </c>
      <c r="M25" s="101">
        <v>80.5</v>
      </c>
      <c r="N25" s="101">
        <v>82.7</v>
      </c>
      <c r="O25" s="101">
        <v>87.4</v>
      </c>
      <c r="P25" s="101">
        <v>84.3</v>
      </c>
      <c r="Q25" s="101">
        <v>85.5</v>
      </c>
      <c r="R25" s="101">
        <v>83.1</v>
      </c>
      <c r="S25" s="101">
        <v>84.4</v>
      </c>
      <c r="T25" s="101">
        <v>74</v>
      </c>
      <c r="U25" s="101">
        <v>70.8</v>
      </c>
      <c r="V25" s="101">
        <v>75</v>
      </c>
      <c r="W25" s="101">
        <v>82.9</v>
      </c>
      <c r="X25" s="101">
        <v>84.7</v>
      </c>
      <c r="Y25" s="101">
        <v>67.3</v>
      </c>
      <c r="Z25" s="85">
        <f t="shared" si="1"/>
        <v>77.69166666666666</v>
      </c>
      <c r="AA25" s="86">
        <v>50.3</v>
      </c>
      <c r="AB25" s="103">
        <v>0.15902777777777777</v>
      </c>
      <c r="AC25" s="6">
        <v>23</v>
      </c>
    </row>
    <row r="26" spans="1:29" ht="13.5" customHeight="1">
      <c r="A26" s="84">
        <v>24</v>
      </c>
      <c r="B26" s="101">
        <v>57.4</v>
      </c>
      <c r="C26" s="101">
        <v>50.2</v>
      </c>
      <c r="D26" s="101">
        <v>52.6</v>
      </c>
      <c r="E26" s="101">
        <v>56.6</v>
      </c>
      <c r="F26" s="101">
        <v>58.7</v>
      </c>
      <c r="G26" s="101">
        <v>64.6</v>
      </c>
      <c r="H26" s="101">
        <v>74.6</v>
      </c>
      <c r="I26" s="101">
        <v>63</v>
      </c>
      <c r="J26" s="101">
        <v>50.2</v>
      </c>
      <c r="K26" s="101">
        <v>37.2</v>
      </c>
      <c r="L26" s="101">
        <v>36.3</v>
      </c>
      <c r="M26" s="101">
        <v>31.7</v>
      </c>
      <c r="N26" s="101">
        <v>42</v>
      </c>
      <c r="O26" s="101">
        <v>43</v>
      </c>
      <c r="P26" s="101">
        <v>42.6</v>
      </c>
      <c r="Q26" s="101">
        <v>46</v>
      </c>
      <c r="R26" s="101">
        <v>45.8</v>
      </c>
      <c r="S26" s="101">
        <v>48.3</v>
      </c>
      <c r="T26" s="101">
        <v>59.8</v>
      </c>
      <c r="U26" s="101">
        <v>60.7</v>
      </c>
      <c r="V26" s="101">
        <v>61.8</v>
      </c>
      <c r="W26" s="101">
        <v>61.6</v>
      </c>
      <c r="X26" s="101">
        <v>64.8</v>
      </c>
      <c r="Y26" s="101">
        <v>67.1</v>
      </c>
      <c r="Z26" s="85">
        <f t="shared" si="1"/>
        <v>53.19166666666666</v>
      </c>
      <c r="AA26" s="86">
        <v>28.7</v>
      </c>
      <c r="AB26" s="103">
        <v>0.5180555555555556</v>
      </c>
      <c r="AC26" s="6">
        <v>24</v>
      </c>
    </row>
    <row r="27" spans="1:29" ht="13.5" customHeight="1">
      <c r="A27" s="84">
        <v>25</v>
      </c>
      <c r="B27" s="101">
        <v>60.3</v>
      </c>
      <c r="C27" s="101">
        <v>67.4</v>
      </c>
      <c r="D27" s="101">
        <v>59.5</v>
      </c>
      <c r="E27" s="101">
        <v>60.7</v>
      </c>
      <c r="F27" s="101">
        <v>63.6</v>
      </c>
      <c r="G27" s="101">
        <v>51.9</v>
      </c>
      <c r="H27" s="101">
        <v>36.6</v>
      </c>
      <c r="I27" s="101">
        <v>38.7</v>
      </c>
      <c r="J27" s="101">
        <v>34.6</v>
      </c>
      <c r="K27" s="101">
        <v>30</v>
      </c>
      <c r="L27" s="101">
        <v>58.3</v>
      </c>
      <c r="M27" s="101">
        <v>60.4</v>
      </c>
      <c r="N27" s="101">
        <v>67.5</v>
      </c>
      <c r="O27" s="101">
        <v>63.9</v>
      </c>
      <c r="P27" s="101">
        <v>59.2</v>
      </c>
      <c r="Q27" s="101">
        <v>61.7</v>
      </c>
      <c r="R27" s="101">
        <v>77.4</v>
      </c>
      <c r="S27" s="101">
        <v>90.3</v>
      </c>
      <c r="T27" s="101">
        <v>73.4</v>
      </c>
      <c r="U27" s="101">
        <v>66.5</v>
      </c>
      <c r="V27" s="101">
        <v>66</v>
      </c>
      <c r="W27" s="101">
        <v>62.2</v>
      </c>
      <c r="X27" s="101">
        <v>65</v>
      </c>
      <c r="Y27" s="101">
        <v>66.9</v>
      </c>
      <c r="Z27" s="85">
        <f t="shared" si="1"/>
        <v>60.08333333333334</v>
      </c>
      <c r="AA27" s="86">
        <v>29.3</v>
      </c>
      <c r="AB27" s="103">
        <v>0.4173611111111111</v>
      </c>
      <c r="AC27" s="6">
        <v>25</v>
      </c>
    </row>
    <row r="28" spans="1:29" ht="13.5" customHeight="1">
      <c r="A28" s="84">
        <v>26</v>
      </c>
      <c r="B28" s="101">
        <v>65.4</v>
      </c>
      <c r="C28" s="101">
        <v>64.5</v>
      </c>
      <c r="D28" s="101">
        <v>58</v>
      </c>
      <c r="E28" s="101">
        <v>56.5</v>
      </c>
      <c r="F28" s="101">
        <v>53.6</v>
      </c>
      <c r="G28" s="101">
        <v>58.8</v>
      </c>
      <c r="H28" s="101">
        <v>65.3</v>
      </c>
      <c r="I28" s="101">
        <v>54.2</v>
      </c>
      <c r="J28" s="101">
        <v>49.5</v>
      </c>
      <c r="K28" s="101">
        <v>32.9</v>
      </c>
      <c r="L28" s="101">
        <v>34.9</v>
      </c>
      <c r="M28" s="101">
        <v>30.2</v>
      </c>
      <c r="N28" s="101">
        <v>25.8</v>
      </c>
      <c r="O28" s="101">
        <v>25.5</v>
      </c>
      <c r="P28" s="101">
        <v>28.3</v>
      </c>
      <c r="Q28" s="101">
        <v>26.3</v>
      </c>
      <c r="R28" s="101">
        <v>35.1</v>
      </c>
      <c r="S28" s="101">
        <v>36.3</v>
      </c>
      <c r="T28" s="101">
        <v>51.4</v>
      </c>
      <c r="U28" s="101">
        <v>51.2</v>
      </c>
      <c r="V28" s="101">
        <v>53.5</v>
      </c>
      <c r="W28" s="101">
        <v>59.5</v>
      </c>
      <c r="X28" s="101">
        <v>55.3</v>
      </c>
      <c r="Y28" s="101">
        <v>50.6</v>
      </c>
      <c r="Z28" s="85">
        <f t="shared" si="1"/>
        <v>46.774999999999984</v>
      </c>
      <c r="AA28" s="86">
        <v>22.5</v>
      </c>
      <c r="AB28" s="103">
        <v>0.5243055555555556</v>
      </c>
      <c r="AC28" s="6">
        <v>26</v>
      </c>
    </row>
    <row r="29" spans="1:29" ht="13.5" customHeight="1">
      <c r="A29" s="84">
        <v>27</v>
      </c>
      <c r="B29" s="101">
        <v>48.9</v>
      </c>
      <c r="C29" s="101">
        <v>49.2</v>
      </c>
      <c r="D29" s="101">
        <v>51.9</v>
      </c>
      <c r="E29" s="101">
        <v>49.6</v>
      </c>
      <c r="F29" s="101">
        <v>40.7</v>
      </c>
      <c r="G29" s="101">
        <v>38.6</v>
      </c>
      <c r="H29" s="101">
        <v>42</v>
      </c>
      <c r="I29" s="101">
        <v>36.9</v>
      </c>
      <c r="J29" s="101">
        <v>39.1</v>
      </c>
      <c r="K29" s="101">
        <v>48.8</v>
      </c>
      <c r="L29" s="101">
        <v>54.3</v>
      </c>
      <c r="M29" s="101">
        <v>33.8</v>
      </c>
      <c r="N29" s="101">
        <v>33.5</v>
      </c>
      <c r="O29" s="101">
        <v>37.1</v>
      </c>
      <c r="P29" s="101">
        <v>36.4</v>
      </c>
      <c r="Q29" s="101">
        <v>35.7</v>
      </c>
      <c r="R29" s="101">
        <v>37.3</v>
      </c>
      <c r="S29" s="101">
        <v>36.8</v>
      </c>
      <c r="T29" s="101">
        <v>39</v>
      </c>
      <c r="U29" s="101">
        <v>37.3</v>
      </c>
      <c r="V29" s="101">
        <v>36.9</v>
      </c>
      <c r="W29" s="101">
        <v>37.8</v>
      </c>
      <c r="X29" s="101">
        <v>38.4</v>
      </c>
      <c r="Y29" s="101">
        <v>41.6</v>
      </c>
      <c r="Z29" s="85">
        <f t="shared" si="1"/>
        <v>40.9</v>
      </c>
      <c r="AA29" s="86">
        <v>30.2</v>
      </c>
      <c r="AB29" s="103">
        <v>0.5145833333333333</v>
      </c>
      <c r="AC29" s="6">
        <v>27</v>
      </c>
    </row>
    <row r="30" spans="1:29" ht="13.5" customHeight="1">
      <c r="A30" s="84">
        <v>28</v>
      </c>
      <c r="B30" s="101">
        <v>42.2</v>
      </c>
      <c r="C30" s="101">
        <v>43.9</v>
      </c>
      <c r="D30" s="101">
        <v>47.7</v>
      </c>
      <c r="E30" s="101">
        <v>52.7</v>
      </c>
      <c r="F30" s="101">
        <v>59.1</v>
      </c>
      <c r="G30" s="101">
        <v>58</v>
      </c>
      <c r="H30" s="101">
        <v>46</v>
      </c>
      <c r="I30" s="101">
        <v>42.2</v>
      </c>
      <c r="J30" s="101">
        <v>30.7</v>
      </c>
      <c r="K30" s="101">
        <v>29.9</v>
      </c>
      <c r="L30" s="101">
        <v>30.2</v>
      </c>
      <c r="M30" s="101">
        <v>24.8</v>
      </c>
      <c r="N30" s="101">
        <v>22.2</v>
      </c>
      <c r="O30" s="101">
        <v>23.4</v>
      </c>
      <c r="P30" s="101">
        <v>24.4</v>
      </c>
      <c r="Q30" s="101">
        <v>25.5</v>
      </c>
      <c r="R30" s="101">
        <v>32.6</v>
      </c>
      <c r="S30" s="101">
        <v>37.3</v>
      </c>
      <c r="T30" s="101">
        <v>34.8</v>
      </c>
      <c r="U30" s="101">
        <v>36.1</v>
      </c>
      <c r="V30" s="101">
        <v>40.7</v>
      </c>
      <c r="W30" s="101">
        <v>41.4</v>
      </c>
      <c r="X30" s="101">
        <v>48.5</v>
      </c>
      <c r="Y30" s="101">
        <v>50.4</v>
      </c>
      <c r="Z30" s="85">
        <f t="shared" si="1"/>
        <v>38.52916666666666</v>
      </c>
      <c r="AA30" s="86">
        <v>21.1</v>
      </c>
      <c r="AB30" s="103">
        <v>0.513888888888889</v>
      </c>
      <c r="AC30" s="6">
        <v>28</v>
      </c>
    </row>
    <row r="31" spans="1:29" ht="13.5" customHeight="1">
      <c r="A31" s="84">
        <v>29</v>
      </c>
      <c r="B31" s="101">
        <v>51.9</v>
      </c>
      <c r="C31" s="101">
        <v>56.5</v>
      </c>
      <c r="D31" s="101">
        <v>51.8</v>
      </c>
      <c r="E31" s="101">
        <v>49.1</v>
      </c>
      <c r="F31" s="101">
        <v>50.2</v>
      </c>
      <c r="G31" s="101">
        <v>62.2</v>
      </c>
      <c r="H31" s="101">
        <v>63.4</v>
      </c>
      <c r="I31" s="101">
        <v>50.7</v>
      </c>
      <c r="J31" s="101">
        <v>43.9</v>
      </c>
      <c r="K31" s="101">
        <v>37.1</v>
      </c>
      <c r="L31" s="101">
        <v>32.5</v>
      </c>
      <c r="M31" s="101">
        <v>27.1</v>
      </c>
      <c r="N31" s="101">
        <v>27.2</v>
      </c>
      <c r="O31" s="101">
        <v>24.9</v>
      </c>
      <c r="P31" s="101">
        <v>27.2</v>
      </c>
      <c r="Q31" s="101">
        <v>24.9</v>
      </c>
      <c r="R31" s="101">
        <v>30.4</v>
      </c>
      <c r="S31" s="101">
        <v>34.8</v>
      </c>
      <c r="T31" s="101">
        <v>33.1</v>
      </c>
      <c r="U31" s="101">
        <v>41.1</v>
      </c>
      <c r="V31" s="101">
        <v>49.2</v>
      </c>
      <c r="W31" s="101">
        <v>51.3</v>
      </c>
      <c r="X31" s="101">
        <v>50.7</v>
      </c>
      <c r="Y31" s="101">
        <v>55.7</v>
      </c>
      <c r="Z31" s="85">
        <f t="shared" si="1"/>
        <v>42.7875</v>
      </c>
      <c r="AA31" s="86">
        <v>20.6</v>
      </c>
      <c r="AB31" s="103">
        <v>0.6013888888888889</v>
      </c>
      <c r="AC31" s="6">
        <v>29</v>
      </c>
    </row>
    <row r="32" spans="1:29" ht="13.5" customHeight="1">
      <c r="A32" s="84">
        <v>30</v>
      </c>
      <c r="B32" s="101">
        <v>55.7</v>
      </c>
      <c r="C32" s="101">
        <v>58.5</v>
      </c>
      <c r="D32" s="101">
        <v>59.8</v>
      </c>
      <c r="E32" s="101">
        <v>62.7</v>
      </c>
      <c r="F32" s="101">
        <v>63</v>
      </c>
      <c r="G32" s="101">
        <v>62.6</v>
      </c>
      <c r="H32" s="101">
        <v>64</v>
      </c>
      <c r="I32" s="101">
        <v>61.8</v>
      </c>
      <c r="J32" s="101">
        <v>37.6</v>
      </c>
      <c r="K32" s="101">
        <v>34.4</v>
      </c>
      <c r="L32" s="101">
        <v>31.8</v>
      </c>
      <c r="M32" s="101">
        <v>29.5</v>
      </c>
      <c r="N32" s="101">
        <v>22.4</v>
      </c>
      <c r="O32" s="101">
        <v>25.4</v>
      </c>
      <c r="P32" s="101">
        <v>24.3</v>
      </c>
      <c r="Q32" s="101">
        <v>24.9</v>
      </c>
      <c r="R32" s="101">
        <v>31.3</v>
      </c>
      <c r="S32" s="101">
        <v>37.8</v>
      </c>
      <c r="T32" s="101">
        <v>34.8</v>
      </c>
      <c r="U32" s="101">
        <v>42.1</v>
      </c>
      <c r="V32" s="101">
        <v>43.5</v>
      </c>
      <c r="W32" s="101">
        <v>49.3</v>
      </c>
      <c r="X32" s="101">
        <v>55.1</v>
      </c>
      <c r="Y32" s="101">
        <v>59.1</v>
      </c>
      <c r="Z32" s="85">
        <f t="shared" si="1"/>
        <v>44.64166666666665</v>
      </c>
      <c r="AA32" s="86">
        <v>21.7</v>
      </c>
      <c r="AB32" s="103">
        <v>0.54375</v>
      </c>
      <c r="AC32" s="6">
        <v>30</v>
      </c>
    </row>
    <row r="33" spans="1:29" ht="13.5" customHeight="1">
      <c r="A33" s="84">
        <v>31</v>
      </c>
      <c r="B33" s="101">
        <v>57.8</v>
      </c>
      <c r="C33" s="101">
        <v>41.9</v>
      </c>
      <c r="D33" s="101">
        <v>45</v>
      </c>
      <c r="E33" s="101">
        <v>52.1</v>
      </c>
      <c r="F33" s="101">
        <v>55.3</v>
      </c>
      <c r="G33" s="101">
        <v>55.8</v>
      </c>
      <c r="H33" s="101">
        <v>58.1</v>
      </c>
      <c r="I33" s="101">
        <v>54.5</v>
      </c>
      <c r="J33" s="101">
        <v>38.8</v>
      </c>
      <c r="K33" s="101">
        <v>34.4</v>
      </c>
      <c r="L33" s="101">
        <v>31.9</v>
      </c>
      <c r="M33" s="101">
        <v>29.8</v>
      </c>
      <c r="N33" s="101">
        <v>28.4</v>
      </c>
      <c r="O33" s="101">
        <v>24.8</v>
      </c>
      <c r="P33" s="101">
        <v>25.2</v>
      </c>
      <c r="Q33" s="101">
        <v>30.8</v>
      </c>
      <c r="R33" s="101">
        <v>31</v>
      </c>
      <c r="S33" s="101">
        <v>33.8</v>
      </c>
      <c r="T33" s="101">
        <v>35.8</v>
      </c>
      <c r="U33" s="101">
        <v>35.8</v>
      </c>
      <c r="V33" s="101">
        <v>36.5</v>
      </c>
      <c r="W33" s="101">
        <v>37.7</v>
      </c>
      <c r="X33" s="101">
        <v>45</v>
      </c>
      <c r="Y33" s="101">
        <v>44</v>
      </c>
      <c r="Z33" s="85">
        <f t="shared" si="1"/>
        <v>40.17499999999999</v>
      </c>
      <c r="AA33" s="86">
        <v>22.3</v>
      </c>
      <c r="AB33" s="103">
        <v>0.58125</v>
      </c>
      <c r="AC33" s="6">
        <v>31</v>
      </c>
    </row>
    <row r="34" spans="1:29" ht="18" customHeight="1">
      <c r="A34" s="90" t="s">
        <v>7</v>
      </c>
      <c r="B34" s="91">
        <f>AVERAGE(B3:B33)</f>
        <v>60.06451612903226</v>
      </c>
      <c r="C34" s="91">
        <f aca="true" t="shared" si="2" ref="C34:R34">AVERAGE(C3:C33)</f>
        <v>59.238709677419365</v>
      </c>
      <c r="D34" s="91">
        <f t="shared" si="2"/>
        <v>60.00000000000001</v>
      </c>
      <c r="E34" s="91">
        <f t="shared" si="2"/>
        <v>60.15806451612903</v>
      </c>
      <c r="F34" s="91">
        <f t="shared" si="2"/>
        <v>60.03548387096773</v>
      </c>
      <c r="G34" s="91">
        <f t="shared" si="2"/>
        <v>60.548387096774185</v>
      </c>
      <c r="H34" s="91">
        <f t="shared" si="2"/>
        <v>61.8516129032258</v>
      </c>
      <c r="I34" s="91">
        <f t="shared" si="2"/>
        <v>58.58064516129033</v>
      </c>
      <c r="J34" s="91">
        <f t="shared" si="2"/>
        <v>51.3258064516129</v>
      </c>
      <c r="K34" s="91">
        <f t="shared" si="2"/>
        <v>47.20000000000001</v>
      </c>
      <c r="L34" s="91">
        <f t="shared" si="2"/>
        <v>46.664516129032265</v>
      </c>
      <c r="M34" s="91">
        <f t="shared" si="2"/>
        <v>45.41935483870967</v>
      </c>
      <c r="N34" s="91">
        <f t="shared" si="2"/>
        <v>44.99354838709678</v>
      </c>
      <c r="O34" s="91">
        <f t="shared" si="2"/>
        <v>46.16129032258066</v>
      </c>
      <c r="P34" s="91">
        <f t="shared" si="2"/>
        <v>46.41612903225807</v>
      </c>
      <c r="Q34" s="91">
        <f t="shared" si="2"/>
        <v>47.096774193548384</v>
      </c>
      <c r="R34" s="91">
        <f t="shared" si="2"/>
        <v>50.41290322580644</v>
      </c>
      <c r="S34" s="91">
        <f aca="true" t="shared" si="3" ref="S34:Y34">AVERAGE(S3:S33)</f>
        <v>53.59354838709677</v>
      </c>
      <c r="T34" s="91">
        <f t="shared" si="3"/>
        <v>54.55483870967742</v>
      </c>
      <c r="U34" s="91">
        <f t="shared" si="3"/>
        <v>54.36451612903224</v>
      </c>
      <c r="V34" s="91">
        <f t="shared" si="3"/>
        <v>55.70967741935485</v>
      </c>
      <c r="W34" s="91">
        <f t="shared" si="3"/>
        <v>56.7741935483871</v>
      </c>
      <c r="X34" s="91">
        <f t="shared" si="3"/>
        <v>58.622580645161285</v>
      </c>
      <c r="Y34" s="91">
        <f t="shared" si="3"/>
        <v>60.11612903225806</v>
      </c>
      <c r="Z34" s="91">
        <f>AVERAGE(B3:Y33)</f>
        <v>54.16263440860219</v>
      </c>
      <c r="AA34" s="92">
        <f>AVERAGE(最低)</f>
        <v>34.48709677419355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20.6</v>
      </c>
      <c r="C40" s="105">
        <v>29</v>
      </c>
      <c r="D40" s="109">
        <v>0.6013888888888889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10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71</v>
      </c>
      <c r="C3" s="101">
        <v>75</v>
      </c>
      <c r="D3" s="101">
        <v>80.8</v>
      </c>
      <c r="E3" s="101">
        <v>79.3</v>
      </c>
      <c r="F3" s="101">
        <v>79.2</v>
      </c>
      <c r="G3" s="101">
        <v>78.7</v>
      </c>
      <c r="H3" s="101">
        <v>66.8</v>
      </c>
      <c r="I3" s="101">
        <v>65.3</v>
      </c>
      <c r="J3" s="101">
        <v>65.6</v>
      </c>
      <c r="K3" s="101">
        <v>58.1</v>
      </c>
      <c r="L3" s="101">
        <v>52.8</v>
      </c>
      <c r="M3" s="101">
        <v>57</v>
      </c>
      <c r="N3" s="101">
        <v>64.2</v>
      </c>
      <c r="O3" s="101">
        <v>65.5</v>
      </c>
      <c r="P3" s="101">
        <v>60.7</v>
      </c>
      <c r="Q3" s="101">
        <v>66</v>
      </c>
      <c r="R3" s="101">
        <v>75.8</v>
      </c>
      <c r="S3" s="101">
        <v>82.9</v>
      </c>
      <c r="T3" s="101">
        <v>86.4</v>
      </c>
      <c r="U3" s="101">
        <v>91.9</v>
      </c>
      <c r="V3" s="101">
        <v>78.8</v>
      </c>
      <c r="W3" s="101">
        <v>76.4</v>
      </c>
      <c r="X3" s="101">
        <v>71.4</v>
      </c>
      <c r="Y3" s="101">
        <v>70.9</v>
      </c>
      <c r="Z3" s="85">
        <f aca="true" t="shared" si="0" ref="Z3:Z33">AVERAGE(B3:Y3)</f>
        <v>71.68750000000001</v>
      </c>
      <c r="AA3" s="86">
        <v>51.3</v>
      </c>
      <c r="AB3" s="103" t="s">
        <v>97</v>
      </c>
      <c r="AC3" s="5">
        <v>1</v>
      </c>
    </row>
    <row r="4" spans="1:29" ht="13.5" customHeight="1">
      <c r="A4" s="84">
        <v>2</v>
      </c>
      <c r="B4" s="101">
        <v>74.3</v>
      </c>
      <c r="C4" s="101">
        <v>82.5</v>
      </c>
      <c r="D4" s="101">
        <v>83</v>
      </c>
      <c r="E4" s="101">
        <v>82</v>
      </c>
      <c r="F4" s="101">
        <v>85.6</v>
      </c>
      <c r="G4" s="101">
        <v>88.3</v>
      </c>
      <c r="H4" s="101">
        <v>82.5</v>
      </c>
      <c r="I4" s="101">
        <v>72.2</v>
      </c>
      <c r="J4" s="101">
        <v>70.5</v>
      </c>
      <c r="K4" s="101">
        <v>69.9</v>
      </c>
      <c r="L4" s="101">
        <v>70</v>
      </c>
      <c r="M4" s="101">
        <v>70.5</v>
      </c>
      <c r="N4" s="101">
        <v>76.3</v>
      </c>
      <c r="O4" s="101">
        <v>76.7</v>
      </c>
      <c r="P4" s="101">
        <v>78.1</v>
      </c>
      <c r="Q4" s="101">
        <v>79</v>
      </c>
      <c r="R4" s="101">
        <v>79.9</v>
      </c>
      <c r="S4" s="101">
        <v>80.4</v>
      </c>
      <c r="T4" s="101">
        <v>80.8</v>
      </c>
      <c r="U4" s="101">
        <v>82.9</v>
      </c>
      <c r="V4" s="101">
        <v>79.3</v>
      </c>
      <c r="W4" s="101">
        <v>77.8</v>
      </c>
      <c r="X4" s="101">
        <v>78.8</v>
      </c>
      <c r="Y4" s="101">
        <v>79.8</v>
      </c>
      <c r="Z4" s="85">
        <f t="shared" si="0"/>
        <v>78.37916666666666</v>
      </c>
      <c r="AA4" s="86">
        <v>65.8</v>
      </c>
      <c r="AB4" s="103" t="s">
        <v>216</v>
      </c>
      <c r="AC4" s="6">
        <v>2</v>
      </c>
    </row>
    <row r="5" spans="1:29" ht="13.5" customHeight="1">
      <c r="A5" s="84">
        <v>3</v>
      </c>
      <c r="B5" s="101">
        <v>80.9</v>
      </c>
      <c r="C5" s="101">
        <v>81.4</v>
      </c>
      <c r="D5" s="101">
        <v>80.4</v>
      </c>
      <c r="E5" s="101">
        <v>80.4</v>
      </c>
      <c r="F5" s="101">
        <v>79.9</v>
      </c>
      <c r="G5" s="101">
        <v>82.4</v>
      </c>
      <c r="H5" s="101">
        <v>80.4</v>
      </c>
      <c r="I5" s="101">
        <v>78.4</v>
      </c>
      <c r="J5" s="101">
        <v>76.5</v>
      </c>
      <c r="K5" s="101">
        <v>75.1</v>
      </c>
      <c r="L5" s="101">
        <v>80.9</v>
      </c>
      <c r="M5" s="101">
        <v>92.8</v>
      </c>
      <c r="N5" s="101">
        <v>94.5</v>
      </c>
      <c r="O5" s="101">
        <v>93.4</v>
      </c>
      <c r="P5" s="101">
        <v>87.7</v>
      </c>
      <c r="Q5" s="101">
        <v>92.2</v>
      </c>
      <c r="R5" s="101">
        <v>90.5</v>
      </c>
      <c r="S5" s="101">
        <v>93.9</v>
      </c>
      <c r="T5" s="101">
        <v>94.5</v>
      </c>
      <c r="U5" s="101">
        <v>96.3</v>
      </c>
      <c r="V5" s="101">
        <v>97.5</v>
      </c>
      <c r="W5" s="101">
        <v>95.7</v>
      </c>
      <c r="X5" s="101">
        <v>94.5</v>
      </c>
      <c r="Y5" s="101">
        <v>97.5</v>
      </c>
      <c r="Z5" s="85">
        <f t="shared" si="0"/>
        <v>87.40416666666668</v>
      </c>
      <c r="AA5" s="86">
        <v>73.7</v>
      </c>
      <c r="AB5" s="103" t="s">
        <v>217</v>
      </c>
      <c r="AC5" s="6">
        <v>3</v>
      </c>
    </row>
    <row r="6" spans="1:29" ht="13.5" customHeight="1">
      <c r="A6" s="84">
        <v>4</v>
      </c>
      <c r="B6" s="101">
        <v>96.9</v>
      </c>
      <c r="C6" s="101">
        <v>93.9</v>
      </c>
      <c r="D6" s="101">
        <v>92.2</v>
      </c>
      <c r="E6" s="101">
        <v>91.5</v>
      </c>
      <c r="F6" s="101">
        <v>93.9</v>
      </c>
      <c r="G6" s="101">
        <v>95.1</v>
      </c>
      <c r="H6" s="101">
        <v>92.2</v>
      </c>
      <c r="I6" s="101">
        <v>92.7</v>
      </c>
      <c r="J6" s="101">
        <v>81.3</v>
      </c>
      <c r="K6" s="101">
        <v>71.5</v>
      </c>
      <c r="L6" s="101">
        <v>65.2</v>
      </c>
      <c r="M6" s="101">
        <v>62.2</v>
      </c>
      <c r="N6" s="101">
        <v>62.1</v>
      </c>
      <c r="O6" s="101">
        <v>61.5</v>
      </c>
      <c r="P6" s="101">
        <v>58.8</v>
      </c>
      <c r="Q6" s="101">
        <v>59.6</v>
      </c>
      <c r="R6" s="101">
        <v>63.8</v>
      </c>
      <c r="S6" s="101">
        <v>66.4</v>
      </c>
      <c r="T6" s="101">
        <v>77.7</v>
      </c>
      <c r="U6" s="101">
        <v>78.2</v>
      </c>
      <c r="V6" s="101">
        <v>80.2</v>
      </c>
      <c r="W6" s="101">
        <v>80.7</v>
      </c>
      <c r="X6" s="101">
        <v>80.2</v>
      </c>
      <c r="Y6" s="101">
        <v>80.8</v>
      </c>
      <c r="Z6" s="85">
        <f t="shared" si="0"/>
        <v>78.275</v>
      </c>
      <c r="AA6" s="86">
        <v>56.2</v>
      </c>
      <c r="AB6" s="103" t="s">
        <v>218</v>
      </c>
      <c r="AC6" s="6">
        <v>4</v>
      </c>
    </row>
    <row r="7" spans="1:29" ht="13.5" customHeight="1">
      <c r="A7" s="84">
        <v>5</v>
      </c>
      <c r="B7" s="101">
        <v>83.8</v>
      </c>
      <c r="C7" s="101">
        <v>83.3</v>
      </c>
      <c r="D7" s="101">
        <v>85</v>
      </c>
      <c r="E7" s="101">
        <v>87.1</v>
      </c>
      <c r="F7" s="101">
        <v>89.9</v>
      </c>
      <c r="G7" s="101">
        <v>91</v>
      </c>
      <c r="H7" s="101">
        <v>88.3</v>
      </c>
      <c r="I7" s="101">
        <v>81.1</v>
      </c>
      <c r="J7" s="101">
        <v>78.8</v>
      </c>
      <c r="K7" s="101">
        <v>68.2</v>
      </c>
      <c r="L7" s="101">
        <v>71.4</v>
      </c>
      <c r="M7" s="101">
        <v>71.9</v>
      </c>
      <c r="N7" s="101">
        <v>74.2</v>
      </c>
      <c r="O7" s="101">
        <v>78.9</v>
      </c>
      <c r="P7" s="101">
        <v>79.7</v>
      </c>
      <c r="Q7" s="101">
        <v>84.8</v>
      </c>
      <c r="R7" s="101">
        <v>89.5</v>
      </c>
      <c r="S7" s="101">
        <v>85.1</v>
      </c>
      <c r="T7" s="101">
        <v>86.1</v>
      </c>
      <c r="U7" s="101">
        <v>90.5</v>
      </c>
      <c r="V7" s="101">
        <v>91.6</v>
      </c>
      <c r="W7" s="101">
        <v>91.7</v>
      </c>
      <c r="X7" s="101">
        <v>91.7</v>
      </c>
      <c r="Y7" s="101">
        <v>91.7</v>
      </c>
      <c r="Z7" s="85">
        <f t="shared" si="0"/>
        <v>83.97083333333333</v>
      </c>
      <c r="AA7" s="86">
        <v>62.2</v>
      </c>
      <c r="AB7" s="103" t="s">
        <v>72</v>
      </c>
      <c r="AC7" s="6">
        <v>5</v>
      </c>
    </row>
    <row r="8" spans="1:29" ht="13.5" customHeight="1">
      <c r="A8" s="84">
        <v>6</v>
      </c>
      <c r="B8" s="101">
        <v>91.1</v>
      </c>
      <c r="C8" s="101">
        <v>87.8</v>
      </c>
      <c r="D8" s="101">
        <v>87.8</v>
      </c>
      <c r="E8" s="101">
        <v>84.5</v>
      </c>
      <c r="F8" s="101">
        <v>84.4</v>
      </c>
      <c r="G8" s="101">
        <v>73.9</v>
      </c>
      <c r="H8" s="101">
        <v>75.5</v>
      </c>
      <c r="I8" s="101">
        <v>68.7</v>
      </c>
      <c r="J8" s="101">
        <v>66.4</v>
      </c>
      <c r="K8" s="101">
        <v>67.8</v>
      </c>
      <c r="L8" s="101">
        <v>68.4</v>
      </c>
      <c r="M8" s="101">
        <v>65.3</v>
      </c>
      <c r="N8" s="101">
        <v>71.9</v>
      </c>
      <c r="O8" s="101">
        <v>73.6</v>
      </c>
      <c r="P8" s="101">
        <v>77.3</v>
      </c>
      <c r="Q8" s="101">
        <v>85.7</v>
      </c>
      <c r="R8" s="101">
        <v>86.8</v>
      </c>
      <c r="S8" s="101">
        <v>87.8</v>
      </c>
      <c r="T8" s="101">
        <v>88.4</v>
      </c>
      <c r="U8" s="101">
        <v>87.3</v>
      </c>
      <c r="V8" s="101">
        <v>88.4</v>
      </c>
      <c r="W8" s="101">
        <v>87.2</v>
      </c>
      <c r="X8" s="101">
        <v>90.6</v>
      </c>
      <c r="Y8" s="101">
        <v>94.6</v>
      </c>
      <c r="Z8" s="85">
        <f t="shared" si="0"/>
        <v>80.88333333333333</v>
      </c>
      <c r="AA8" s="86">
        <v>62.8</v>
      </c>
      <c r="AB8" s="103" t="s">
        <v>219</v>
      </c>
      <c r="AC8" s="6">
        <v>6</v>
      </c>
    </row>
    <row r="9" spans="1:29" ht="13.5" customHeight="1">
      <c r="A9" s="84">
        <v>7</v>
      </c>
      <c r="B9" s="101">
        <v>97.6</v>
      </c>
      <c r="C9" s="101">
        <v>92.1</v>
      </c>
      <c r="D9" s="101">
        <v>91.5</v>
      </c>
      <c r="E9" s="101">
        <v>92.6</v>
      </c>
      <c r="F9" s="101">
        <v>95</v>
      </c>
      <c r="G9" s="101">
        <v>95</v>
      </c>
      <c r="H9" s="101">
        <v>95.7</v>
      </c>
      <c r="I9" s="101">
        <v>96.3</v>
      </c>
      <c r="J9" s="101">
        <v>95.7</v>
      </c>
      <c r="K9" s="101">
        <v>86.9</v>
      </c>
      <c r="L9" s="101">
        <v>85.8</v>
      </c>
      <c r="M9" s="101">
        <v>83.8</v>
      </c>
      <c r="N9" s="101">
        <v>83.3</v>
      </c>
      <c r="O9" s="101">
        <v>84.8</v>
      </c>
      <c r="P9" s="101">
        <v>84.9</v>
      </c>
      <c r="Q9" s="101">
        <v>83.8</v>
      </c>
      <c r="R9" s="101">
        <v>85.4</v>
      </c>
      <c r="S9" s="101">
        <v>89.2</v>
      </c>
      <c r="T9" s="101">
        <v>84.8</v>
      </c>
      <c r="U9" s="101">
        <v>83.1</v>
      </c>
      <c r="V9" s="101">
        <v>86.3</v>
      </c>
      <c r="W9" s="101">
        <v>90.9</v>
      </c>
      <c r="X9" s="101">
        <v>82.9</v>
      </c>
      <c r="Y9" s="101">
        <v>80.3</v>
      </c>
      <c r="Z9" s="85">
        <f t="shared" si="0"/>
        <v>88.65416666666668</v>
      </c>
      <c r="AA9" s="86">
        <v>77.8</v>
      </c>
      <c r="AB9" s="103" t="s">
        <v>220</v>
      </c>
      <c r="AC9" s="6">
        <v>7</v>
      </c>
    </row>
    <row r="10" spans="1:29" ht="13.5" customHeight="1">
      <c r="A10" s="84">
        <v>8</v>
      </c>
      <c r="B10" s="101">
        <v>78.2</v>
      </c>
      <c r="C10" s="101">
        <v>75.1</v>
      </c>
      <c r="D10" s="101">
        <v>69.8</v>
      </c>
      <c r="E10" s="101">
        <v>66.2</v>
      </c>
      <c r="F10" s="101">
        <v>65.7</v>
      </c>
      <c r="G10" s="101">
        <v>63.5</v>
      </c>
      <c r="H10" s="101">
        <v>60.3</v>
      </c>
      <c r="I10" s="101">
        <v>56.5</v>
      </c>
      <c r="J10" s="101">
        <v>54.6</v>
      </c>
      <c r="K10" s="101">
        <v>56</v>
      </c>
      <c r="L10" s="101">
        <v>61.7</v>
      </c>
      <c r="M10" s="101">
        <v>62.5</v>
      </c>
      <c r="N10" s="101">
        <v>61.6</v>
      </c>
      <c r="O10" s="101">
        <v>66.6</v>
      </c>
      <c r="P10" s="101">
        <v>60.6</v>
      </c>
      <c r="Q10" s="101">
        <v>62.6</v>
      </c>
      <c r="R10" s="101">
        <v>63.3</v>
      </c>
      <c r="S10" s="101">
        <v>65.4</v>
      </c>
      <c r="T10" s="101">
        <v>63.2</v>
      </c>
      <c r="U10" s="101">
        <v>67.3</v>
      </c>
      <c r="V10" s="101">
        <v>66.7</v>
      </c>
      <c r="W10" s="101">
        <v>66.3</v>
      </c>
      <c r="X10" s="101">
        <v>63.3</v>
      </c>
      <c r="Y10" s="101">
        <v>66.8</v>
      </c>
      <c r="Z10" s="85">
        <f t="shared" si="0"/>
        <v>64.325</v>
      </c>
      <c r="AA10" s="86">
        <v>51.6</v>
      </c>
      <c r="AB10" s="103" t="s">
        <v>221</v>
      </c>
      <c r="AC10" s="6">
        <v>8</v>
      </c>
    </row>
    <row r="11" spans="1:29" ht="13.5" customHeight="1">
      <c r="A11" s="84">
        <v>9</v>
      </c>
      <c r="B11" s="101">
        <v>71.9</v>
      </c>
      <c r="C11" s="101">
        <v>71.9</v>
      </c>
      <c r="D11" s="101">
        <v>70.5</v>
      </c>
      <c r="E11" s="101">
        <v>70.9</v>
      </c>
      <c r="F11" s="101">
        <v>66.8</v>
      </c>
      <c r="G11" s="101">
        <v>67.3</v>
      </c>
      <c r="H11" s="101">
        <v>69.2</v>
      </c>
      <c r="I11" s="101">
        <v>67.1</v>
      </c>
      <c r="J11" s="101">
        <v>65.9</v>
      </c>
      <c r="K11" s="101">
        <v>62.4</v>
      </c>
      <c r="L11" s="101">
        <v>67.2</v>
      </c>
      <c r="M11" s="101">
        <v>63</v>
      </c>
      <c r="N11" s="101">
        <v>61.2</v>
      </c>
      <c r="O11" s="101">
        <v>64</v>
      </c>
      <c r="P11" s="101">
        <v>61.1</v>
      </c>
      <c r="Q11" s="101">
        <v>63</v>
      </c>
      <c r="R11" s="101">
        <v>62.5</v>
      </c>
      <c r="S11" s="101">
        <v>63.6</v>
      </c>
      <c r="T11" s="101">
        <v>65.6</v>
      </c>
      <c r="U11" s="101">
        <v>67.3</v>
      </c>
      <c r="V11" s="101">
        <v>67.2</v>
      </c>
      <c r="W11" s="101">
        <v>63.7</v>
      </c>
      <c r="X11" s="101">
        <v>59.2</v>
      </c>
      <c r="Y11" s="101">
        <v>59.5</v>
      </c>
      <c r="Z11" s="85">
        <f t="shared" si="0"/>
        <v>65.5</v>
      </c>
      <c r="AA11" s="86">
        <v>57.7</v>
      </c>
      <c r="AB11" s="103" t="s">
        <v>222</v>
      </c>
      <c r="AC11" s="6">
        <v>9</v>
      </c>
    </row>
    <row r="12" spans="1:29" ht="13.5" customHeight="1">
      <c r="A12" s="87">
        <v>10</v>
      </c>
      <c r="B12" s="78">
        <v>60.6</v>
      </c>
      <c r="C12" s="78">
        <v>61.4</v>
      </c>
      <c r="D12" s="78">
        <v>60.5</v>
      </c>
      <c r="E12" s="78">
        <v>60.1</v>
      </c>
      <c r="F12" s="78">
        <v>59.4</v>
      </c>
      <c r="G12" s="78">
        <v>59.8</v>
      </c>
      <c r="H12" s="78">
        <v>58.8</v>
      </c>
      <c r="I12" s="78">
        <v>58.2</v>
      </c>
      <c r="J12" s="78">
        <v>57.4</v>
      </c>
      <c r="K12" s="78">
        <v>60.7</v>
      </c>
      <c r="L12" s="78">
        <v>63.9</v>
      </c>
      <c r="M12" s="78">
        <v>64.4</v>
      </c>
      <c r="N12" s="78">
        <v>60.5</v>
      </c>
      <c r="O12" s="78">
        <v>64</v>
      </c>
      <c r="P12" s="78">
        <v>65.7</v>
      </c>
      <c r="Q12" s="78">
        <v>64.3</v>
      </c>
      <c r="R12" s="78">
        <v>66.8</v>
      </c>
      <c r="S12" s="78">
        <v>73.6</v>
      </c>
      <c r="T12" s="78">
        <v>75.1</v>
      </c>
      <c r="U12" s="78">
        <v>75.5</v>
      </c>
      <c r="V12" s="78">
        <v>80</v>
      </c>
      <c r="W12" s="78">
        <v>80</v>
      </c>
      <c r="X12" s="78">
        <v>83.1</v>
      </c>
      <c r="Y12" s="78">
        <v>86.4</v>
      </c>
      <c r="Z12" s="88">
        <f t="shared" si="0"/>
        <v>66.675</v>
      </c>
      <c r="AA12" s="89">
        <v>56.6</v>
      </c>
      <c r="AB12" s="104" t="s">
        <v>76</v>
      </c>
      <c r="AC12" s="6">
        <v>10</v>
      </c>
    </row>
    <row r="13" spans="1:29" ht="13.5" customHeight="1">
      <c r="A13" s="84">
        <v>11</v>
      </c>
      <c r="B13" s="101">
        <v>94.4</v>
      </c>
      <c r="C13" s="101">
        <v>93.8</v>
      </c>
      <c r="D13" s="101">
        <v>96.3</v>
      </c>
      <c r="E13" s="101">
        <v>93.2</v>
      </c>
      <c r="F13" s="101">
        <v>96.3</v>
      </c>
      <c r="G13" s="101">
        <v>97.5</v>
      </c>
      <c r="H13" s="101">
        <v>98.2</v>
      </c>
      <c r="I13" s="101">
        <v>96.3</v>
      </c>
      <c r="J13" s="101">
        <v>91</v>
      </c>
      <c r="K13" s="101">
        <v>77.4</v>
      </c>
      <c r="L13" s="101">
        <v>74.6</v>
      </c>
      <c r="M13" s="101">
        <v>78.3</v>
      </c>
      <c r="N13" s="101">
        <v>80.8</v>
      </c>
      <c r="O13" s="101">
        <v>78.8</v>
      </c>
      <c r="P13" s="101">
        <v>83.4</v>
      </c>
      <c r="Q13" s="101">
        <v>79.7</v>
      </c>
      <c r="R13" s="101">
        <v>81.8</v>
      </c>
      <c r="S13" s="101">
        <v>83.8</v>
      </c>
      <c r="T13" s="101">
        <v>82.7</v>
      </c>
      <c r="U13" s="101">
        <v>84.9</v>
      </c>
      <c r="V13" s="101">
        <v>89.2</v>
      </c>
      <c r="W13" s="101">
        <v>89.8</v>
      </c>
      <c r="X13" s="101">
        <v>87.5</v>
      </c>
      <c r="Y13" s="101">
        <v>90.9</v>
      </c>
      <c r="Z13" s="85">
        <f t="shared" si="0"/>
        <v>87.52499999999999</v>
      </c>
      <c r="AA13" s="86">
        <v>72.3</v>
      </c>
      <c r="AB13" s="103" t="s">
        <v>112</v>
      </c>
      <c r="AC13" s="5">
        <v>11</v>
      </c>
    </row>
    <row r="14" spans="1:29" ht="13.5" customHeight="1">
      <c r="A14" s="84">
        <v>12</v>
      </c>
      <c r="B14" s="101">
        <v>83.6</v>
      </c>
      <c r="C14" s="101">
        <v>88.5</v>
      </c>
      <c r="D14" s="101">
        <v>90.2</v>
      </c>
      <c r="E14" s="101">
        <v>95</v>
      </c>
      <c r="F14" s="101">
        <v>93.7</v>
      </c>
      <c r="G14" s="101">
        <v>96.8</v>
      </c>
      <c r="H14" s="101">
        <v>96.2</v>
      </c>
      <c r="I14" s="101">
        <v>66.4</v>
      </c>
      <c r="J14" s="101">
        <v>54.1</v>
      </c>
      <c r="K14" s="101">
        <v>47.5</v>
      </c>
      <c r="L14" s="101">
        <v>48.1</v>
      </c>
      <c r="M14" s="101">
        <v>51.1</v>
      </c>
      <c r="N14" s="101">
        <v>48.1</v>
      </c>
      <c r="O14" s="101">
        <v>51.3</v>
      </c>
      <c r="P14" s="101">
        <v>52.8</v>
      </c>
      <c r="Q14" s="101">
        <v>59.3</v>
      </c>
      <c r="R14" s="101">
        <v>58.4</v>
      </c>
      <c r="S14" s="101">
        <v>52.6</v>
      </c>
      <c r="T14" s="101">
        <v>51.2</v>
      </c>
      <c r="U14" s="101">
        <v>49</v>
      </c>
      <c r="V14" s="101">
        <v>47.4</v>
      </c>
      <c r="W14" s="101">
        <v>44.8</v>
      </c>
      <c r="X14" s="101">
        <v>42.8</v>
      </c>
      <c r="Y14" s="101">
        <v>43.1</v>
      </c>
      <c r="Z14" s="85">
        <f t="shared" si="0"/>
        <v>63</v>
      </c>
      <c r="AA14" s="86">
        <v>41.7</v>
      </c>
      <c r="AB14" s="103" t="s">
        <v>223</v>
      </c>
      <c r="AC14" s="6">
        <v>12</v>
      </c>
    </row>
    <row r="15" spans="1:29" ht="13.5" customHeight="1">
      <c r="A15" s="84">
        <v>13</v>
      </c>
      <c r="B15" s="101">
        <v>41.6</v>
      </c>
      <c r="C15" s="101">
        <v>45.9</v>
      </c>
      <c r="D15" s="101">
        <v>47.9</v>
      </c>
      <c r="E15" s="101">
        <v>58.1</v>
      </c>
      <c r="F15" s="101">
        <v>65.1</v>
      </c>
      <c r="G15" s="101">
        <v>69.6</v>
      </c>
      <c r="H15" s="101">
        <v>55.2</v>
      </c>
      <c r="I15" s="101">
        <v>46</v>
      </c>
      <c r="J15" s="101">
        <v>43.6</v>
      </c>
      <c r="K15" s="101">
        <v>45.3</v>
      </c>
      <c r="L15" s="101">
        <v>42.7</v>
      </c>
      <c r="M15" s="101">
        <v>38.9</v>
      </c>
      <c r="N15" s="101">
        <v>41.3</v>
      </c>
      <c r="O15" s="101">
        <v>43.4</v>
      </c>
      <c r="P15" s="101">
        <v>39</v>
      </c>
      <c r="Q15" s="101">
        <v>42.9</v>
      </c>
      <c r="R15" s="101">
        <v>58.4</v>
      </c>
      <c r="S15" s="101">
        <v>59.4</v>
      </c>
      <c r="T15" s="101">
        <v>50.2</v>
      </c>
      <c r="U15" s="101">
        <v>44.4</v>
      </c>
      <c r="V15" s="101">
        <v>46.3</v>
      </c>
      <c r="W15" s="101">
        <v>61.2</v>
      </c>
      <c r="X15" s="101">
        <v>61.9</v>
      </c>
      <c r="Y15" s="101">
        <v>57</v>
      </c>
      <c r="Z15" s="85">
        <f t="shared" si="0"/>
        <v>50.22083333333334</v>
      </c>
      <c r="AA15" s="86">
        <v>35</v>
      </c>
      <c r="AB15" s="103" t="s">
        <v>224</v>
      </c>
      <c r="AC15" s="6">
        <v>13</v>
      </c>
    </row>
    <row r="16" spans="1:29" ht="13.5" customHeight="1">
      <c r="A16" s="84">
        <v>14</v>
      </c>
      <c r="B16" s="101">
        <v>57.2</v>
      </c>
      <c r="C16" s="101">
        <v>55.8</v>
      </c>
      <c r="D16" s="101">
        <v>59.4</v>
      </c>
      <c r="E16" s="101">
        <v>64</v>
      </c>
      <c r="F16" s="101">
        <v>64.5</v>
      </c>
      <c r="G16" s="101">
        <v>67.3</v>
      </c>
      <c r="H16" s="101">
        <v>71.9</v>
      </c>
      <c r="I16" s="101">
        <v>51.7</v>
      </c>
      <c r="J16" s="101">
        <v>46</v>
      </c>
      <c r="K16" s="101">
        <v>43</v>
      </c>
      <c r="L16" s="101">
        <v>48.3</v>
      </c>
      <c r="M16" s="101">
        <v>51.8</v>
      </c>
      <c r="N16" s="101">
        <v>55.3</v>
      </c>
      <c r="O16" s="101">
        <v>62.6</v>
      </c>
      <c r="P16" s="101">
        <v>62.5</v>
      </c>
      <c r="Q16" s="101">
        <v>70.3</v>
      </c>
      <c r="R16" s="101">
        <v>74.3</v>
      </c>
      <c r="S16" s="101">
        <v>79.9</v>
      </c>
      <c r="T16" s="101">
        <v>82</v>
      </c>
      <c r="U16" s="101">
        <v>94.4</v>
      </c>
      <c r="V16" s="101">
        <v>96.8</v>
      </c>
      <c r="W16" s="101">
        <v>90.8</v>
      </c>
      <c r="X16" s="101">
        <v>88</v>
      </c>
      <c r="Y16" s="101">
        <v>93.3</v>
      </c>
      <c r="Z16" s="85">
        <f t="shared" si="0"/>
        <v>67.96249999999999</v>
      </c>
      <c r="AA16" s="86">
        <v>42.1</v>
      </c>
      <c r="AB16" s="103" t="s">
        <v>225</v>
      </c>
      <c r="AC16" s="6">
        <v>14</v>
      </c>
    </row>
    <row r="17" spans="1:29" ht="13.5" customHeight="1">
      <c r="A17" s="84">
        <v>15</v>
      </c>
      <c r="B17" s="101">
        <v>91.5</v>
      </c>
      <c r="C17" s="101">
        <v>93.8</v>
      </c>
      <c r="D17" s="101">
        <v>90.9</v>
      </c>
      <c r="E17" s="101">
        <v>90.3</v>
      </c>
      <c r="F17" s="101">
        <v>90.8</v>
      </c>
      <c r="G17" s="101">
        <v>90.8</v>
      </c>
      <c r="H17" s="101">
        <v>85.8</v>
      </c>
      <c r="I17" s="101">
        <v>57.5</v>
      </c>
      <c r="J17" s="101">
        <v>49.7</v>
      </c>
      <c r="K17" s="101">
        <v>49.9</v>
      </c>
      <c r="L17" s="101">
        <v>45.7</v>
      </c>
      <c r="M17" s="101">
        <v>57.7</v>
      </c>
      <c r="N17" s="101">
        <v>54.4</v>
      </c>
      <c r="O17" s="101">
        <v>62.5</v>
      </c>
      <c r="P17" s="101">
        <v>65.6</v>
      </c>
      <c r="Q17" s="101">
        <v>67.7</v>
      </c>
      <c r="R17" s="101">
        <v>64.1</v>
      </c>
      <c r="S17" s="101">
        <v>61</v>
      </c>
      <c r="T17" s="101">
        <v>57.6</v>
      </c>
      <c r="U17" s="101">
        <v>60.1</v>
      </c>
      <c r="V17" s="101">
        <v>69.8</v>
      </c>
      <c r="W17" s="101">
        <v>62.6</v>
      </c>
      <c r="X17" s="101">
        <v>64.1</v>
      </c>
      <c r="Y17" s="101">
        <v>52.5</v>
      </c>
      <c r="Z17" s="85">
        <f t="shared" si="0"/>
        <v>68.18333333333332</v>
      </c>
      <c r="AA17" s="86">
        <v>43.9</v>
      </c>
      <c r="AB17" s="103" t="s">
        <v>208</v>
      </c>
      <c r="AC17" s="6">
        <v>15</v>
      </c>
    </row>
    <row r="18" spans="1:29" ht="13.5" customHeight="1">
      <c r="A18" s="84">
        <v>16</v>
      </c>
      <c r="B18" s="101">
        <v>56.8</v>
      </c>
      <c r="C18" s="101">
        <v>62.4</v>
      </c>
      <c r="D18" s="101">
        <v>62.4</v>
      </c>
      <c r="E18" s="101">
        <v>63.6</v>
      </c>
      <c r="F18" s="101">
        <v>65.2</v>
      </c>
      <c r="G18" s="101">
        <v>69.6</v>
      </c>
      <c r="H18" s="101">
        <v>62.9</v>
      </c>
      <c r="I18" s="101">
        <v>57.6</v>
      </c>
      <c r="J18" s="101">
        <v>53.5</v>
      </c>
      <c r="K18" s="101">
        <v>47.8</v>
      </c>
      <c r="L18" s="101">
        <v>49.3</v>
      </c>
      <c r="M18" s="101">
        <v>50.3</v>
      </c>
      <c r="N18" s="101">
        <v>51.5</v>
      </c>
      <c r="O18" s="101">
        <v>53.9</v>
      </c>
      <c r="P18" s="101">
        <v>56</v>
      </c>
      <c r="Q18" s="101">
        <v>53.4</v>
      </c>
      <c r="R18" s="101">
        <v>69.3</v>
      </c>
      <c r="S18" s="101">
        <v>74.8</v>
      </c>
      <c r="T18" s="101">
        <v>76.3</v>
      </c>
      <c r="U18" s="101">
        <v>77.3</v>
      </c>
      <c r="V18" s="101">
        <v>79.4</v>
      </c>
      <c r="W18" s="101">
        <v>79.9</v>
      </c>
      <c r="X18" s="101">
        <v>79.4</v>
      </c>
      <c r="Y18" s="101">
        <v>80.4</v>
      </c>
      <c r="Z18" s="85">
        <f t="shared" si="0"/>
        <v>63.875</v>
      </c>
      <c r="AA18" s="86">
        <v>43.8</v>
      </c>
      <c r="AB18" s="103" t="s">
        <v>226</v>
      </c>
      <c r="AC18" s="6">
        <v>16</v>
      </c>
    </row>
    <row r="19" spans="1:29" ht="13.5" customHeight="1">
      <c r="A19" s="84">
        <v>17</v>
      </c>
      <c r="B19" s="101">
        <v>83.1</v>
      </c>
      <c r="C19" s="101">
        <v>82.5</v>
      </c>
      <c r="D19" s="101">
        <v>78.2</v>
      </c>
      <c r="E19" s="101">
        <v>74.7</v>
      </c>
      <c r="F19" s="101">
        <v>73.6</v>
      </c>
      <c r="G19" s="101">
        <v>72.3</v>
      </c>
      <c r="H19" s="101">
        <v>72.4</v>
      </c>
      <c r="I19" s="101">
        <v>71.8</v>
      </c>
      <c r="J19" s="101">
        <v>58.1</v>
      </c>
      <c r="K19" s="101">
        <v>57.2</v>
      </c>
      <c r="L19" s="101">
        <v>59.1</v>
      </c>
      <c r="M19" s="101">
        <v>57.8</v>
      </c>
      <c r="N19" s="101">
        <v>62.7</v>
      </c>
      <c r="O19" s="101">
        <v>62.2</v>
      </c>
      <c r="P19" s="101">
        <v>68.6</v>
      </c>
      <c r="Q19" s="101">
        <v>73.9</v>
      </c>
      <c r="R19" s="101">
        <v>89.8</v>
      </c>
      <c r="S19" s="101">
        <v>97.5</v>
      </c>
      <c r="T19" s="101">
        <v>100</v>
      </c>
      <c r="U19" s="101">
        <v>98.7</v>
      </c>
      <c r="V19" s="101">
        <v>100</v>
      </c>
      <c r="W19" s="101">
        <v>97.5</v>
      </c>
      <c r="X19" s="101">
        <v>100</v>
      </c>
      <c r="Y19" s="101">
        <v>100</v>
      </c>
      <c r="Z19" s="85">
        <f t="shared" si="0"/>
        <v>78.82083333333334</v>
      </c>
      <c r="AA19" s="86">
        <v>53.2</v>
      </c>
      <c r="AB19" s="103" t="s">
        <v>227</v>
      </c>
      <c r="AC19" s="6">
        <v>17</v>
      </c>
    </row>
    <row r="20" spans="1:29" ht="13.5" customHeight="1">
      <c r="A20" s="84">
        <v>18</v>
      </c>
      <c r="B20" s="101">
        <v>100</v>
      </c>
      <c r="C20" s="101">
        <v>100</v>
      </c>
      <c r="D20" s="101">
        <v>100</v>
      </c>
      <c r="E20" s="101">
        <v>100</v>
      </c>
      <c r="F20" s="101">
        <v>100</v>
      </c>
      <c r="G20" s="101">
        <v>100</v>
      </c>
      <c r="H20" s="101">
        <v>100</v>
      </c>
      <c r="I20" s="101">
        <v>100</v>
      </c>
      <c r="J20" s="101">
        <v>100</v>
      </c>
      <c r="K20" s="101">
        <v>98.1</v>
      </c>
      <c r="L20" s="101">
        <v>98.1</v>
      </c>
      <c r="M20" s="101">
        <v>94.5</v>
      </c>
      <c r="N20" s="101">
        <v>92.7</v>
      </c>
      <c r="O20" s="101">
        <v>95.7</v>
      </c>
      <c r="P20" s="101">
        <v>95.1</v>
      </c>
      <c r="Q20" s="101">
        <v>83</v>
      </c>
      <c r="R20" s="101">
        <v>79.3</v>
      </c>
      <c r="S20" s="101">
        <v>75.6</v>
      </c>
      <c r="T20" s="101">
        <v>70.3</v>
      </c>
      <c r="U20" s="101">
        <v>76.5</v>
      </c>
      <c r="V20" s="101">
        <v>88.3</v>
      </c>
      <c r="W20" s="101">
        <v>91.8</v>
      </c>
      <c r="X20" s="101">
        <v>92.4</v>
      </c>
      <c r="Y20" s="101">
        <v>93</v>
      </c>
      <c r="Z20" s="85">
        <f t="shared" si="0"/>
        <v>92.68333333333332</v>
      </c>
      <c r="AA20" s="86">
        <v>68</v>
      </c>
      <c r="AB20" s="103" t="s">
        <v>228</v>
      </c>
      <c r="AC20" s="6">
        <v>18</v>
      </c>
    </row>
    <row r="21" spans="1:29" ht="13.5" customHeight="1">
      <c r="A21" s="84">
        <v>19</v>
      </c>
      <c r="B21" s="101">
        <v>91.7</v>
      </c>
      <c r="C21" s="101">
        <v>92.3</v>
      </c>
      <c r="D21" s="101">
        <v>90.5</v>
      </c>
      <c r="E21" s="101">
        <v>85.8</v>
      </c>
      <c r="F21" s="101">
        <v>79.1</v>
      </c>
      <c r="G21" s="101">
        <v>77</v>
      </c>
      <c r="H21" s="101">
        <v>74.4</v>
      </c>
      <c r="I21" s="101">
        <v>72.1</v>
      </c>
      <c r="J21" s="101">
        <v>69.8</v>
      </c>
      <c r="K21" s="101">
        <v>60.9</v>
      </c>
      <c r="L21" s="101">
        <v>51.3</v>
      </c>
      <c r="M21" s="101">
        <v>48.3</v>
      </c>
      <c r="N21" s="101">
        <v>48.6</v>
      </c>
      <c r="O21" s="101">
        <v>51.8</v>
      </c>
      <c r="P21" s="101">
        <v>54.2</v>
      </c>
      <c r="Q21" s="101">
        <v>42.1</v>
      </c>
      <c r="R21" s="101">
        <v>52.7</v>
      </c>
      <c r="S21" s="101">
        <v>49</v>
      </c>
      <c r="T21" s="101">
        <v>44.4</v>
      </c>
      <c r="U21" s="101">
        <v>43.5</v>
      </c>
      <c r="V21" s="101">
        <v>44.7</v>
      </c>
      <c r="W21" s="101">
        <v>51.2</v>
      </c>
      <c r="X21" s="101">
        <v>65.6</v>
      </c>
      <c r="Y21" s="101">
        <v>73.2</v>
      </c>
      <c r="Z21" s="85">
        <f t="shared" si="0"/>
        <v>63.09166666666666</v>
      </c>
      <c r="AA21" s="86">
        <v>39</v>
      </c>
      <c r="AB21" s="103" t="s">
        <v>185</v>
      </c>
      <c r="AC21" s="6">
        <v>19</v>
      </c>
    </row>
    <row r="22" spans="1:29" ht="13.5" customHeight="1">
      <c r="A22" s="87">
        <v>20</v>
      </c>
      <c r="B22" s="78">
        <v>71.7</v>
      </c>
      <c r="C22" s="78">
        <v>72.1</v>
      </c>
      <c r="D22" s="78">
        <v>70.6</v>
      </c>
      <c r="E22" s="78">
        <v>76.6</v>
      </c>
      <c r="F22" s="78">
        <v>79.3</v>
      </c>
      <c r="G22" s="78">
        <v>81</v>
      </c>
      <c r="H22" s="78">
        <v>76.6</v>
      </c>
      <c r="I22" s="78">
        <v>67</v>
      </c>
      <c r="J22" s="78">
        <v>52</v>
      </c>
      <c r="K22" s="78">
        <v>40.3</v>
      </c>
      <c r="L22" s="78">
        <v>36.7</v>
      </c>
      <c r="M22" s="78">
        <v>37.8</v>
      </c>
      <c r="N22" s="78">
        <v>48.6</v>
      </c>
      <c r="O22" s="78">
        <v>49.2</v>
      </c>
      <c r="P22" s="78">
        <v>54.3</v>
      </c>
      <c r="Q22" s="78">
        <v>55.6</v>
      </c>
      <c r="R22" s="78">
        <v>64.4</v>
      </c>
      <c r="S22" s="78">
        <v>74.6</v>
      </c>
      <c r="T22" s="78">
        <v>74.2</v>
      </c>
      <c r="U22" s="78">
        <v>76.7</v>
      </c>
      <c r="V22" s="78">
        <v>74.8</v>
      </c>
      <c r="W22" s="78">
        <v>68.8</v>
      </c>
      <c r="X22" s="78">
        <v>74.3</v>
      </c>
      <c r="Y22" s="78">
        <v>75.8</v>
      </c>
      <c r="Z22" s="88">
        <f t="shared" si="0"/>
        <v>64.70833333333333</v>
      </c>
      <c r="AA22" s="89">
        <v>31.8</v>
      </c>
      <c r="AB22" s="104" t="s">
        <v>229</v>
      </c>
      <c r="AC22" s="6">
        <v>20</v>
      </c>
    </row>
    <row r="23" spans="1:29" ht="13.5" customHeight="1">
      <c r="A23" s="84">
        <v>21</v>
      </c>
      <c r="B23" s="101">
        <v>76.8</v>
      </c>
      <c r="C23" s="101">
        <v>76.2</v>
      </c>
      <c r="D23" s="101">
        <v>75.2</v>
      </c>
      <c r="E23" s="101">
        <v>82.3</v>
      </c>
      <c r="F23" s="101">
        <v>90</v>
      </c>
      <c r="G23" s="101">
        <v>90</v>
      </c>
      <c r="H23" s="101">
        <v>81.9</v>
      </c>
      <c r="I23" s="101">
        <v>77.1</v>
      </c>
      <c r="J23" s="101">
        <v>59.3</v>
      </c>
      <c r="K23" s="101">
        <v>44.7</v>
      </c>
      <c r="L23" s="101">
        <v>38.4</v>
      </c>
      <c r="M23" s="101">
        <v>36.2</v>
      </c>
      <c r="N23" s="101">
        <v>36.3</v>
      </c>
      <c r="O23" s="101">
        <v>33.4</v>
      </c>
      <c r="P23" s="101">
        <v>59.7</v>
      </c>
      <c r="Q23" s="101">
        <v>72.6</v>
      </c>
      <c r="R23" s="101">
        <v>78.6</v>
      </c>
      <c r="S23" s="101">
        <v>80.9</v>
      </c>
      <c r="T23" s="101">
        <v>73.3</v>
      </c>
      <c r="U23" s="101">
        <v>67.9</v>
      </c>
      <c r="V23" s="101">
        <v>64.3</v>
      </c>
      <c r="W23" s="101">
        <v>65.2</v>
      </c>
      <c r="X23" s="101">
        <v>68.8</v>
      </c>
      <c r="Y23" s="101">
        <v>63.9</v>
      </c>
      <c r="Z23" s="85">
        <f t="shared" si="0"/>
        <v>66.375</v>
      </c>
      <c r="AA23" s="86">
        <v>31.9</v>
      </c>
      <c r="AB23" s="103" t="s">
        <v>230</v>
      </c>
      <c r="AC23" s="5">
        <v>21</v>
      </c>
    </row>
    <row r="24" spans="1:29" ht="13.5" customHeight="1">
      <c r="A24" s="84">
        <v>22</v>
      </c>
      <c r="B24" s="101">
        <v>67.7</v>
      </c>
      <c r="C24" s="101">
        <v>71</v>
      </c>
      <c r="D24" s="101">
        <v>79.5</v>
      </c>
      <c r="E24" s="101">
        <v>86.7</v>
      </c>
      <c r="F24" s="101">
        <v>88.3</v>
      </c>
      <c r="G24" s="101">
        <v>91.3</v>
      </c>
      <c r="H24" s="101">
        <v>85</v>
      </c>
      <c r="I24" s="101">
        <v>67.1</v>
      </c>
      <c r="J24" s="101">
        <v>65.3</v>
      </c>
      <c r="K24" s="101">
        <v>63.6</v>
      </c>
      <c r="L24" s="101">
        <v>60.3</v>
      </c>
      <c r="M24" s="101">
        <v>65.3</v>
      </c>
      <c r="N24" s="101">
        <v>64.5</v>
      </c>
      <c r="O24" s="101">
        <v>65.7</v>
      </c>
      <c r="P24" s="101">
        <v>67.8</v>
      </c>
      <c r="Q24" s="101">
        <v>71.4</v>
      </c>
      <c r="R24" s="101">
        <v>81.5</v>
      </c>
      <c r="S24" s="101">
        <v>83.5</v>
      </c>
      <c r="T24" s="101">
        <v>87.9</v>
      </c>
      <c r="U24" s="101">
        <v>90.2</v>
      </c>
      <c r="V24" s="101">
        <v>83.1</v>
      </c>
      <c r="W24" s="101">
        <v>83.1</v>
      </c>
      <c r="X24" s="101">
        <v>81.6</v>
      </c>
      <c r="Y24" s="101">
        <v>87.5</v>
      </c>
      <c r="Z24" s="85">
        <f t="shared" si="0"/>
        <v>76.62083333333332</v>
      </c>
      <c r="AA24" s="86">
        <v>57</v>
      </c>
      <c r="AB24" s="103" t="s">
        <v>183</v>
      </c>
      <c r="AC24" s="6">
        <v>22</v>
      </c>
    </row>
    <row r="25" spans="1:29" ht="13.5" customHeight="1">
      <c r="A25" s="84">
        <v>23</v>
      </c>
      <c r="B25" s="101">
        <v>78.6</v>
      </c>
      <c r="C25" s="101">
        <v>77.1</v>
      </c>
      <c r="D25" s="101">
        <v>82.8</v>
      </c>
      <c r="E25" s="101">
        <v>78.2</v>
      </c>
      <c r="F25" s="101">
        <v>79.2</v>
      </c>
      <c r="G25" s="101">
        <v>75.8</v>
      </c>
      <c r="H25" s="101">
        <v>78.8</v>
      </c>
      <c r="I25" s="101">
        <v>90</v>
      </c>
      <c r="J25" s="101">
        <v>86.1</v>
      </c>
      <c r="K25" s="101">
        <v>73.3</v>
      </c>
      <c r="L25" s="101">
        <v>71.6</v>
      </c>
      <c r="M25" s="101">
        <v>73.9</v>
      </c>
      <c r="N25" s="101">
        <v>78.6</v>
      </c>
      <c r="O25" s="101">
        <v>90.6</v>
      </c>
      <c r="P25" s="101">
        <v>87.2</v>
      </c>
      <c r="Q25" s="101">
        <v>90.8</v>
      </c>
      <c r="R25" s="101">
        <v>96.9</v>
      </c>
      <c r="S25" s="101">
        <v>93.7</v>
      </c>
      <c r="T25" s="101">
        <v>100</v>
      </c>
      <c r="U25" s="101">
        <v>100</v>
      </c>
      <c r="V25" s="101">
        <v>100</v>
      </c>
      <c r="W25" s="101">
        <v>100</v>
      </c>
      <c r="X25" s="101">
        <v>100</v>
      </c>
      <c r="Y25" s="101">
        <v>98.7</v>
      </c>
      <c r="Z25" s="85">
        <f t="shared" si="0"/>
        <v>86.74583333333334</v>
      </c>
      <c r="AA25" s="86">
        <v>64.7</v>
      </c>
      <c r="AB25" s="103" t="s">
        <v>231</v>
      </c>
      <c r="AC25" s="6">
        <v>23</v>
      </c>
    </row>
    <row r="26" spans="1:29" ht="13.5" customHeight="1">
      <c r="A26" s="84">
        <v>24</v>
      </c>
      <c r="B26" s="101">
        <v>99.3</v>
      </c>
      <c r="C26" s="101">
        <v>95.5</v>
      </c>
      <c r="D26" s="101">
        <v>95.4</v>
      </c>
      <c r="E26" s="101">
        <v>75.2</v>
      </c>
      <c r="F26" s="101">
        <v>67.4</v>
      </c>
      <c r="G26" s="101">
        <v>82.1</v>
      </c>
      <c r="H26" s="101">
        <v>54.3</v>
      </c>
      <c r="I26" s="101">
        <v>54</v>
      </c>
      <c r="J26" s="101">
        <v>48.7</v>
      </c>
      <c r="K26" s="101">
        <v>51.6</v>
      </c>
      <c r="L26" s="101">
        <v>41.7</v>
      </c>
      <c r="M26" s="101">
        <v>38.7</v>
      </c>
      <c r="N26" s="101">
        <v>37.5</v>
      </c>
      <c r="O26" s="101">
        <v>34.1</v>
      </c>
      <c r="P26" s="101">
        <v>40.2</v>
      </c>
      <c r="Q26" s="101">
        <v>42</v>
      </c>
      <c r="R26" s="101">
        <v>53.2</v>
      </c>
      <c r="S26" s="101">
        <v>58.7</v>
      </c>
      <c r="T26" s="101">
        <v>56.1</v>
      </c>
      <c r="U26" s="101">
        <v>63.1</v>
      </c>
      <c r="V26" s="101">
        <v>55.7</v>
      </c>
      <c r="W26" s="101">
        <v>64.3</v>
      </c>
      <c r="X26" s="101">
        <v>71.6</v>
      </c>
      <c r="Y26" s="101">
        <v>73.2</v>
      </c>
      <c r="Z26" s="85">
        <f t="shared" si="0"/>
        <v>60.56666666666667</v>
      </c>
      <c r="AA26" s="86">
        <v>32.5</v>
      </c>
      <c r="AB26" s="103" t="s">
        <v>232</v>
      </c>
      <c r="AC26" s="6">
        <v>24</v>
      </c>
    </row>
    <row r="27" spans="1:29" ht="13.5" customHeight="1">
      <c r="A27" s="84">
        <v>25</v>
      </c>
      <c r="B27" s="101">
        <v>74.7</v>
      </c>
      <c r="C27" s="101">
        <v>69.3</v>
      </c>
      <c r="D27" s="101">
        <v>71.7</v>
      </c>
      <c r="E27" s="101">
        <v>70.4</v>
      </c>
      <c r="F27" s="101">
        <v>70.9</v>
      </c>
      <c r="G27" s="101">
        <v>69.5</v>
      </c>
      <c r="H27" s="101">
        <v>72.4</v>
      </c>
      <c r="I27" s="101">
        <v>73.7</v>
      </c>
      <c r="J27" s="101">
        <v>69.2</v>
      </c>
      <c r="K27" s="101">
        <v>52.2</v>
      </c>
      <c r="L27" s="101">
        <v>60.3</v>
      </c>
      <c r="M27" s="101">
        <v>54.5</v>
      </c>
      <c r="N27" s="101">
        <v>54</v>
      </c>
      <c r="O27" s="101">
        <v>48.7</v>
      </c>
      <c r="P27" s="101">
        <v>54.4</v>
      </c>
      <c r="Q27" s="101">
        <v>65.1</v>
      </c>
      <c r="R27" s="101">
        <v>75.4</v>
      </c>
      <c r="S27" s="101">
        <v>76.3</v>
      </c>
      <c r="T27" s="101">
        <v>78.3</v>
      </c>
      <c r="U27" s="101">
        <v>79.9</v>
      </c>
      <c r="V27" s="101">
        <v>80.4</v>
      </c>
      <c r="W27" s="101">
        <v>83.8</v>
      </c>
      <c r="X27" s="101">
        <v>86</v>
      </c>
      <c r="Y27" s="101">
        <v>83.2</v>
      </c>
      <c r="Z27" s="85">
        <f t="shared" si="0"/>
        <v>69.7625</v>
      </c>
      <c r="AA27" s="86">
        <v>46.7</v>
      </c>
      <c r="AB27" s="103" t="s">
        <v>233</v>
      </c>
      <c r="AC27" s="6">
        <v>25</v>
      </c>
    </row>
    <row r="28" spans="1:29" ht="13.5" customHeight="1">
      <c r="A28" s="84">
        <v>26</v>
      </c>
      <c r="B28" s="101">
        <v>83.2</v>
      </c>
      <c r="C28" s="101">
        <v>84.8</v>
      </c>
      <c r="D28" s="101">
        <v>86.4</v>
      </c>
      <c r="E28" s="101">
        <v>79.4</v>
      </c>
      <c r="F28" s="101">
        <v>76.2</v>
      </c>
      <c r="G28" s="101">
        <v>73.7</v>
      </c>
      <c r="H28" s="101">
        <v>73</v>
      </c>
      <c r="I28" s="101">
        <v>56</v>
      </c>
      <c r="J28" s="101">
        <v>54.7</v>
      </c>
      <c r="K28" s="101">
        <v>55.2</v>
      </c>
      <c r="L28" s="101">
        <v>56.5</v>
      </c>
      <c r="M28" s="101">
        <v>58.8</v>
      </c>
      <c r="N28" s="101">
        <v>54.3</v>
      </c>
      <c r="O28" s="101">
        <v>57.1</v>
      </c>
      <c r="P28" s="101">
        <v>54.5</v>
      </c>
      <c r="Q28" s="101">
        <v>58.9</v>
      </c>
      <c r="R28" s="101">
        <v>69.2</v>
      </c>
      <c r="S28" s="101">
        <v>73.3</v>
      </c>
      <c r="T28" s="101">
        <v>70.4</v>
      </c>
      <c r="U28" s="101">
        <v>71.8</v>
      </c>
      <c r="V28" s="101">
        <v>69</v>
      </c>
      <c r="W28" s="101">
        <v>68</v>
      </c>
      <c r="X28" s="101">
        <v>67.6</v>
      </c>
      <c r="Y28" s="101">
        <v>69.3</v>
      </c>
      <c r="Z28" s="85">
        <f t="shared" si="0"/>
        <v>67.55416666666666</v>
      </c>
      <c r="AA28" s="86">
        <v>49.6</v>
      </c>
      <c r="AB28" s="103" t="s">
        <v>234</v>
      </c>
      <c r="AC28" s="6">
        <v>26</v>
      </c>
    </row>
    <row r="29" spans="1:29" ht="13.5" customHeight="1">
      <c r="A29" s="84">
        <v>27</v>
      </c>
      <c r="B29" s="101">
        <v>68.9</v>
      </c>
      <c r="C29" s="101">
        <v>71.2</v>
      </c>
      <c r="D29" s="101">
        <v>70.3</v>
      </c>
      <c r="E29" s="101">
        <v>67.5</v>
      </c>
      <c r="F29" s="101">
        <v>68.9</v>
      </c>
      <c r="G29" s="101">
        <v>67.9</v>
      </c>
      <c r="H29" s="101">
        <v>67.1</v>
      </c>
      <c r="I29" s="101">
        <v>68.5</v>
      </c>
      <c r="J29" s="101">
        <v>63.8</v>
      </c>
      <c r="K29" s="101">
        <v>45.4</v>
      </c>
      <c r="L29" s="101">
        <v>45.5</v>
      </c>
      <c r="M29" s="101">
        <v>53.5</v>
      </c>
      <c r="N29" s="101">
        <v>57.9</v>
      </c>
      <c r="O29" s="101">
        <v>56</v>
      </c>
      <c r="P29" s="101">
        <v>62.2</v>
      </c>
      <c r="Q29" s="101">
        <v>54.2</v>
      </c>
      <c r="R29" s="101">
        <v>56</v>
      </c>
      <c r="S29" s="101">
        <v>57.2</v>
      </c>
      <c r="T29" s="101">
        <v>55.2</v>
      </c>
      <c r="U29" s="101">
        <v>60.3</v>
      </c>
      <c r="V29" s="101">
        <v>69.6</v>
      </c>
      <c r="W29" s="101">
        <v>70.6</v>
      </c>
      <c r="X29" s="101">
        <v>74.3</v>
      </c>
      <c r="Y29" s="101">
        <v>75.2</v>
      </c>
      <c r="Z29" s="85">
        <f t="shared" si="0"/>
        <v>62.800000000000004</v>
      </c>
      <c r="AA29" s="86">
        <v>42.8</v>
      </c>
      <c r="AB29" s="103" t="s">
        <v>231</v>
      </c>
      <c r="AC29" s="6">
        <v>27</v>
      </c>
    </row>
    <row r="30" spans="1:29" ht="13.5" customHeight="1">
      <c r="A30" s="84">
        <v>28</v>
      </c>
      <c r="B30" s="101">
        <v>74.2</v>
      </c>
      <c r="C30" s="101">
        <v>79.3</v>
      </c>
      <c r="D30" s="101">
        <v>81.4</v>
      </c>
      <c r="E30" s="101">
        <v>82.5</v>
      </c>
      <c r="F30" s="101">
        <v>81.1</v>
      </c>
      <c r="G30" s="101">
        <v>85.4</v>
      </c>
      <c r="H30" s="101">
        <v>83.3</v>
      </c>
      <c r="I30" s="101">
        <v>86.7</v>
      </c>
      <c r="J30" s="101">
        <v>64.3</v>
      </c>
      <c r="K30" s="101">
        <v>54.7</v>
      </c>
      <c r="L30" s="101">
        <v>58</v>
      </c>
      <c r="M30" s="101">
        <v>63.1</v>
      </c>
      <c r="N30" s="101">
        <v>90.9</v>
      </c>
      <c r="O30" s="101">
        <v>96.3</v>
      </c>
      <c r="P30" s="101">
        <v>88.6</v>
      </c>
      <c r="Q30" s="101">
        <v>89.1</v>
      </c>
      <c r="R30" s="101">
        <v>92.6</v>
      </c>
      <c r="S30" s="101">
        <v>96.8</v>
      </c>
      <c r="T30" s="101">
        <v>96.8</v>
      </c>
      <c r="U30" s="101">
        <v>98.7</v>
      </c>
      <c r="V30" s="101">
        <v>98.1</v>
      </c>
      <c r="W30" s="101">
        <v>100</v>
      </c>
      <c r="X30" s="101">
        <v>100</v>
      </c>
      <c r="Y30" s="101">
        <v>100</v>
      </c>
      <c r="Z30" s="85">
        <f t="shared" si="0"/>
        <v>85.07916666666665</v>
      </c>
      <c r="AA30" s="86">
        <v>48.1</v>
      </c>
      <c r="AB30" s="103" t="s">
        <v>235</v>
      </c>
      <c r="AC30" s="6">
        <v>28</v>
      </c>
    </row>
    <row r="31" spans="1:29" ht="13.5" customHeight="1">
      <c r="A31" s="84">
        <v>29</v>
      </c>
      <c r="B31" s="101">
        <v>98.1</v>
      </c>
      <c r="C31" s="101">
        <v>99.4</v>
      </c>
      <c r="D31" s="101">
        <v>98.7</v>
      </c>
      <c r="E31" s="101">
        <v>100</v>
      </c>
      <c r="F31" s="101">
        <v>99.3</v>
      </c>
      <c r="G31" s="101">
        <v>100</v>
      </c>
      <c r="H31" s="101">
        <v>100</v>
      </c>
      <c r="I31" s="101">
        <v>100</v>
      </c>
      <c r="J31" s="101">
        <v>84.1</v>
      </c>
      <c r="K31" s="101">
        <v>70.8</v>
      </c>
      <c r="L31" s="101">
        <v>69.1</v>
      </c>
      <c r="M31" s="101">
        <v>48.5</v>
      </c>
      <c r="N31" s="101">
        <v>43.2</v>
      </c>
      <c r="O31" s="101">
        <v>41.1</v>
      </c>
      <c r="P31" s="101">
        <v>42.7</v>
      </c>
      <c r="Q31" s="101">
        <v>45.7</v>
      </c>
      <c r="R31" s="101">
        <v>44.4</v>
      </c>
      <c r="S31" s="101">
        <v>46</v>
      </c>
      <c r="T31" s="101">
        <v>45.9</v>
      </c>
      <c r="U31" s="101">
        <v>46.7</v>
      </c>
      <c r="V31" s="101">
        <v>48.6</v>
      </c>
      <c r="W31" s="101">
        <v>50.6</v>
      </c>
      <c r="X31" s="101">
        <v>53.3</v>
      </c>
      <c r="Y31" s="101">
        <v>48.8</v>
      </c>
      <c r="Z31" s="85">
        <f t="shared" si="0"/>
        <v>67.70833333333333</v>
      </c>
      <c r="AA31" s="86">
        <v>39.7</v>
      </c>
      <c r="AB31" s="103" t="s">
        <v>96</v>
      </c>
      <c r="AC31" s="6">
        <v>29</v>
      </c>
    </row>
    <row r="32" spans="1:29" ht="13.5" customHeight="1">
      <c r="A32" s="84">
        <v>30</v>
      </c>
      <c r="B32" s="101">
        <v>48.2</v>
      </c>
      <c r="C32" s="101">
        <v>51.6</v>
      </c>
      <c r="D32" s="101">
        <v>51.9</v>
      </c>
      <c r="E32" s="101">
        <v>65.9</v>
      </c>
      <c r="F32" s="101">
        <v>61.4</v>
      </c>
      <c r="G32" s="101">
        <v>56</v>
      </c>
      <c r="H32" s="101">
        <v>61.4</v>
      </c>
      <c r="I32" s="101">
        <v>61.6</v>
      </c>
      <c r="J32" s="101">
        <v>53.2</v>
      </c>
      <c r="K32" s="101">
        <v>58.8</v>
      </c>
      <c r="L32" s="101">
        <v>57.3</v>
      </c>
      <c r="M32" s="101">
        <v>51.5</v>
      </c>
      <c r="N32" s="101">
        <v>57.7</v>
      </c>
      <c r="O32" s="101">
        <v>51.2</v>
      </c>
      <c r="P32" s="101">
        <v>55.9</v>
      </c>
      <c r="Q32" s="101">
        <v>60.6</v>
      </c>
      <c r="R32" s="101">
        <v>72.7</v>
      </c>
      <c r="S32" s="101">
        <v>76.5</v>
      </c>
      <c r="T32" s="101">
        <v>77.5</v>
      </c>
      <c r="U32" s="101">
        <v>77.5</v>
      </c>
      <c r="V32" s="101">
        <v>77.5</v>
      </c>
      <c r="W32" s="101">
        <v>79.1</v>
      </c>
      <c r="X32" s="101">
        <v>84.5</v>
      </c>
      <c r="Y32" s="101">
        <v>82.2</v>
      </c>
      <c r="Z32" s="85">
        <f t="shared" si="0"/>
        <v>63.82083333333333</v>
      </c>
      <c r="AA32" s="86">
        <v>44.9</v>
      </c>
      <c r="AB32" s="103" t="s">
        <v>236</v>
      </c>
      <c r="AC32" s="6">
        <v>30</v>
      </c>
    </row>
    <row r="33" spans="1:29" ht="13.5" customHeight="1">
      <c r="A33" s="84">
        <v>31</v>
      </c>
      <c r="B33" s="101">
        <v>80</v>
      </c>
      <c r="C33" s="101">
        <v>80.5</v>
      </c>
      <c r="D33" s="101">
        <v>82.7</v>
      </c>
      <c r="E33" s="101">
        <v>81.6</v>
      </c>
      <c r="F33" s="101">
        <v>79.4</v>
      </c>
      <c r="G33" s="101">
        <v>80.9</v>
      </c>
      <c r="H33" s="101">
        <v>80</v>
      </c>
      <c r="I33" s="101">
        <v>68</v>
      </c>
      <c r="J33" s="101">
        <v>62.1</v>
      </c>
      <c r="K33" s="101">
        <v>60.9</v>
      </c>
      <c r="L33" s="101">
        <v>54.6</v>
      </c>
      <c r="M33" s="101">
        <v>60.1</v>
      </c>
      <c r="N33" s="101">
        <v>56.9</v>
      </c>
      <c r="O33" s="101">
        <v>61</v>
      </c>
      <c r="P33" s="101">
        <v>54.6</v>
      </c>
      <c r="Q33" s="101">
        <v>82</v>
      </c>
      <c r="R33" s="101">
        <v>87</v>
      </c>
      <c r="S33" s="101">
        <v>89.9</v>
      </c>
      <c r="T33" s="101">
        <v>90.5</v>
      </c>
      <c r="U33" s="101">
        <v>88.6</v>
      </c>
      <c r="V33" s="101">
        <v>89.2</v>
      </c>
      <c r="W33" s="101">
        <v>82.3</v>
      </c>
      <c r="X33" s="101">
        <v>86.8</v>
      </c>
      <c r="Y33" s="101">
        <v>85.5</v>
      </c>
      <c r="Z33" s="85">
        <f t="shared" si="0"/>
        <v>76.04583333333333</v>
      </c>
      <c r="AA33" s="86">
        <v>50.6</v>
      </c>
      <c r="AB33" s="103" t="s">
        <v>168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78.30967741935483</v>
      </c>
      <c r="C34" s="91">
        <f t="shared" si="1"/>
        <v>78.94838709677418</v>
      </c>
      <c r="D34" s="91">
        <f t="shared" si="1"/>
        <v>79.48064516129034</v>
      </c>
      <c r="E34" s="91">
        <f t="shared" si="1"/>
        <v>79.53548387096774</v>
      </c>
      <c r="F34" s="91">
        <f t="shared" si="1"/>
        <v>79.66129032258064</v>
      </c>
      <c r="G34" s="91">
        <f t="shared" si="1"/>
        <v>80.30645161290322</v>
      </c>
      <c r="H34" s="91">
        <f t="shared" si="1"/>
        <v>77.43548387096777</v>
      </c>
      <c r="I34" s="91">
        <f t="shared" si="1"/>
        <v>71.79354838709678</v>
      </c>
      <c r="J34" s="91">
        <f t="shared" si="1"/>
        <v>65.84838709677419</v>
      </c>
      <c r="K34" s="91">
        <f t="shared" si="1"/>
        <v>60.490322580645156</v>
      </c>
      <c r="L34" s="91">
        <f t="shared" si="1"/>
        <v>59.822580645161274</v>
      </c>
      <c r="M34" s="91">
        <f t="shared" si="1"/>
        <v>60.129032258064505</v>
      </c>
      <c r="N34" s="91">
        <f t="shared" si="1"/>
        <v>62.11612903225806</v>
      </c>
      <c r="O34" s="91">
        <f t="shared" si="1"/>
        <v>63.729032258064514</v>
      </c>
      <c r="P34" s="91">
        <f t="shared" si="1"/>
        <v>64.96451612903226</v>
      </c>
      <c r="Q34" s="91">
        <f t="shared" si="1"/>
        <v>67.78387096774193</v>
      </c>
      <c r="R34" s="91">
        <f aca="true" t="shared" si="2" ref="R34:Y34">AVERAGE(R3:R33)</f>
        <v>73.04193548387096</v>
      </c>
      <c r="S34" s="91">
        <f t="shared" si="2"/>
        <v>75.13870967741936</v>
      </c>
      <c r="T34" s="91">
        <f t="shared" si="2"/>
        <v>74.94838709677421</v>
      </c>
      <c r="U34" s="91">
        <f t="shared" si="2"/>
        <v>76.46774193548386</v>
      </c>
      <c r="V34" s="91">
        <f t="shared" si="2"/>
        <v>77.03870967741935</v>
      </c>
      <c r="W34" s="91">
        <f t="shared" si="2"/>
        <v>77.28387096774193</v>
      </c>
      <c r="X34" s="91">
        <f t="shared" si="2"/>
        <v>78.26451612903226</v>
      </c>
      <c r="Y34" s="91">
        <f t="shared" si="2"/>
        <v>78.54838709677419</v>
      </c>
      <c r="Z34" s="91">
        <f>AVERAGE(B3:Y33)</f>
        <v>72.54529569892466</v>
      </c>
      <c r="AA34" s="92">
        <f>AVERAGE(最低)</f>
        <v>51.45161290322581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31.8</v>
      </c>
      <c r="C40" s="105">
        <v>20</v>
      </c>
      <c r="D40" s="109" t="s">
        <v>229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11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84.4</v>
      </c>
      <c r="C3" s="101">
        <v>80.4</v>
      </c>
      <c r="D3" s="101">
        <v>84.4</v>
      </c>
      <c r="E3" s="101">
        <v>85.1</v>
      </c>
      <c r="F3" s="101">
        <v>84.6</v>
      </c>
      <c r="G3" s="101">
        <v>85.6</v>
      </c>
      <c r="H3" s="101">
        <v>85.1</v>
      </c>
      <c r="I3" s="101">
        <v>78.3</v>
      </c>
      <c r="J3" s="101">
        <v>69.3</v>
      </c>
      <c r="K3" s="101">
        <v>65</v>
      </c>
      <c r="L3" s="101">
        <v>69.1</v>
      </c>
      <c r="M3" s="101">
        <v>65.1</v>
      </c>
      <c r="N3" s="101">
        <v>50.7</v>
      </c>
      <c r="O3" s="101">
        <v>54.6</v>
      </c>
      <c r="P3" s="101">
        <v>59.5</v>
      </c>
      <c r="Q3" s="101">
        <v>66.5</v>
      </c>
      <c r="R3" s="101">
        <v>79</v>
      </c>
      <c r="S3" s="101">
        <v>80</v>
      </c>
      <c r="T3" s="101">
        <v>76.4</v>
      </c>
      <c r="U3" s="101">
        <v>79.9</v>
      </c>
      <c r="V3" s="101">
        <v>70</v>
      </c>
      <c r="W3" s="101">
        <v>47.6</v>
      </c>
      <c r="X3" s="101">
        <v>48.1</v>
      </c>
      <c r="Y3" s="101">
        <v>40.7</v>
      </c>
      <c r="Z3" s="85">
        <f aca="true" t="shared" si="0" ref="Z3:Z32">AVERAGE(B3:Y3)</f>
        <v>70.39166666666667</v>
      </c>
      <c r="AA3" s="86">
        <v>40.4</v>
      </c>
      <c r="AB3" s="103" t="s">
        <v>239</v>
      </c>
      <c r="AC3" s="5">
        <v>1</v>
      </c>
    </row>
    <row r="4" spans="1:29" ht="13.5" customHeight="1">
      <c r="A4" s="84">
        <v>2</v>
      </c>
      <c r="B4" s="101">
        <v>43.9</v>
      </c>
      <c r="C4" s="101">
        <v>60.2</v>
      </c>
      <c r="D4" s="101">
        <v>66.9</v>
      </c>
      <c r="E4" s="101">
        <v>65</v>
      </c>
      <c r="F4" s="101">
        <v>70</v>
      </c>
      <c r="G4" s="101">
        <v>50.2</v>
      </c>
      <c r="H4" s="101">
        <v>46</v>
      </c>
      <c r="I4" s="101">
        <v>40.7</v>
      </c>
      <c r="J4" s="101">
        <v>39.9</v>
      </c>
      <c r="K4" s="101">
        <v>40.2</v>
      </c>
      <c r="L4" s="101">
        <v>37.7</v>
      </c>
      <c r="M4" s="101">
        <v>37.2</v>
      </c>
      <c r="N4" s="101">
        <v>32.3</v>
      </c>
      <c r="O4" s="101">
        <v>36.4</v>
      </c>
      <c r="P4" s="101">
        <v>37.2</v>
      </c>
      <c r="Q4" s="101">
        <v>37.2</v>
      </c>
      <c r="R4" s="101">
        <v>41.8</v>
      </c>
      <c r="S4" s="101">
        <v>43.4</v>
      </c>
      <c r="T4" s="101">
        <v>41.8</v>
      </c>
      <c r="U4" s="101">
        <v>47</v>
      </c>
      <c r="V4" s="101">
        <v>53</v>
      </c>
      <c r="W4" s="101">
        <v>51.8</v>
      </c>
      <c r="X4" s="101">
        <v>52.7</v>
      </c>
      <c r="Y4" s="101">
        <v>54.2</v>
      </c>
      <c r="Z4" s="85">
        <f t="shared" si="0"/>
        <v>46.94583333333333</v>
      </c>
      <c r="AA4" s="86">
        <v>31.4</v>
      </c>
      <c r="AB4" s="103" t="s">
        <v>173</v>
      </c>
      <c r="AC4" s="6">
        <v>2</v>
      </c>
    </row>
    <row r="5" spans="1:29" ht="13.5" customHeight="1">
      <c r="A5" s="84">
        <v>3</v>
      </c>
      <c r="B5" s="101">
        <v>59.3</v>
      </c>
      <c r="C5" s="101">
        <v>60.2</v>
      </c>
      <c r="D5" s="101">
        <v>64.6</v>
      </c>
      <c r="E5" s="101">
        <v>73.6</v>
      </c>
      <c r="F5" s="101">
        <v>74.5</v>
      </c>
      <c r="G5" s="101">
        <v>79.3</v>
      </c>
      <c r="H5" s="101">
        <v>76.9</v>
      </c>
      <c r="I5" s="101">
        <v>56.5</v>
      </c>
      <c r="J5" s="101">
        <v>50.3</v>
      </c>
      <c r="K5" s="101">
        <v>43.7</v>
      </c>
      <c r="L5" s="101">
        <v>38.3</v>
      </c>
      <c r="M5" s="101">
        <v>39.3</v>
      </c>
      <c r="N5" s="101">
        <v>40.1</v>
      </c>
      <c r="O5" s="101">
        <v>43.4</v>
      </c>
      <c r="P5" s="101">
        <v>38.9</v>
      </c>
      <c r="Q5" s="101">
        <v>39.7</v>
      </c>
      <c r="R5" s="101">
        <v>45.4</v>
      </c>
      <c r="S5" s="101">
        <v>47.9</v>
      </c>
      <c r="T5" s="101">
        <v>53.7</v>
      </c>
      <c r="U5" s="101">
        <v>48.1</v>
      </c>
      <c r="V5" s="101">
        <v>49.5</v>
      </c>
      <c r="W5" s="101">
        <v>44.6</v>
      </c>
      <c r="X5" s="101">
        <v>49.9</v>
      </c>
      <c r="Y5" s="101">
        <v>54.1</v>
      </c>
      <c r="Z5" s="85">
        <f t="shared" si="0"/>
        <v>52.99166666666665</v>
      </c>
      <c r="AA5" s="86">
        <v>35.3</v>
      </c>
      <c r="AB5" s="103" t="s">
        <v>240</v>
      </c>
      <c r="AC5" s="6">
        <v>3</v>
      </c>
    </row>
    <row r="6" spans="1:29" ht="13.5" customHeight="1">
      <c r="A6" s="84">
        <v>4</v>
      </c>
      <c r="B6" s="101">
        <v>51.8</v>
      </c>
      <c r="C6" s="101">
        <v>65</v>
      </c>
      <c r="D6" s="101">
        <v>73.5</v>
      </c>
      <c r="E6" s="101">
        <v>69.6</v>
      </c>
      <c r="F6" s="101">
        <v>74</v>
      </c>
      <c r="G6" s="101">
        <v>73.5</v>
      </c>
      <c r="H6" s="101">
        <v>54.8</v>
      </c>
      <c r="I6" s="101">
        <v>44.9</v>
      </c>
      <c r="J6" s="101">
        <v>40.4</v>
      </c>
      <c r="K6" s="101">
        <v>40.3</v>
      </c>
      <c r="L6" s="101">
        <v>40.7</v>
      </c>
      <c r="M6" s="101">
        <v>37.6</v>
      </c>
      <c r="N6" s="101">
        <v>38.1</v>
      </c>
      <c r="O6" s="101">
        <v>35.2</v>
      </c>
      <c r="P6" s="101">
        <v>36.9</v>
      </c>
      <c r="Q6" s="101">
        <v>47.7</v>
      </c>
      <c r="R6" s="101">
        <v>67.8</v>
      </c>
      <c r="S6" s="101">
        <v>67.5</v>
      </c>
      <c r="T6" s="101">
        <v>66.5</v>
      </c>
      <c r="U6" s="101">
        <v>62.9</v>
      </c>
      <c r="V6" s="101">
        <v>62.3</v>
      </c>
      <c r="W6" s="101">
        <v>66.7</v>
      </c>
      <c r="X6" s="101">
        <v>70.5</v>
      </c>
      <c r="Y6" s="101">
        <v>64</v>
      </c>
      <c r="Z6" s="85">
        <f t="shared" si="0"/>
        <v>56.341666666666676</v>
      </c>
      <c r="AA6" s="86">
        <v>28.4</v>
      </c>
      <c r="AB6" s="103" t="s">
        <v>241</v>
      </c>
      <c r="AC6" s="6">
        <v>4</v>
      </c>
    </row>
    <row r="7" spans="1:29" ht="13.5" customHeight="1">
      <c r="A7" s="84">
        <v>5</v>
      </c>
      <c r="B7" s="101">
        <v>69</v>
      </c>
      <c r="C7" s="101">
        <v>72</v>
      </c>
      <c r="D7" s="101">
        <v>76.5</v>
      </c>
      <c r="E7" s="101">
        <v>74</v>
      </c>
      <c r="F7" s="101">
        <v>72.5</v>
      </c>
      <c r="G7" s="101">
        <v>71.9</v>
      </c>
      <c r="H7" s="101">
        <v>71.1</v>
      </c>
      <c r="I7" s="101">
        <v>72</v>
      </c>
      <c r="J7" s="101">
        <v>68.6</v>
      </c>
      <c r="K7" s="101">
        <v>64.9</v>
      </c>
      <c r="L7" s="101">
        <v>63.9</v>
      </c>
      <c r="M7" s="101">
        <v>64.1</v>
      </c>
      <c r="N7" s="101">
        <v>62.8</v>
      </c>
      <c r="O7" s="101">
        <v>62.4</v>
      </c>
      <c r="P7" s="101">
        <v>64.5</v>
      </c>
      <c r="Q7" s="101">
        <v>66.6</v>
      </c>
      <c r="R7" s="101">
        <v>78.5</v>
      </c>
      <c r="S7" s="101">
        <v>77.9</v>
      </c>
      <c r="T7" s="101">
        <v>77.9</v>
      </c>
      <c r="U7" s="101">
        <v>82.7</v>
      </c>
      <c r="V7" s="101">
        <v>84.4</v>
      </c>
      <c r="W7" s="101">
        <v>83.4</v>
      </c>
      <c r="X7" s="101">
        <v>80.7</v>
      </c>
      <c r="Y7" s="101">
        <v>80.7</v>
      </c>
      <c r="Z7" s="85">
        <f t="shared" si="0"/>
        <v>72.62500000000001</v>
      </c>
      <c r="AA7" s="86">
        <v>59.7</v>
      </c>
      <c r="AB7" s="103" t="s">
        <v>242</v>
      </c>
      <c r="AC7" s="6">
        <v>5</v>
      </c>
    </row>
    <row r="8" spans="1:29" ht="13.5" customHeight="1">
      <c r="A8" s="84">
        <v>6</v>
      </c>
      <c r="B8" s="101">
        <v>77.6</v>
      </c>
      <c r="C8" s="101">
        <v>79.7</v>
      </c>
      <c r="D8" s="101">
        <v>83.4</v>
      </c>
      <c r="E8" s="101">
        <v>82.9</v>
      </c>
      <c r="F8" s="101">
        <v>70.4</v>
      </c>
      <c r="G8" s="101">
        <v>70.4</v>
      </c>
      <c r="H8" s="101">
        <v>69.5</v>
      </c>
      <c r="I8" s="101">
        <v>84.3</v>
      </c>
      <c r="J8" s="101">
        <v>82.2</v>
      </c>
      <c r="K8" s="101">
        <v>75.7</v>
      </c>
      <c r="L8" s="101">
        <v>83.7</v>
      </c>
      <c r="M8" s="101">
        <v>93.8</v>
      </c>
      <c r="N8" s="101">
        <v>93.8</v>
      </c>
      <c r="O8" s="101">
        <v>93.8</v>
      </c>
      <c r="P8" s="101">
        <v>91.4</v>
      </c>
      <c r="Q8" s="101">
        <v>91.5</v>
      </c>
      <c r="R8" s="101">
        <v>97.5</v>
      </c>
      <c r="S8" s="101">
        <v>95.1</v>
      </c>
      <c r="T8" s="101">
        <v>99.3</v>
      </c>
      <c r="U8" s="101">
        <v>97.5</v>
      </c>
      <c r="V8" s="101">
        <v>98.1</v>
      </c>
      <c r="W8" s="101">
        <v>97.5</v>
      </c>
      <c r="X8" s="101">
        <v>99.4</v>
      </c>
      <c r="Y8" s="101">
        <v>96.9</v>
      </c>
      <c r="Z8" s="85">
        <f t="shared" si="0"/>
        <v>87.72500000000001</v>
      </c>
      <c r="AA8" s="86">
        <v>63.4</v>
      </c>
      <c r="AB8" s="103" t="s">
        <v>243</v>
      </c>
      <c r="AC8" s="6">
        <v>6</v>
      </c>
    </row>
    <row r="9" spans="1:29" ht="13.5" customHeight="1">
      <c r="A9" s="84">
        <v>7</v>
      </c>
      <c r="B9" s="101">
        <v>100</v>
      </c>
      <c r="C9" s="101">
        <v>96.2</v>
      </c>
      <c r="D9" s="101">
        <v>97.4</v>
      </c>
      <c r="E9" s="101">
        <v>83.4</v>
      </c>
      <c r="F9" s="101">
        <v>87.2</v>
      </c>
      <c r="G9" s="101">
        <v>92.5</v>
      </c>
      <c r="H9" s="101">
        <v>89.5</v>
      </c>
      <c r="I9" s="101">
        <v>87.3</v>
      </c>
      <c r="J9" s="101">
        <v>74.8</v>
      </c>
      <c r="K9" s="101">
        <v>78.8</v>
      </c>
      <c r="L9" s="101">
        <v>59.1</v>
      </c>
      <c r="M9" s="101">
        <v>59.5</v>
      </c>
      <c r="N9" s="101">
        <v>61.9</v>
      </c>
      <c r="O9" s="101">
        <v>55.9</v>
      </c>
      <c r="P9" s="101">
        <v>55.2</v>
      </c>
      <c r="Q9" s="101">
        <v>84.2</v>
      </c>
      <c r="R9" s="101">
        <v>77.1</v>
      </c>
      <c r="S9" s="101">
        <v>88</v>
      </c>
      <c r="T9" s="101">
        <v>92.8</v>
      </c>
      <c r="U9" s="101">
        <v>92.9</v>
      </c>
      <c r="V9" s="101">
        <v>87.9</v>
      </c>
      <c r="W9" s="101">
        <v>85.5</v>
      </c>
      <c r="X9" s="101">
        <v>82.6</v>
      </c>
      <c r="Y9" s="101">
        <v>76.6</v>
      </c>
      <c r="Z9" s="85">
        <f t="shared" si="0"/>
        <v>81.09583333333333</v>
      </c>
      <c r="AA9" s="86">
        <v>53.4</v>
      </c>
      <c r="AB9" s="103" t="s">
        <v>244</v>
      </c>
      <c r="AC9" s="6">
        <v>7</v>
      </c>
    </row>
    <row r="10" spans="1:29" ht="13.5" customHeight="1">
      <c r="A10" s="84">
        <v>8</v>
      </c>
      <c r="B10" s="101">
        <v>73.7</v>
      </c>
      <c r="C10" s="101">
        <v>76.6</v>
      </c>
      <c r="D10" s="101">
        <v>75.5</v>
      </c>
      <c r="E10" s="101">
        <v>77.6</v>
      </c>
      <c r="F10" s="101">
        <v>77.2</v>
      </c>
      <c r="G10" s="101">
        <v>55.2</v>
      </c>
      <c r="H10" s="101">
        <v>65.6</v>
      </c>
      <c r="I10" s="101">
        <v>63.1</v>
      </c>
      <c r="J10" s="101">
        <v>42.8</v>
      </c>
      <c r="K10" s="101">
        <v>40.7</v>
      </c>
      <c r="L10" s="101">
        <v>43.8</v>
      </c>
      <c r="M10" s="101">
        <v>48.4</v>
      </c>
      <c r="N10" s="101">
        <v>46</v>
      </c>
      <c r="O10" s="101">
        <v>45.1</v>
      </c>
      <c r="P10" s="101">
        <v>40.5</v>
      </c>
      <c r="Q10" s="101">
        <v>40.7</v>
      </c>
      <c r="R10" s="101">
        <v>64.8</v>
      </c>
      <c r="S10" s="101">
        <v>72.4</v>
      </c>
      <c r="T10" s="101">
        <v>45</v>
      </c>
      <c r="U10" s="101">
        <v>49</v>
      </c>
      <c r="V10" s="101">
        <v>48.4</v>
      </c>
      <c r="W10" s="101">
        <v>55.7</v>
      </c>
      <c r="X10" s="101">
        <v>57.3</v>
      </c>
      <c r="Y10" s="101">
        <v>71.9</v>
      </c>
      <c r="Z10" s="85">
        <f t="shared" si="0"/>
        <v>57.37500000000001</v>
      </c>
      <c r="AA10" s="86">
        <v>36.5</v>
      </c>
      <c r="AB10" s="103" t="s">
        <v>245</v>
      </c>
      <c r="AC10" s="6">
        <v>8</v>
      </c>
    </row>
    <row r="11" spans="1:29" ht="13.5" customHeight="1">
      <c r="A11" s="84">
        <v>9</v>
      </c>
      <c r="B11" s="101">
        <v>71.8</v>
      </c>
      <c r="C11" s="101">
        <v>75.7</v>
      </c>
      <c r="D11" s="101">
        <v>75.7</v>
      </c>
      <c r="E11" s="101">
        <v>78.3</v>
      </c>
      <c r="F11" s="101">
        <v>78.2</v>
      </c>
      <c r="G11" s="101">
        <v>82</v>
      </c>
      <c r="H11" s="101">
        <v>77.4</v>
      </c>
      <c r="I11" s="101">
        <v>62</v>
      </c>
      <c r="J11" s="101">
        <v>54.7</v>
      </c>
      <c r="K11" s="101">
        <v>45.6</v>
      </c>
      <c r="L11" s="101">
        <v>42.6</v>
      </c>
      <c r="M11" s="101">
        <v>42.6</v>
      </c>
      <c r="N11" s="101">
        <v>36.8</v>
      </c>
      <c r="O11" s="101">
        <v>43.2</v>
      </c>
      <c r="P11" s="101">
        <v>40.7</v>
      </c>
      <c r="Q11" s="101">
        <v>44</v>
      </c>
      <c r="R11" s="101">
        <v>42.1</v>
      </c>
      <c r="S11" s="101">
        <v>42.3</v>
      </c>
      <c r="T11" s="101">
        <v>42.6</v>
      </c>
      <c r="U11" s="101">
        <v>43.1</v>
      </c>
      <c r="V11" s="101">
        <v>41.5</v>
      </c>
      <c r="W11" s="101">
        <v>40.3</v>
      </c>
      <c r="X11" s="101">
        <v>39.3</v>
      </c>
      <c r="Y11" s="101">
        <v>36.9</v>
      </c>
      <c r="Z11" s="85">
        <f t="shared" si="0"/>
        <v>53.30833333333334</v>
      </c>
      <c r="AA11" s="86">
        <v>35.8</v>
      </c>
      <c r="AB11" s="103" t="s">
        <v>246</v>
      </c>
      <c r="AC11" s="6">
        <v>9</v>
      </c>
    </row>
    <row r="12" spans="1:29" ht="13.5" customHeight="1">
      <c r="A12" s="87">
        <v>10</v>
      </c>
      <c r="B12" s="78">
        <v>41.8</v>
      </c>
      <c r="C12" s="78">
        <v>44</v>
      </c>
      <c r="D12" s="78">
        <v>50.6</v>
      </c>
      <c r="E12" s="78">
        <v>55.7</v>
      </c>
      <c r="F12" s="78">
        <v>71.2</v>
      </c>
      <c r="G12" s="78">
        <v>71.2</v>
      </c>
      <c r="H12" s="78">
        <v>73.5</v>
      </c>
      <c r="I12" s="78">
        <v>56.4</v>
      </c>
      <c r="J12" s="78">
        <v>51.5</v>
      </c>
      <c r="K12" s="78">
        <v>49.2</v>
      </c>
      <c r="L12" s="78">
        <v>47.7</v>
      </c>
      <c r="M12" s="78">
        <v>44.9</v>
      </c>
      <c r="N12" s="78">
        <v>46</v>
      </c>
      <c r="O12" s="78">
        <v>45.9</v>
      </c>
      <c r="P12" s="78">
        <v>58</v>
      </c>
      <c r="Q12" s="78">
        <v>66.7</v>
      </c>
      <c r="R12" s="78">
        <v>69.3</v>
      </c>
      <c r="S12" s="78">
        <v>67.8</v>
      </c>
      <c r="T12" s="78">
        <v>69.2</v>
      </c>
      <c r="U12" s="78">
        <v>69.1</v>
      </c>
      <c r="V12" s="78">
        <v>71.5</v>
      </c>
      <c r="W12" s="78">
        <v>73</v>
      </c>
      <c r="X12" s="78">
        <v>77.5</v>
      </c>
      <c r="Y12" s="78">
        <v>76</v>
      </c>
      <c r="Z12" s="88">
        <f t="shared" si="0"/>
        <v>60.320833333333326</v>
      </c>
      <c r="AA12" s="89">
        <v>36.1</v>
      </c>
      <c r="AB12" s="104" t="s">
        <v>247</v>
      </c>
      <c r="AC12" s="6">
        <v>10</v>
      </c>
    </row>
    <row r="13" spans="1:29" ht="13.5" customHeight="1">
      <c r="A13" s="84">
        <v>11</v>
      </c>
      <c r="B13" s="101">
        <v>77</v>
      </c>
      <c r="C13" s="101">
        <v>78.1</v>
      </c>
      <c r="D13" s="101">
        <v>78.6</v>
      </c>
      <c r="E13" s="101">
        <v>80.1</v>
      </c>
      <c r="F13" s="101">
        <v>81.3</v>
      </c>
      <c r="G13" s="101">
        <v>81.8</v>
      </c>
      <c r="H13" s="101">
        <v>81.2</v>
      </c>
      <c r="I13" s="101">
        <v>79.3</v>
      </c>
      <c r="J13" s="101">
        <v>85.9</v>
      </c>
      <c r="K13" s="101">
        <v>88.8</v>
      </c>
      <c r="L13" s="101">
        <v>80.5</v>
      </c>
      <c r="M13" s="101">
        <v>72</v>
      </c>
      <c r="N13" s="101">
        <v>78.3</v>
      </c>
      <c r="O13" s="101">
        <v>80.6</v>
      </c>
      <c r="P13" s="101">
        <v>79.9</v>
      </c>
      <c r="Q13" s="101">
        <v>80.5</v>
      </c>
      <c r="R13" s="101">
        <v>66.4</v>
      </c>
      <c r="S13" s="101">
        <v>66.5</v>
      </c>
      <c r="T13" s="101">
        <v>85.5</v>
      </c>
      <c r="U13" s="101">
        <v>92.4</v>
      </c>
      <c r="V13" s="101">
        <v>98.7</v>
      </c>
      <c r="W13" s="101">
        <v>99.3</v>
      </c>
      <c r="X13" s="101">
        <v>89.5</v>
      </c>
      <c r="Y13" s="101">
        <v>81.8</v>
      </c>
      <c r="Z13" s="85">
        <f t="shared" si="0"/>
        <v>81.83333333333333</v>
      </c>
      <c r="AA13" s="86">
        <v>62.6</v>
      </c>
      <c r="AB13" s="103" t="s">
        <v>248</v>
      </c>
      <c r="AC13" s="5">
        <v>11</v>
      </c>
    </row>
    <row r="14" spans="1:29" ht="13.5" customHeight="1">
      <c r="A14" s="84">
        <v>12</v>
      </c>
      <c r="B14" s="101">
        <v>87.3</v>
      </c>
      <c r="C14" s="101">
        <v>89.6</v>
      </c>
      <c r="D14" s="101">
        <v>84</v>
      </c>
      <c r="E14" s="101">
        <v>91.4</v>
      </c>
      <c r="F14" s="101">
        <v>90.2</v>
      </c>
      <c r="G14" s="101">
        <v>90.8</v>
      </c>
      <c r="H14" s="101">
        <v>89.7</v>
      </c>
      <c r="I14" s="101">
        <v>84.1</v>
      </c>
      <c r="J14" s="101">
        <v>91.5</v>
      </c>
      <c r="K14" s="101">
        <v>100</v>
      </c>
      <c r="L14" s="101">
        <v>100</v>
      </c>
      <c r="M14" s="101">
        <v>100</v>
      </c>
      <c r="N14" s="101">
        <v>93.3</v>
      </c>
      <c r="O14" s="101">
        <v>90.3</v>
      </c>
      <c r="P14" s="101">
        <v>85.9</v>
      </c>
      <c r="Q14" s="101">
        <v>86.4</v>
      </c>
      <c r="R14" s="101">
        <v>73.8</v>
      </c>
      <c r="S14" s="101">
        <v>67.9</v>
      </c>
      <c r="T14" s="101">
        <v>79.5</v>
      </c>
      <c r="U14" s="101">
        <v>77.3</v>
      </c>
      <c r="V14" s="101">
        <v>84.1</v>
      </c>
      <c r="W14" s="101">
        <v>86.4</v>
      </c>
      <c r="X14" s="101">
        <v>82.5</v>
      </c>
      <c r="Y14" s="101">
        <v>86.4</v>
      </c>
      <c r="Z14" s="85">
        <f t="shared" si="0"/>
        <v>87.18333333333334</v>
      </c>
      <c r="AA14" s="86">
        <v>65.3</v>
      </c>
      <c r="AB14" s="103" t="s">
        <v>249</v>
      </c>
      <c r="AC14" s="6">
        <v>12</v>
      </c>
    </row>
    <row r="15" spans="1:29" ht="13.5" customHeight="1">
      <c r="A15" s="84">
        <v>13</v>
      </c>
      <c r="B15" s="101">
        <v>83</v>
      </c>
      <c r="C15" s="101">
        <v>86.9</v>
      </c>
      <c r="D15" s="101">
        <v>87.5</v>
      </c>
      <c r="E15" s="101">
        <v>89.3</v>
      </c>
      <c r="F15" s="101">
        <v>89.3</v>
      </c>
      <c r="G15" s="101">
        <v>88.7</v>
      </c>
      <c r="H15" s="101">
        <v>91.1</v>
      </c>
      <c r="I15" s="101">
        <v>81.1</v>
      </c>
      <c r="J15" s="101">
        <v>66.7</v>
      </c>
      <c r="K15" s="101">
        <v>63.6</v>
      </c>
      <c r="L15" s="101">
        <v>60.3</v>
      </c>
      <c r="M15" s="101">
        <v>57.9</v>
      </c>
      <c r="N15" s="101">
        <v>58.4</v>
      </c>
      <c r="O15" s="101">
        <v>65.4</v>
      </c>
      <c r="P15" s="101">
        <v>92.5</v>
      </c>
      <c r="Q15" s="101">
        <v>87.8</v>
      </c>
      <c r="R15" s="101">
        <v>93.6</v>
      </c>
      <c r="S15" s="101">
        <v>93.6</v>
      </c>
      <c r="T15" s="101">
        <v>81.5</v>
      </c>
      <c r="U15" s="101">
        <v>72.2</v>
      </c>
      <c r="V15" s="101">
        <v>80.9</v>
      </c>
      <c r="W15" s="101">
        <v>80.3</v>
      </c>
      <c r="X15" s="101">
        <v>82.3</v>
      </c>
      <c r="Y15" s="101">
        <v>85.7</v>
      </c>
      <c r="Z15" s="85">
        <f t="shared" si="0"/>
        <v>79.98333333333333</v>
      </c>
      <c r="AA15" s="86">
        <v>49.6</v>
      </c>
      <c r="AB15" s="103" t="s">
        <v>127</v>
      </c>
      <c r="AC15" s="6">
        <v>13</v>
      </c>
    </row>
    <row r="16" spans="1:29" ht="13.5" customHeight="1">
      <c r="A16" s="84">
        <v>14</v>
      </c>
      <c r="B16" s="101">
        <v>82.8</v>
      </c>
      <c r="C16" s="101">
        <v>68</v>
      </c>
      <c r="D16" s="101">
        <v>55.5</v>
      </c>
      <c r="E16" s="101">
        <v>53.2</v>
      </c>
      <c r="F16" s="101">
        <v>49.4</v>
      </c>
      <c r="G16" s="101">
        <v>45.3</v>
      </c>
      <c r="H16" s="101">
        <v>47.7</v>
      </c>
      <c r="I16" s="101">
        <v>43.1</v>
      </c>
      <c r="J16" s="101">
        <v>32.6</v>
      </c>
      <c r="K16" s="101">
        <v>35.1</v>
      </c>
      <c r="L16" s="101">
        <v>43.4</v>
      </c>
      <c r="M16" s="101">
        <v>34.1</v>
      </c>
      <c r="N16" s="101">
        <v>32.5</v>
      </c>
      <c r="O16" s="101">
        <v>35.1</v>
      </c>
      <c r="P16" s="101">
        <v>69.4</v>
      </c>
      <c r="Q16" s="101">
        <v>64.7</v>
      </c>
      <c r="R16" s="101">
        <v>64.1</v>
      </c>
      <c r="S16" s="101">
        <v>62.6</v>
      </c>
      <c r="T16" s="101">
        <v>54.6</v>
      </c>
      <c r="U16" s="101">
        <v>56</v>
      </c>
      <c r="V16" s="101">
        <v>57.1</v>
      </c>
      <c r="W16" s="101">
        <v>53.6</v>
      </c>
      <c r="X16" s="101">
        <v>58.7</v>
      </c>
      <c r="Y16" s="101">
        <v>60.7</v>
      </c>
      <c r="Z16" s="85">
        <f t="shared" si="0"/>
        <v>52.47083333333334</v>
      </c>
      <c r="AA16" s="86">
        <v>29</v>
      </c>
      <c r="AB16" s="103" t="s">
        <v>237</v>
      </c>
      <c r="AC16" s="6">
        <v>14</v>
      </c>
    </row>
    <row r="17" spans="1:29" ht="13.5" customHeight="1">
      <c r="A17" s="84">
        <v>15</v>
      </c>
      <c r="B17" s="101">
        <v>48</v>
      </c>
      <c r="C17" s="101">
        <v>48</v>
      </c>
      <c r="D17" s="101">
        <v>50.5</v>
      </c>
      <c r="E17" s="101">
        <v>65.4</v>
      </c>
      <c r="F17" s="101">
        <v>66.7</v>
      </c>
      <c r="G17" s="101">
        <v>60.1</v>
      </c>
      <c r="H17" s="101">
        <v>61.4</v>
      </c>
      <c r="I17" s="101">
        <v>56.3</v>
      </c>
      <c r="J17" s="101">
        <v>51</v>
      </c>
      <c r="K17" s="101">
        <v>44.5</v>
      </c>
      <c r="L17" s="101">
        <v>41.4</v>
      </c>
      <c r="M17" s="101">
        <v>47.3</v>
      </c>
      <c r="N17" s="101">
        <v>42</v>
      </c>
      <c r="O17" s="101">
        <v>40.3</v>
      </c>
      <c r="P17" s="101">
        <v>44.8</v>
      </c>
      <c r="Q17" s="101">
        <v>47.6</v>
      </c>
      <c r="R17" s="101">
        <v>65</v>
      </c>
      <c r="S17" s="101">
        <v>47.5</v>
      </c>
      <c r="T17" s="101">
        <v>47.1</v>
      </c>
      <c r="U17" s="101">
        <v>52.4</v>
      </c>
      <c r="V17" s="101">
        <v>55.8</v>
      </c>
      <c r="W17" s="101">
        <v>68.9</v>
      </c>
      <c r="X17" s="101">
        <v>62.5</v>
      </c>
      <c r="Y17" s="101">
        <v>59.1</v>
      </c>
      <c r="Z17" s="85">
        <f t="shared" si="0"/>
        <v>53.06666666666666</v>
      </c>
      <c r="AA17" s="86">
        <v>35.2</v>
      </c>
      <c r="AB17" s="103" t="s">
        <v>227</v>
      </c>
      <c r="AC17" s="6">
        <v>15</v>
      </c>
    </row>
    <row r="18" spans="1:29" ht="13.5" customHeight="1">
      <c r="A18" s="84">
        <v>16</v>
      </c>
      <c r="B18" s="101">
        <v>54.4</v>
      </c>
      <c r="C18" s="101">
        <v>52.9</v>
      </c>
      <c r="D18" s="101">
        <v>54.3</v>
      </c>
      <c r="E18" s="101">
        <v>60</v>
      </c>
      <c r="F18" s="101">
        <v>67.5</v>
      </c>
      <c r="G18" s="101">
        <v>76.5</v>
      </c>
      <c r="H18" s="101">
        <v>76.7</v>
      </c>
      <c r="I18" s="101">
        <v>66.5</v>
      </c>
      <c r="J18" s="101">
        <v>51.2</v>
      </c>
      <c r="K18" s="101">
        <v>43.5</v>
      </c>
      <c r="L18" s="101">
        <v>44</v>
      </c>
      <c r="M18" s="101">
        <v>48</v>
      </c>
      <c r="N18" s="101">
        <v>47.1</v>
      </c>
      <c r="O18" s="101">
        <v>51.1</v>
      </c>
      <c r="P18" s="101">
        <v>47.1</v>
      </c>
      <c r="Q18" s="101">
        <v>50.8</v>
      </c>
      <c r="R18" s="101">
        <v>67.7</v>
      </c>
      <c r="S18" s="101">
        <v>65.7</v>
      </c>
      <c r="T18" s="101">
        <v>65.3</v>
      </c>
      <c r="U18" s="101">
        <v>61.1</v>
      </c>
      <c r="V18" s="101">
        <v>67.6</v>
      </c>
      <c r="W18" s="101">
        <v>65.4</v>
      </c>
      <c r="X18" s="101">
        <v>64.3</v>
      </c>
      <c r="Y18" s="101">
        <v>57.3</v>
      </c>
      <c r="Z18" s="85">
        <f t="shared" si="0"/>
        <v>58.58333333333332</v>
      </c>
      <c r="AA18" s="86">
        <v>35.5</v>
      </c>
      <c r="AB18" s="103" t="s">
        <v>238</v>
      </c>
      <c r="AC18" s="6">
        <v>16</v>
      </c>
    </row>
    <row r="19" spans="1:29" ht="13.5" customHeight="1">
      <c r="A19" s="84">
        <v>17</v>
      </c>
      <c r="B19" s="101">
        <v>59.3</v>
      </c>
      <c r="C19" s="101">
        <v>63.4</v>
      </c>
      <c r="D19" s="101">
        <v>61.4</v>
      </c>
      <c r="E19" s="101">
        <v>62.2</v>
      </c>
      <c r="F19" s="101">
        <v>70</v>
      </c>
      <c r="G19" s="101">
        <v>63.3</v>
      </c>
      <c r="H19" s="101">
        <v>68.4</v>
      </c>
      <c r="I19" s="101">
        <v>61.3</v>
      </c>
      <c r="J19" s="101">
        <v>70.1</v>
      </c>
      <c r="K19" s="101">
        <v>65.5</v>
      </c>
      <c r="L19" s="101">
        <v>72.2</v>
      </c>
      <c r="M19" s="101">
        <v>84.8</v>
      </c>
      <c r="N19" s="101">
        <v>93.1</v>
      </c>
      <c r="O19" s="101">
        <v>93.1</v>
      </c>
      <c r="P19" s="101">
        <v>99.4</v>
      </c>
      <c r="Q19" s="101">
        <v>90.7</v>
      </c>
      <c r="R19" s="101">
        <v>96.8</v>
      </c>
      <c r="S19" s="101">
        <v>97.4</v>
      </c>
      <c r="T19" s="101">
        <v>100</v>
      </c>
      <c r="U19" s="101">
        <v>100</v>
      </c>
      <c r="V19" s="101">
        <v>93.7</v>
      </c>
      <c r="W19" s="101">
        <v>89.4</v>
      </c>
      <c r="X19" s="101">
        <v>94.9</v>
      </c>
      <c r="Y19" s="101">
        <v>84.1</v>
      </c>
      <c r="Z19" s="85">
        <f t="shared" si="0"/>
        <v>80.60416666666667</v>
      </c>
      <c r="AA19" s="86">
        <v>51.2</v>
      </c>
      <c r="AB19" s="103" t="s">
        <v>250</v>
      </c>
      <c r="AC19" s="6">
        <v>17</v>
      </c>
    </row>
    <row r="20" spans="1:29" ht="13.5" customHeight="1">
      <c r="A20" s="84">
        <v>18</v>
      </c>
      <c r="B20" s="101">
        <v>80.8</v>
      </c>
      <c r="C20" s="101">
        <v>77.5</v>
      </c>
      <c r="D20" s="101">
        <v>90.3</v>
      </c>
      <c r="E20" s="101">
        <v>92.2</v>
      </c>
      <c r="F20" s="101">
        <v>92.8</v>
      </c>
      <c r="G20" s="101">
        <v>62.2</v>
      </c>
      <c r="H20" s="101">
        <v>65.9</v>
      </c>
      <c r="I20" s="101">
        <v>48.2</v>
      </c>
      <c r="J20" s="101">
        <v>43.1</v>
      </c>
      <c r="K20" s="101">
        <v>42.8</v>
      </c>
      <c r="L20" s="101">
        <v>36.8</v>
      </c>
      <c r="M20" s="101">
        <v>36.9</v>
      </c>
      <c r="N20" s="101">
        <v>38.2</v>
      </c>
      <c r="O20" s="101">
        <v>36</v>
      </c>
      <c r="P20" s="101">
        <v>39.3</v>
      </c>
      <c r="Q20" s="101">
        <v>38.9</v>
      </c>
      <c r="R20" s="101">
        <v>41.9</v>
      </c>
      <c r="S20" s="101">
        <v>45.6</v>
      </c>
      <c r="T20" s="101">
        <v>43.8</v>
      </c>
      <c r="U20" s="101">
        <v>50.8</v>
      </c>
      <c r="V20" s="101">
        <v>46.5</v>
      </c>
      <c r="W20" s="101">
        <v>56</v>
      </c>
      <c r="X20" s="101">
        <v>68.9</v>
      </c>
      <c r="Y20" s="101">
        <v>67.4</v>
      </c>
      <c r="Z20" s="85">
        <f t="shared" si="0"/>
        <v>55.95000000000001</v>
      </c>
      <c r="AA20" s="86">
        <v>31.4</v>
      </c>
      <c r="AB20" s="103" t="s">
        <v>251</v>
      </c>
      <c r="AC20" s="6">
        <v>18</v>
      </c>
    </row>
    <row r="21" spans="1:29" ht="13.5" customHeight="1">
      <c r="A21" s="84">
        <v>19</v>
      </c>
      <c r="B21" s="101">
        <v>68.4</v>
      </c>
      <c r="C21" s="101">
        <v>60.6</v>
      </c>
      <c r="D21" s="101">
        <v>51</v>
      </c>
      <c r="E21" s="101">
        <v>49.5</v>
      </c>
      <c r="F21" s="101">
        <v>50.7</v>
      </c>
      <c r="G21" s="101">
        <v>52.9</v>
      </c>
      <c r="H21" s="101">
        <v>55.8</v>
      </c>
      <c r="I21" s="101">
        <v>54.8</v>
      </c>
      <c r="J21" s="101">
        <v>54.6</v>
      </c>
      <c r="K21" s="101">
        <v>50.4</v>
      </c>
      <c r="L21" s="101">
        <v>63.4</v>
      </c>
      <c r="M21" s="101">
        <v>65.5</v>
      </c>
      <c r="N21" s="101">
        <v>63.5</v>
      </c>
      <c r="O21" s="101">
        <v>65.9</v>
      </c>
      <c r="P21" s="101">
        <v>69.7</v>
      </c>
      <c r="Q21" s="101">
        <v>69.3</v>
      </c>
      <c r="R21" s="101">
        <v>74.3</v>
      </c>
      <c r="S21" s="101">
        <v>81.9</v>
      </c>
      <c r="T21" s="101">
        <v>83.1</v>
      </c>
      <c r="U21" s="101">
        <v>84.8</v>
      </c>
      <c r="V21" s="101">
        <v>68.5</v>
      </c>
      <c r="W21" s="101">
        <v>73.5</v>
      </c>
      <c r="X21" s="101">
        <v>73.5</v>
      </c>
      <c r="Y21" s="101">
        <v>68.6</v>
      </c>
      <c r="Z21" s="85">
        <f t="shared" si="0"/>
        <v>64.75833333333333</v>
      </c>
      <c r="AA21" s="86">
        <v>44.8</v>
      </c>
      <c r="AB21" s="103" t="s">
        <v>252</v>
      </c>
      <c r="AC21" s="6">
        <v>19</v>
      </c>
    </row>
    <row r="22" spans="1:29" ht="13.5" customHeight="1">
      <c r="A22" s="87">
        <v>20</v>
      </c>
      <c r="B22" s="78">
        <v>67.6</v>
      </c>
      <c r="C22" s="78">
        <v>60.8</v>
      </c>
      <c r="D22" s="78">
        <v>53</v>
      </c>
      <c r="E22" s="78">
        <v>61</v>
      </c>
      <c r="F22" s="78">
        <v>61</v>
      </c>
      <c r="G22" s="78">
        <v>57</v>
      </c>
      <c r="H22" s="78">
        <v>65</v>
      </c>
      <c r="I22" s="78">
        <v>59.1</v>
      </c>
      <c r="J22" s="78">
        <v>45.5</v>
      </c>
      <c r="K22" s="78">
        <v>41</v>
      </c>
      <c r="L22" s="78">
        <v>36.8</v>
      </c>
      <c r="M22" s="78">
        <v>35.2</v>
      </c>
      <c r="N22" s="78">
        <v>32.1</v>
      </c>
      <c r="O22" s="78">
        <v>33.7</v>
      </c>
      <c r="P22" s="78">
        <v>37.1</v>
      </c>
      <c r="Q22" s="78">
        <v>41.2</v>
      </c>
      <c r="R22" s="78">
        <v>42.6</v>
      </c>
      <c r="S22" s="78">
        <v>44.8</v>
      </c>
      <c r="T22" s="78">
        <v>44.3</v>
      </c>
      <c r="U22" s="78">
        <v>47</v>
      </c>
      <c r="V22" s="78">
        <v>48.6</v>
      </c>
      <c r="W22" s="78">
        <v>52.8</v>
      </c>
      <c r="X22" s="78">
        <v>52.4</v>
      </c>
      <c r="Y22" s="78">
        <v>53</v>
      </c>
      <c r="Z22" s="88">
        <f t="shared" si="0"/>
        <v>48.85833333333334</v>
      </c>
      <c r="AA22" s="89">
        <v>27.3</v>
      </c>
      <c r="AB22" s="104" t="s">
        <v>64</v>
      </c>
      <c r="AC22" s="6">
        <v>20</v>
      </c>
    </row>
    <row r="23" spans="1:29" ht="13.5" customHeight="1">
      <c r="A23" s="84">
        <v>21</v>
      </c>
      <c r="B23" s="101">
        <v>55.7</v>
      </c>
      <c r="C23" s="101">
        <v>49.1</v>
      </c>
      <c r="D23" s="101">
        <v>46</v>
      </c>
      <c r="E23" s="101">
        <v>45.6</v>
      </c>
      <c r="F23" s="101">
        <v>43.2</v>
      </c>
      <c r="G23" s="101">
        <v>42</v>
      </c>
      <c r="H23" s="101">
        <v>47.9</v>
      </c>
      <c r="I23" s="101">
        <v>43.9</v>
      </c>
      <c r="J23" s="101">
        <v>40.1</v>
      </c>
      <c r="K23" s="101">
        <v>33.8</v>
      </c>
      <c r="L23" s="101">
        <v>34.5</v>
      </c>
      <c r="M23" s="101">
        <v>31.8</v>
      </c>
      <c r="N23" s="101">
        <v>30.5</v>
      </c>
      <c r="O23" s="101">
        <v>31.1</v>
      </c>
      <c r="P23" s="101">
        <v>33.6</v>
      </c>
      <c r="Q23" s="101">
        <v>33.5</v>
      </c>
      <c r="R23" s="101">
        <v>56.9</v>
      </c>
      <c r="S23" s="101">
        <v>55.1</v>
      </c>
      <c r="T23" s="101">
        <v>51.3</v>
      </c>
      <c r="U23" s="101">
        <v>66.2</v>
      </c>
      <c r="V23" s="101">
        <v>56.8</v>
      </c>
      <c r="W23" s="101">
        <v>59.4</v>
      </c>
      <c r="X23" s="101">
        <v>61.1</v>
      </c>
      <c r="Y23" s="101">
        <v>64</v>
      </c>
      <c r="Z23" s="85">
        <f t="shared" si="0"/>
        <v>46.37916666666666</v>
      </c>
      <c r="AA23" s="86">
        <v>26.1</v>
      </c>
      <c r="AB23" s="103" t="s">
        <v>253</v>
      </c>
      <c r="AC23" s="5">
        <v>21</v>
      </c>
    </row>
    <row r="24" spans="1:29" ht="13.5" customHeight="1">
      <c r="A24" s="84">
        <v>22</v>
      </c>
      <c r="B24" s="101">
        <v>69.5</v>
      </c>
      <c r="C24" s="101">
        <v>72.1</v>
      </c>
      <c r="D24" s="101">
        <v>73.8</v>
      </c>
      <c r="E24" s="101">
        <v>72.8</v>
      </c>
      <c r="F24" s="101">
        <v>69.8</v>
      </c>
      <c r="G24" s="101">
        <v>69.4</v>
      </c>
      <c r="H24" s="101">
        <v>84.2</v>
      </c>
      <c r="I24" s="101">
        <v>71.6</v>
      </c>
      <c r="J24" s="101">
        <v>65.5</v>
      </c>
      <c r="K24" s="101">
        <v>62.9</v>
      </c>
      <c r="L24" s="101">
        <v>61</v>
      </c>
      <c r="M24" s="101">
        <v>66.4</v>
      </c>
      <c r="N24" s="101">
        <v>69.7</v>
      </c>
      <c r="O24" s="101">
        <v>71.1</v>
      </c>
      <c r="P24" s="101">
        <v>72.6</v>
      </c>
      <c r="Q24" s="101">
        <v>73.1</v>
      </c>
      <c r="R24" s="101">
        <v>83.3</v>
      </c>
      <c r="S24" s="101">
        <v>85</v>
      </c>
      <c r="T24" s="101">
        <v>87.3</v>
      </c>
      <c r="U24" s="101">
        <v>88.5</v>
      </c>
      <c r="V24" s="101">
        <v>90.3</v>
      </c>
      <c r="W24" s="101">
        <v>90.9</v>
      </c>
      <c r="X24" s="101">
        <v>92.1</v>
      </c>
      <c r="Y24" s="101">
        <v>93.4</v>
      </c>
      <c r="Z24" s="85">
        <f t="shared" si="0"/>
        <v>76.51249999999999</v>
      </c>
      <c r="AA24" s="86">
        <v>59.1</v>
      </c>
      <c r="AB24" s="103" t="s">
        <v>254</v>
      </c>
      <c r="AC24" s="6">
        <v>22</v>
      </c>
    </row>
    <row r="25" spans="1:29" ht="13.5" customHeight="1">
      <c r="A25" s="84">
        <v>23</v>
      </c>
      <c r="B25" s="101">
        <v>92.8</v>
      </c>
      <c r="C25" s="101">
        <v>91.6</v>
      </c>
      <c r="D25" s="101">
        <v>91.5</v>
      </c>
      <c r="E25" s="101">
        <v>90.3</v>
      </c>
      <c r="F25" s="101">
        <v>90.4</v>
      </c>
      <c r="G25" s="101">
        <v>90.3</v>
      </c>
      <c r="H25" s="101">
        <v>92.8</v>
      </c>
      <c r="I25" s="101">
        <v>91.6</v>
      </c>
      <c r="J25" s="101">
        <v>85.2</v>
      </c>
      <c r="K25" s="101">
        <v>88.7</v>
      </c>
      <c r="L25" s="101">
        <v>89.9</v>
      </c>
      <c r="M25" s="101">
        <v>82.5</v>
      </c>
      <c r="N25" s="101">
        <v>82</v>
      </c>
      <c r="O25" s="101">
        <v>88.7</v>
      </c>
      <c r="P25" s="101">
        <v>93.6</v>
      </c>
      <c r="Q25" s="101">
        <v>96.1</v>
      </c>
      <c r="R25" s="101">
        <v>86.9</v>
      </c>
      <c r="S25" s="101">
        <v>73.8</v>
      </c>
      <c r="T25" s="101">
        <v>71.7</v>
      </c>
      <c r="U25" s="101">
        <v>74.1</v>
      </c>
      <c r="V25" s="101">
        <v>69.7</v>
      </c>
      <c r="W25" s="101">
        <v>69.6</v>
      </c>
      <c r="X25" s="101">
        <v>72.5</v>
      </c>
      <c r="Y25" s="101">
        <v>76.5</v>
      </c>
      <c r="Z25" s="85">
        <f t="shared" si="0"/>
        <v>84.69999999999999</v>
      </c>
      <c r="AA25" s="86">
        <v>66.9</v>
      </c>
      <c r="AB25" s="103" t="s">
        <v>255</v>
      </c>
      <c r="AC25" s="6">
        <v>23</v>
      </c>
    </row>
    <row r="26" spans="1:29" ht="13.5" customHeight="1">
      <c r="A26" s="84">
        <v>24</v>
      </c>
      <c r="B26" s="101">
        <v>73.8</v>
      </c>
      <c r="C26" s="101">
        <v>72.3</v>
      </c>
      <c r="D26" s="101">
        <v>71.7</v>
      </c>
      <c r="E26" s="101">
        <v>73.2</v>
      </c>
      <c r="F26" s="101">
        <v>72.1</v>
      </c>
      <c r="G26" s="101">
        <v>73.2</v>
      </c>
      <c r="H26" s="101">
        <v>66.1</v>
      </c>
      <c r="I26" s="101">
        <v>64.2</v>
      </c>
      <c r="J26" s="101">
        <v>68</v>
      </c>
      <c r="K26" s="101">
        <v>62.9</v>
      </c>
      <c r="L26" s="101">
        <v>63.9</v>
      </c>
      <c r="M26" s="101">
        <v>56.8</v>
      </c>
      <c r="N26" s="101">
        <v>58.9</v>
      </c>
      <c r="O26" s="101">
        <v>59.8</v>
      </c>
      <c r="P26" s="101">
        <v>63.7</v>
      </c>
      <c r="Q26" s="101">
        <v>66.9</v>
      </c>
      <c r="R26" s="101">
        <v>69.6</v>
      </c>
      <c r="S26" s="101">
        <v>68</v>
      </c>
      <c r="T26" s="101">
        <v>73.8</v>
      </c>
      <c r="U26" s="101">
        <v>68.8</v>
      </c>
      <c r="V26" s="101">
        <v>68.2</v>
      </c>
      <c r="W26" s="101">
        <v>74.6</v>
      </c>
      <c r="X26" s="101">
        <v>80</v>
      </c>
      <c r="Y26" s="101">
        <v>78.2</v>
      </c>
      <c r="Z26" s="85">
        <f t="shared" si="0"/>
        <v>68.69583333333333</v>
      </c>
      <c r="AA26" s="86">
        <v>53.1</v>
      </c>
      <c r="AB26" s="103" t="s">
        <v>256</v>
      </c>
      <c r="AC26" s="6">
        <v>24</v>
      </c>
    </row>
    <row r="27" spans="1:29" ht="13.5" customHeight="1">
      <c r="A27" s="84">
        <v>25</v>
      </c>
      <c r="B27" s="101">
        <v>57.5</v>
      </c>
      <c r="C27" s="101">
        <v>57.2</v>
      </c>
      <c r="D27" s="101">
        <v>62.4</v>
      </c>
      <c r="E27" s="101">
        <v>64.6</v>
      </c>
      <c r="F27" s="101">
        <v>64.1</v>
      </c>
      <c r="G27" s="101">
        <v>68.7</v>
      </c>
      <c r="H27" s="101">
        <v>50.1</v>
      </c>
      <c r="I27" s="101">
        <v>42.8</v>
      </c>
      <c r="J27" s="101">
        <v>40.7</v>
      </c>
      <c r="K27" s="101">
        <v>42.5</v>
      </c>
      <c r="L27" s="101">
        <v>41.2</v>
      </c>
      <c r="M27" s="101">
        <v>43.5</v>
      </c>
      <c r="N27" s="101">
        <v>42.7</v>
      </c>
      <c r="O27" s="101">
        <v>40.2</v>
      </c>
      <c r="P27" s="101">
        <v>39</v>
      </c>
      <c r="Q27" s="101">
        <v>39.1</v>
      </c>
      <c r="R27" s="101">
        <v>57.3</v>
      </c>
      <c r="S27" s="101">
        <v>59.6</v>
      </c>
      <c r="T27" s="101">
        <v>62.6</v>
      </c>
      <c r="U27" s="101">
        <v>66.3</v>
      </c>
      <c r="V27" s="101">
        <v>67.8</v>
      </c>
      <c r="W27" s="101">
        <v>66</v>
      </c>
      <c r="X27" s="101">
        <v>66</v>
      </c>
      <c r="Y27" s="101">
        <v>56.1</v>
      </c>
      <c r="Z27" s="85">
        <f t="shared" si="0"/>
        <v>54.083333333333336</v>
      </c>
      <c r="AA27" s="86">
        <v>34.9</v>
      </c>
      <c r="AB27" s="103" t="s">
        <v>257</v>
      </c>
      <c r="AC27" s="6">
        <v>25</v>
      </c>
    </row>
    <row r="28" spans="1:29" ht="13.5" customHeight="1">
      <c r="A28" s="84">
        <v>26</v>
      </c>
      <c r="B28" s="101">
        <v>59</v>
      </c>
      <c r="C28" s="101">
        <v>62.9</v>
      </c>
      <c r="D28" s="101">
        <v>64.3</v>
      </c>
      <c r="E28" s="101">
        <v>64</v>
      </c>
      <c r="F28" s="101">
        <v>65</v>
      </c>
      <c r="G28" s="101">
        <v>70.6</v>
      </c>
      <c r="H28" s="101">
        <v>80.4</v>
      </c>
      <c r="I28" s="101">
        <v>81.6</v>
      </c>
      <c r="J28" s="101">
        <v>80</v>
      </c>
      <c r="K28" s="101">
        <v>73.9</v>
      </c>
      <c r="L28" s="101">
        <v>72.4</v>
      </c>
      <c r="M28" s="101">
        <v>79.2</v>
      </c>
      <c r="N28" s="101">
        <v>91.7</v>
      </c>
      <c r="O28" s="101">
        <v>89.4</v>
      </c>
      <c r="P28" s="101">
        <v>90.5</v>
      </c>
      <c r="Q28" s="101">
        <v>94.9</v>
      </c>
      <c r="R28" s="101">
        <v>99.4</v>
      </c>
      <c r="S28" s="101">
        <v>93.1</v>
      </c>
      <c r="T28" s="101">
        <v>85.4</v>
      </c>
      <c r="U28" s="101">
        <v>94.9</v>
      </c>
      <c r="V28" s="101">
        <v>93.6</v>
      </c>
      <c r="W28" s="101">
        <v>77.8</v>
      </c>
      <c r="X28" s="101">
        <v>68.4</v>
      </c>
      <c r="Y28" s="101">
        <v>61</v>
      </c>
      <c r="Z28" s="85">
        <f t="shared" si="0"/>
        <v>78.89166666666668</v>
      </c>
      <c r="AA28" s="86">
        <v>51.8</v>
      </c>
      <c r="AB28" s="103" t="s">
        <v>258</v>
      </c>
      <c r="AC28" s="6">
        <v>26</v>
      </c>
    </row>
    <row r="29" spans="1:29" ht="13.5" customHeight="1">
      <c r="A29" s="84">
        <v>27</v>
      </c>
      <c r="B29" s="101">
        <v>58.8</v>
      </c>
      <c r="C29" s="101">
        <v>57</v>
      </c>
      <c r="D29" s="101">
        <v>48.3</v>
      </c>
      <c r="E29" s="101">
        <v>56.9</v>
      </c>
      <c r="F29" s="101">
        <v>60.4</v>
      </c>
      <c r="G29" s="101">
        <v>60.6</v>
      </c>
      <c r="H29" s="101">
        <v>63.3</v>
      </c>
      <c r="I29" s="101">
        <v>50.7</v>
      </c>
      <c r="J29" s="101">
        <v>41.4</v>
      </c>
      <c r="K29" s="101">
        <v>41.2</v>
      </c>
      <c r="L29" s="101">
        <v>37.4</v>
      </c>
      <c r="M29" s="101">
        <v>34.4</v>
      </c>
      <c r="N29" s="101">
        <v>29.7</v>
      </c>
      <c r="O29" s="101">
        <v>32.4</v>
      </c>
      <c r="P29" s="101">
        <v>32.9</v>
      </c>
      <c r="Q29" s="101">
        <v>40.2</v>
      </c>
      <c r="R29" s="101">
        <v>45.9</v>
      </c>
      <c r="S29" s="101">
        <v>48.9</v>
      </c>
      <c r="T29" s="101">
        <v>49.1</v>
      </c>
      <c r="U29" s="101">
        <v>48.3</v>
      </c>
      <c r="V29" s="101">
        <v>45.2</v>
      </c>
      <c r="W29" s="101">
        <v>44</v>
      </c>
      <c r="X29" s="101">
        <v>45.9</v>
      </c>
      <c r="Y29" s="101">
        <v>55.4</v>
      </c>
      <c r="Z29" s="85">
        <f t="shared" si="0"/>
        <v>47.01250000000001</v>
      </c>
      <c r="AA29" s="86">
        <v>28.2</v>
      </c>
      <c r="AB29" s="103" t="s">
        <v>259</v>
      </c>
      <c r="AC29" s="6">
        <v>27</v>
      </c>
    </row>
    <row r="30" spans="1:29" ht="13.5" customHeight="1">
      <c r="A30" s="84">
        <v>28</v>
      </c>
      <c r="B30" s="101">
        <v>61.7</v>
      </c>
      <c r="C30" s="101">
        <v>64</v>
      </c>
      <c r="D30" s="101">
        <v>67</v>
      </c>
      <c r="E30" s="101">
        <v>66.5</v>
      </c>
      <c r="F30" s="101">
        <v>58.3</v>
      </c>
      <c r="G30" s="101">
        <v>60.8</v>
      </c>
      <c r="H30" s="101">
        <v>63.4</v>
      </c>
      <c r="I30" s="101">
        <v>55.9</v>
      </c>
      <c r="J30" s="101">
        <v>47</v>
      </c>
      <c r="K30" s="101">
        <v>49.8</v>
      </c>
      <c r="L30" s="101">
        <v>51.9</v>
      </c>
      <c r="M30" s="101">
        <v>57.4</v>
      </c>
      <c r="N30" s="101">
        <v>58.9</v>
      </c>
      <c r="O30" s="101">
        <v>58.9</v>
      </c>
      <c r="P30" s="101">
        <v>60.2</v>
      </c>
      <c r="Q30" s="101">
        <v>73.3</v>
      </c>
      <c r="R30" s="101">
        <v>78</v>
      </c>
      <c r="S30" s="101">
        <v>73.3</v>
      </c>
      <c r="T30" s="101">
        <v>76</v>
      </c>
      <c r="U30" s="101">
        <v>79.2</v>
      </c>
      <c r="V30" s="101">
        <v>85.9</v>
      </c>
      <c r="W30" s="101">
        <v>80.3</v>
      </c>
      <c r="X30" s="101">
        <v>75.8</v>
      </c>
      <c r="Y30" s="101">
        <v>78.4</v>
      </c>
      <c r="Z30" s="85">
        <f t="shared" si="0"/>
        <v>65.9125</v>
      </c>
      <c r="AA30" s="86">
        <v>44.2</v>
      </c>
      <c r="AB30" s="103" t="s">
        <v>260</v>
      </c>
      <c r="AC30" s="6">
        <v>28</v>
      </c>
    </row>
    <row r="31" spans="1:29" ht="13.5" customHeight="1">
      <c r="A31" s="84">
        <v>29</v>
      </c>
      <c r="B31" s="101">
        <v>75.2</v>
      </c>
      <c r="C31" s="101">
        <v>67.7</v>
      </c>
      <c r="D31" s="101">
        <v>68.6</v>
      </c>
      <c r="E31" s="101">
        <v>66.7</v>
      </c>
      <c r="F31" s="101">
        <v>69</v>
      </c>
      <c r="G31" s="101">
        <v>52.5</v>
      </c>
      <c r="H31" s="101">
        <v>61.4</v>
      </c>
      <c r="I31" s="101">
        <v>49.4</v>
      </c>
      <c r="J31" s="101">
        <v>48.5</v>
      </c>
      <c r="K31" s="101">
        <v>41.5</v>
      </c>
      <c r="L31" s="101">
        <v>58.8</v>
      </c>
      <c r="M31" s="101">
        <v>57.7</v>
      </c>
      <c r="N31" s="101">
        <v>51.2</v>
      </c>
      <c r="O31" s="101">
        <v>55.8</v>
      </c>
      <c r="P31" s="101">
        <v>61.8</v>
      </c>
      <c r="Q31" s="101">
        <v>68.7</v>
      </c>
      <c r="R31" s="101">
        <v>62.6</v>
      </c>
      <c r="S31" s="101">
        <v>67.3</v>
      </c>
      <c r="T31" s="101">
        <v>61.9</v>
      </c>
      <c r="U31" s="101">
        <v>58</v>
      </c>
      <c r="V31" s="101">
        <v>71.4</v>
      </c>
      <c r="W31" s="101">
        <v>76</v>
      </c>
      <c r="X31" s="101">
        <v>77.6</v>
      </c>
      <c r="Y31" s="101">
        <v>71.8</v>
      </c>
      <c r="Z31" s="85">
        <f t="shared" si="0"/>
        <v>62.54583333333334</v>
      </c>
      <c r="AA31" s="86">
        <v>40.3</v>
      </c>
      <c r="AB31" s="103" t="s">
        <v>41</v>
      </c>
      <c r="AC31" s="6">
        <v>29</v>
      </c>
    </row>
    <row r="32" spans="1:29" ht="13.5" customHeight="1">
      <c r="A32" s="84">
        <v>30</v>
      </c>
      <c r="B32" s="101">
        <v>67.8</v>
      </c>
      <c r="C32" s="101">
        <v>65</v>
      </c>
      <c r="D32" s="101">
        <v>63.5</v>
      </c>
      <c r="E32" s="101">
        <v>63.5</v>
      </c>
      <c r="F32" s="101">
        <v>63</v>
      </c>
      <c r="G32" s="101">
        <v>67.2</v>
      </c>
      <c r="H32" s="101">
        <v>69.2</v>
      </c>
      <c r="I32" s="101">
        <v>69.7</v>
      </c>
      <c r="J32" s="101">
        <v>68.4</v>
      </c>
      <c r="K32" s="101">
        <v>70.4</v>
      </c>
      <c r="L32" s="101">
        <v>71.4</v>
      </c>
      <c r="M32" s="101">
        <v>65.7</v>
      </c>
      <c r="N32" s="101">
        <v>65.3</v>
      </c>
      <c r="O32" s="101">
        <v>67.8</v>
      </c>
      <c r="P32" s="101">
        <v>66.4</v>
      </c>
      <c r="Q32" s="101">
        <v>68.1</v>
      </c>
      <c r="R32" s="101">
        <v>66.3</v>
      </c>
      <c r="S32" s="101">
        <v>68.5</v>
      </c>
      <c r="T32" s="101">
        <v>68.1</v>
      </c>
      <c r="U32" s="101">
        <v>72.4</v>
      </c>
      <c r="V32" s="101">
        <v>67.1</v>
      </c>
      <c r="W32" s="101">
        <v>69.7</v>
      </c>
      <c r="X32" s="101">
        <v>57.7</v>
      </c>
      <c r="Y32" s="101">
        <v>57.8</v>
      </c>
      <c r="Z32" s="85">
        <f t="shared" si="0"/>
        <v>66.66666666666666</v>
      </c>
      <c r="AA32" s="86">
        <v>54.1</v>
      </c>
      <c r="AB32" s="103" t="s">
        <v>261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68.45666666666666</v>
      </c>
      <c r="C34" s="91">
        <f t="shared" si="1"/>
        <v>68.49</v>
      </c>
      <c r="D34" s="91">
        <f t="shared" si="1"/>
        <v>69.05666666666666</v>
      </c>
      <c r="E34" s="91">
        <f t="shared" si="1"/>
        <v>70.45333333333333</v>
      </c>
      <c r="F34" s="91">
        <f t="shared" si="1"/>
        <v>71.13333333333334</v>
      </c>
      <c r="G34" s="91">
        <f t="shared" si="1"/>
        <v>68.85666666666665</v>
      </c>
      <c r="H34" s="91">
        <f t="shared" si="1"/>
        <v>69.70333333333335</v>
      </c>
      <c r="I34" s="91">
        <f t="shared" si="1"/>
        <v>63.35666666666667</v>
      </c>
      <c r="J34" s="91">
        <f t="shared" si="1"/>
        <v>58.38333333333334</v>
      </c>
      <c r="K34" s="91">
        <f t="shared" si="1"/>
        <v>56.23000000000002</v>
      </c>
      <c r="L34" s="91">
        <f t="shared" si="1"/>
        <v>56.26000000000002</v>
      </c>
      <c r="M34" s="91">
        <f t="shared" si="1"/>
        <v>56.320000000000014</v>
      </c>
      <c r="N34" s="91">
        <f t="shared" si="1"/>
        <v>55.58666666666668</v>
      </c>
      <c r="O34" s="91">
        <f t="shared" si="1"/>
        <v>56.75333333333334</v>
      </c>
      <c r="P34" s="91">
        <f t="shared" si="1"/>
        <v>60.07333333333333</v>
      </c>
      <c r="Q34" s="91">
        <f t="shared" si="1"/>
        <v>63.22</v>
      </c>
      <c r="R34" s="91">
        <f aca="true" t="shared" si="2" ref="R34:Y34">AVERAGE(R3:R33)</f>
        <v>68.52333333333333</v>
      </c>
      <c r="S34" s="91">
        <f t="shared" si="2"/>
        <v>68.27999999999999</v>
      </c>
      <c r="T34" s="91">
        <f t="shared" si="2"/>
        <v>67.90333333333334</v>
      </c>
      <c r="U34" s="91">
        <f t="shared" si="2"/>
        <v>69.42999999999999</v>
      </c>
      <c r="V34" s="91">
        <f t="shared" si="2"/>
        <v>69.47</v>
      </c>
      <c r="W34" s="91">
        <f t="shared" si="2"/>
        <v>69.33333333333333</v>
      </c>
      <c r="X34" s="91">
        <f t="shared" si="2"/>
        <v>69.48666666666666</v>
      </c>
      <c r="Y34" s="91">
        <f t="shared" si="2"/>
        <v>68.29</v>
      </c>
      <c r="Z34" s="91">
        <f>AVERAGE(B3:Y33)</f>
        <v>65.12708333333333</v>
      </c>
      <c r="AA34" s="92">
        <f>AVERAGE(最低)</f>
        <v>43.7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26.1</v>
      </c>
      <c r="C40" s="105">
        <v>21</v>
      </c>
      <c r="D40" s="109" t="s">
        <v>253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12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62.1</v>
      </c>
      <c r="C3" s="101">
        <v>64.4</v>
      </c>
      <c r="D3" s="101">
        <v>64.1</v>
      </c>
      <c r="E3" s="101">
        <v>63.2</v>
      </c>
      <c r="F3" s="101">
        <v>56.1</v>
      </c>
      <c r="G3" s="101">
        <v>62</v>
      </c>
      <c r="H3" s="101">
        <v>61.5</v>
      </c>
      <c r="I3" s="101">
        <v>65</v>
      </c>
      <c r="J3" s="101">
        <v>73.3</v>
      </c>
      <c r="K3" s="101">
        <v>80.4</v>
      </c>
      <c r="L3" s="101">
        <v>76</v>
      </c>
      <c r="M3" s="101">
        <v>92.4</v>
      </c>
      <c r="N3" s="101">
        <v>88.6</v>
      </c>
      <c r="O3" s="101">
        <v>91.2</v>
      </c>
      <c r="P3" s="101">
        <v>84.2</v>
      </c>
      <c r="Q3" s="101">
        <v>82.4</v>
      </c>
      <c r="R3" s="101">
        <v>90.5</v>
      </c>
      <c r="S3" s="101">
        <v>87.8</v>
      </c>
      <c r="T3" s="101">
        <v>87.8</v>
      </c>
      <c r="U3" s="101">
        <v>89.7</v>
      </c>
      <c r="V3" s="101">
        <v>79.3</v>
      </c>
      <c r="W3" s="101">
        <v>85.3</v>
      </c>
      <c r="X3" s="101">
        <v>56.7</v>
      </c>
      <c r="Y3" s="101">
        <v>55.4</v>
      </c>
      <c r="Z3" s="85">
        <f aca="true" t="shared" si="0" ref="Z3:Z33">AVERAGE(B3:Y3)</f>
        <v>74.97500000000001</v>
      </c>
      <c r="AA3" s="86">
        <v>53.3</v>
      </c>
      <c r="AB3" s="103" t="s">
        <v>262</v>
      </c>
      <c r="AC3" s="5">
        <v>1</v>
      </c>
    </row>
    <row r="4" spans="1:29" ht="13.5" customHeight="1">
      <c r="A4" s="84">
        <v>2</v>
      </c>
      <c r="B4" s="101">
        <v>47.6</v>
      </c>
      <c r="C4" s="101">
        <v>50.2</v>
      </c>
      <c r="D4" s="101">
        <v>47.2</v>
      </c>
      <c r="E4" s="101">
        <v>45.8</v>
      </c>
      <c r="F4" s="101">
        <v>48.6</v>
      </c>
      <c r="G4" s="101">
        <v>48.7</v>
      </c>
      <c r="H4" s="101">
        <v>46</v>
      </c>
      <c r="I4" s="101">
        <v>44.7</v>
      </c>
      <c r="J4" s="101">
        <v>45.1</v>
      </c>
      <c r="K4" s="101">
        <v>43.6</v>
      </c>
      <c r="L4" s="101">
        <v>48.4</v>
      </c>
      <c r="M4" s="101">
        <v>45.6</v>
      </c>
      <c r="N4" s="101">
        <v>47.8</v>
      </c>
      <c r="O4" s="101">
        <v>48.2</v>
      </c>
      <c r="P4" s="101">
        <v>50.2</v>
      </c>
      <c r="Q4" s="101">
        <v>50.9</v>
      </c>
      <c r="R4" s="101">
        <v>56</v>
      </c>
      <c r="S4" s="101">
        <v>56.4</v>
      </c>
      <c r="T4" s="101">
        <v>53.6</v>
      </c>
      <c r="U4" s="101">
        <v>55.8</v>
      </c>
      <c r="V4" s="101">
        <v>76.5</v>
      </c>
      <c r="W4" s="101">
        <v>89.3</v>
      </c>
      <c r="X4" s="101">
        <v>89.3</v>
      </c>
      <c r="Y4" s="101">
        <v>90.6</v>
      </c>
      <c r="Z4" s="85">
        <f t="shared" si="0"/>
        <v>55.25416666666666</v>
      </c>
      <c r="AA4" s="86">
        <v>34.6</v>
      </c>
      <c r="AB4" s="103" t="s">
        <v>263</v>
      </c>
      <c r="AC4" s="6">
        <v>2</v>
      </c>
    </row>
    <row r="5" spans="1:29" ht="13.5" customHeight="1">
      <c r="A5" s="84">
        <v>3</v>
      </c>
      <c r="B5" s="101">
        <v>90.6</v>
      </c>
      <c r="C5" s="101">
        <v>85</v>
      </c>
      <c r="D5" s="101">
        <v>88</v>
      </c>
      <c r="E5" s="101">
        <v>84.3</v>
      </c>
      <c r="F5" s="101">
        <v>86.2</v>
      </c>
      <c r="G5" s="101">
        <v>80.4</v>
      </c>
      <c r="H5" s="101">
        <v>87.6</v>
      </c>
      <c r="I5" s="101">
        <v>83.5</v>
      </c>
      <c r="J5" s="101">
        <v>82.4</v>
      </c>
      <c r="K5" s="101">
        <v>82.4</v>
      </c>
      <c r="L5" s="101">
        <v>74.2</v>
      </c>
      <c r="M5" s="101">
        <v>83.7</v>
      </c>
      <c r="N5" s="101">
        <v>84.2</v>
      </c>
      <c r="O5" s="101">
        <v>84.3</v>
      </c>
      <c r="P5" s="101">
        <v>83.2</v>
      </c>
      <c r="Q5" s="101">
        <v>83.7</v>
      </c>
      <c r="R5" s="101">
        <v>83.8</v>
      </c>
      <c r="S5" s="101">
        <v>84.3</v>
      </c>
      <c r="T5" s="101">
        <v>85</v>
      </c>
      <c r="U5" s="101">
        <v>83.8</v>
      </c>
      <c r="V5" s="101">
        <v>83.2</v>
      </c>
      <c r="W5" s="101">
        <v>88</v>
      </c>
      <c r="X5" s="101">
        <v>89.9</v>
      </c>
      <c r="Y5" s="101">
        <v>92.2</v>
      </c>
      <c r="Z5" s="85">
        <f t="shared" si="0"/>
        <v>84.74583333333334</v>
      </c>
      <c r="AA5" s="86">
        <v>72.2</v>
      </c>
      <c r="AB5" s="103" t="s">
        <v>264</v>
      </c>
      <c r="AC5" s="6">
        <v>3</v>
      </c>
    </row>
    <row r="6" spans="1:29" ht="13.5" customHeight="1">
      <c r="A6" s="84">
        <v>4</v>
      </c>
      <c r="B6" s="101">
        <v>95.4</v>
      </c>
      <c r="C6" s="101">
        <v>95.3</v>
      </c>
      <c r="D6" s="101">
        <v>94.8</v>
      </c>
      <c r="E6" s="101">
        <v>94.2</v>
      </c>
      <c r="F6" s="101">
        <v>94.8</v>
      </c>
      <c r="G6" s="101">
        <v>96.1</v>
      </c>
      <c r="H6" s="101">
        <v>96</v>
      </c>
      <c r="I6" s="101">
        <v>96.1</v>
      </c>
      <c r="J6" s="101">
        <v>91.7</v>
      </c>
      <c r="K6" s="101">
        <v>88.1</v>
      </c>
      <c r="L6" s="101">
        <v>90.5</v>
      </c>
      <c r="M6" s="101">
        <v>88.7</v>
      </c>
      <c r="N6" s="101">
        <v>87</v>
      </c>
      <c r="O6" s="101">
        <v>79.9</v>
      </c>
      <c r="P6" s="101">
        <v>80</v>
      </c>
      <c r="Q6" s="101">
        <v>68.8</v>
      </c>
      <c r="R6" s="101">
        <v>65.3</v>
      </c>
      <c r="S6" s="101">
        <v>63.2</v>
      </c>
      <c r="T6" s="101">
        <v>59.1</v>
      </c>
      <c r="U6" s="101">
        <v>56.5</v>
      </c>
      <c r="V6" s="101">
        <v>51</v>
      </c>
      <c r="W6" s="101">
        <v>43.1</v>
      </c>
      <c r="X6" s="101">
        <v>43.4</v>
      </c>
      <c r="Y6" s="101">
        <v>47.5</v>
      </c>
      <c r="Z6" s="85">
        <f t="shared" si="0"/>
        <v>77.77083333333333</v>
      </c>
      <c r="AA6" s="86">
        <v>39.4</v>
      </c>
      <c r="AB6" s="103" t="s">
        <v>265</v>
      </c>
      <c r="AC6" s="6">
        <v>4</v>
      </c>
    </row>
    <row r="7" spans="1:29" ht="13.5" customHeight="1">
      <c r="A7" s="84">
        <v>5</v>
      </c>
      <c r="B7" s="101">
        <v>43.6</v>
      </c>
      <c r="C7" s="101">
        <v>50.9</v>
      </c>
      <c r="D7" s="101">
        <v>64.8</v>
      </c>
      <c r="E7" s="101">
        <v>64.8</v>
      </c>
      <c r="F7" s="101">
        <v>62.9</v>
      </c>
      <c r="G7" s="101">
        <v>44.7</v>
      </c>
      <c r="H7" s="101">
        <v>43.8</v>
      </c>
      <c r="I7" s="101">
        <v>36</v>
      </c>
      <c r="J7" s="101">
        <v>33.5</v>
      </c>
      <c r="K7" s="101">
        <v>32.6</v>
      </c>
      <c r="L7" s="101">
        <v>28.4</v>
      </c>
      <c r="M7" s="101">
        <v>30.4</v>
      </c>
      <c r="N7" s="101">
        <v>34.3</v>
      </c>
      <c r="O7" s="101">
        <v>28.1</v>
      </c>
      <c r="P7" s="101">
        <v>31.5</v>
      </c>
      <c r="Q7" s="101">
        <v>49.5</v>
      </c>
      <c r="R7" s="101">
        <v>52.7</v>
      </c>
      <c r="S7" s="101">
        <v>51.2</v>
      </c>
      <c r="T7" s="101">
        <v>51.2</v>
      </c>
      <c r="U7" s="101">
        <v>58.8</v>
      </c>
      <c r="V7" s="101">
        <v>46.8</v>
      </c>
      <c r="W7" s="101">
        <v>54.1</v>
      </c>
      <c r="X7" s="101">
        <v>69.8</v>
      </c>
      <c r="Y7" s="101">
        <v>94.7</v>
      </c>
      <c r="Z7" s="85">
        <f t="shared" si="0"/>
        <v>48.29583333333334</v>
      </c>
      <c r="AA7" s="86">
        <v>25.8</v>
      </c>
      <c r="AB7" s="103" t="s">
        <v>224</v>
      </c>
      <c r="AC7" s="6">
        <v>5</v>
      </c>
    </row>
    <row r="8" spans="1:29" ht="13.5" customHeight="1">
      <c r="A8" s="84">
        <v>6</v>
      </c>
      <c r="B8" s="101">
        <v>96</v>
      </c>
      <c r="C8" s="101">
        <v>96.6</v>
      </c>
      <c r="D8" s="101">
        <v>95.3</v>
      </c>
      <c r="E8" s="101">
        <v>80.6</v>
      </c>
      <c r="F8" s="101">
        <v>77.3</v>
      </c>
      <c r="G8" s="101">
        <v>76.4</v>
      </c>
      <c r="H8" s="101">
        <v>79.2</v>
      </c>
      <c r="I8" s="101">
        <v>76.1</v>
      </c>
      <c r="J8" s="101">
        <v>84</v>
      </c>
      <c r="K8" s="101">
        <v>75.5</v>
      </c>
      <c r="L8" s="101">
        <v>67.8</v>
      </c>
      <c r="M8" s="101">
        <v>52.5</v>
      </c>
      <c r="N8" s="101">
        <v>46.1</v>
      </c>
      <c r="O8" s="101">
        <v>44.2</v>
      </c>
      <c r="P8" s="101">
        <v>44.5</v>
      </c>
      <c r="Q8" s="101">
        <v>42.4</v>
      </c>
      <c r="R8" s="101">
        <v>33.5</v>
      </c>
      <c r="S8" s="101">
        <v>33.5</v>
      </c>
      <c r="T8" s="101">
        <v>32.2</v>
      </c>
      <c r="U8" s="101">
        <v>34.8</v>
      </c>
      <c r="V8" s="101">
        <v>31.4</v>
      </c>
      <c r="W8" s="101">
        <v>30.6</v>
      </c>
      <c r="X8" s="101">
        <v>31.3</v>
      </c>
      <c r="Y8" s="101">
        <v>32.5</v>
      </c>
      <c r="Z8" s="85">
        <f t="shared" si="0"/>
        <v>58.09583333333334</v>
      </c>
      <c r="AA8" s="86">
        <v>28.4</v>
      </c>
      <c r="AB8" s="103" t="s">
        <v>266</v>
      </c>
      <c r="AC8" s="6">
        <v>6</v>
      </c>
    </row>
    <row r="9" spans="1:29" ht="13.5" customHeight="1">
      <c r="A9" s="84">
        <v>7</v>
      </c>
      <c r="B9" s="101">
        <v>53.3</v>
      </c>
      <c r="C9" s="101">
        <v>53.1</v>
      </c>
      <c r="D9" s="101">
        <v>66.9</v>
      </c>
      <c r="E9" s="101">
        <v>64.5</v>
      </c>
      <c r="F9" s="101">
        <v>54.8</v>
      </c>
      <c r="G9" s="101">
        <v>57.7</v>
      </c>
      <c r="H9" s="101">
        <v>58.6</v>
      </c>
      <c r="I9" s="101">
        <v>62.6</v>
      </c>
      <c r="J9" s="101">
        <v>47.9</v>
      </c>
      <c r="K9" s="101">
        <v>35.4</v>
      </c>
      <c r="L9" s="101">
        <v>27.5</v>
      </c>
      <c r="M9" s="101">
        <v>29.8</v>
      </c>
      <c r="N9" s="101">
        <v>30.5</v>
      </c>
      <c r="O9" s="101">
        <v>29.4</v>
      </c>
      <c r="P9" s="101">
        <v>27.8</v>
      </c>
      <c r="Q9" s="101">
        <v>45.7</v>
      </c>
      <c r="R9" s="101">
        <v>46.7</v>
      </c>
      <c r="S9" s="101">
        <v>47.2</v>
      </c>
      <c r="T9" s="101">
        <v>46</v>
      </c>
      <c r="U9" s="101">
        <v>52.1</v>
      </c>
      <c r="V9" s="101">
        <v>53.5</v>
      </c>
      <c r="W9" s="101">
        <v>60.7</v>
      </c>
      <c r="X9" s="101">
        <v>66.4</v>
      </c>
      <c r="Y9" s="101">
        <v>64.5</v>
      </c>
      <c r="Z9" s="85">
        <f t="shared" si="0"/>
        <v>49.275000000000006</v>
      </c>
      <c r="AA9" s="86">
        <v>25.1</v>
      </c>
      <c r="AB9" s="103" t="s">
        <v>267</v>
      </c>
      <c r="AC9" s="6">
        <v>7</v>
      </c>
    </row>
    <row r="10" spans="1:29" ht="13.5" customHeight="1">
      <c r="A10" s="84">
        <v>8</v>
      </c>
      <c r="B10" s="101">
        <v>66</v>
      </c>
      <c r="C10" s="101">
        <v>69.5</v>
      </c>
      <c r="D10" s="101">
        <v>64.7</v>
      </c>
      <c r="E10" s="101">
        <v>73.1</v>
      </c>
      <c r="F10" s="101">
        <v>79.7</v>
      </c>
      <c r="G10" s="101">
        <v>76.3</v>
      </c>
      <c r="H10" s="101">
        <v>58.5</v>
      </c>
      <c r="I10" s="101">
        <v>66.6</v>
      </c>
      <c r="J10" s="101">
        <v>59.9</v>
      </c>
      <c r="K10" s="101">
        <v>56.7</v>
      </c>
      <c r="L10" s="101">
        <v>52.6</v>
      </c>
      <c r="M10" s="101">
        <v>47.8</v>
      </c>
      <c r="N10" s="101">
        <v>34.9</v>
      </c>
      <c r="O10" s="101">
        <v>30.1</v>
      </c>
      <c r="P10" s="101">
        <v>29.9</v>
      </c>
      <c r="Q10" s="101">
        <v>52.4</v>
      </c>
      <c r="R10" s="101">
        <v>43</v>
      </c>
      <c r="S10" s="101">
        <v>43.6</v>
      </c>
      <c r="T10" s="101">
        <v>39.2</v>
      </c>
      <c r="U10" s="101">
        <v>40.7</v>
      </c>
      <c r="V10" s="101">
        <v>40</v>
      </c>
      <c r="W10" s="101">
        <v>43.1</v>
      </c>
      <c r="X10" s="101">
        <v>52.5</v>
      </c>
      <c r="Y10" s="101">
        <v>55.6</v>
      </c>
      <c r="Z10" s="85">
        <f t="shared" si="0"/>
        <v>53.18333333333333</v>
      </c>
      <c r="AA10" s="86">
        <v>26.5</v>
      </c>
      <c r="AB10" s="103" t="s">
        <v>268</v>
      </c>
      <c r="AC10" s="6">
        <v>8</v>
      </c>
    </row>
    <row r="11" spans="1:29" ht="13.5" customHeight="1">
      <c r="A11" s="84">
        <v>9</v>
      </c>
      <c r="B11" s="101">
        <v>48.3</v>
      </c>
      <c r="C11" s="101">
        <v>42.8</v>
      </c>
      <c r="D11" s="101">
        <v>48.6</v>
      </c>
      <c r="E11" s="101">
        <v>49.3</v>
      </c>
      <c r="F11" s="101">
        <v>47.4</v>
      </c>
      <c r="G11" s="101">
        <v>38.3</v>
      </c>
      <c r="H11" s="101">
        <v>41.3</v>
      </c>
      <c r="I11" s="101">
        <v>33.1</v>
      </c>
      <c r="J11" s="101">
        <v>30.6</v>
      </c>
      <c r="K11" s="101">
        <v>30.7</v>
      </c>
      <c r="L11" s="101">
        <v>27.8</v>
      </c>
      <c r="M11" s="101">
        <v>28</v>
      </c>
      <c r="N11" s="101">
        <v>23</v>
      </c>
      <c r="O11" s="101">
        <v>24.6</v>
      </c>
      <c r="P11" s="101">
        <v>34.2</v>
      </c>
      <c r="Q11" s="101">
        <v>35.5</v>
      </c>
      <c r="R11" s="101">
        <v>50</v>
      </c>
      <c r="S11" s="101">
        <v>42.3</v>
      </c>
      <c r="T11" s="101">
        <v>55.7</v>
      </c>
      <c r="U11" s="101">
        <v>48.5</v>
      </c>
      <c r="V11" s="101">
        <v>49.4</v>
      </c>
      <c r="W11" s="101">
        <v>57.4</v>
      </c>
      <c r="X11" s="101">
        <v>55.2</v>
      </c>
      <c r="Y11" s="101">
        <v>48.8</v>
      </c>
      <c r="Z11" s="85">
        <f t="shared" si="0"/>
        <v>41.28333333333334</v>
      </c>
      <c r="AA11" s="86">
        <v>23</v>
      </c>
      <c r="AB11" s="103" t="s">
        <v>269</v>
      </c>
      <c r="AC11" s="6">
        <v>9</v>
      </c>
    </row>
    <row r="12" spans="1:29" ht="13.5" customHeight="1">
      <c r="A12" s="87">
        <v>10</v>
      </c>
      <c r="B12" s="78">
        <v>54.7</v>
      </c>
      <c r="C12" s="78">
        <v>60.9</v>
      </c>
      <c r="D12" s="78">
        <v>59.4</v>
      </c>
      <c r="E12" s="78">
        <v>56.6</v>
      </c>
      <c r="F12" s="78">
        <v>59.7</v>
      </c>
      <c r="G12" s="78">
        <v>61.8</v>
      </c>
      <c r="H12" s="78">
        <v>60.8</v>
      </c>
      <c r="I12" s="78">
        <v>61.3</v>
      </c>
      <c r="J12" s="78">
        <v>50.3</v>
      </c>
      <c r="K12" s="78">
        <v>49.8</v>
      </c>
      <c r="L12" s="78">
        <v>49.4</v>
      </c>
      <c r="M12" s="78">
        <v>39.3</v>
      </c>
      <c r="N12" s="78">
        <v>38</v>
      </c>
      <c r="O12" s="78">
        <v>38.7</v>
      </c>
      <c r="P12" s="78">
        <v>41.4</v>
      </c>
      <c r="Q12" s="78">
        <v>44.4</v>
      </c>
      <c r="R12" s="78">
        <v>43.1</v>
      </c>
      <c r="S12" s="78">
        <v>42.5</v>
      </c>
      <c r="T12" s="78">
        <v>42.6</v>
      </c>
      <c r="U12" s="78">
        <v>43.4</v>
      </c>
      <c r="V12" s="78">
        <v>44</v>
      </c>
      <c r="W12" s="78">
        <v>48.2</v>
      </c>
      <c r="X12" s="78">
        <v>53.7</v>
      </c>
      <c r="Y12" s="78">
        <v>59.9</v>
      </c>
      <c r="Z12" s="88">
        <f t="shared" si="0"/>
        <v>50.1625</v>
      </c>
      <c r="AA12" s="89">
        <v>31.1</v>
      </c>
      <c r="AB12" s="104" t="s">
        <v>270</v>
      </c>
      <c r="AC12" s="6">
        <v>10</v>
      </c>
    </row>
    <row r="13" spans="1:29" ht="13.5" customHeight="1">
      <c r="A13" s="84">
        <v>11</v>
      </c>
      <c r="B13" s="101">
        <v>62.8</v>
      </c>
      <c r="C13" s="101">
        <v>65.2</v>
      </c>
      <c r="D13" s="101">
        <v>52.2</v>
      </c>
      <c r="E13" s="101">
        <v>66.1</v>
      </c>
      <c r="F13" s="101">
        <v>68</v>
      </c>
      <c r="G13" s="101">
        <v>56.8</v>
      </c>
      <c r="H13" s="101">
        <v>53.7</v>
      </c>
      <c r="I13" s="101">
        <v>45.1</v>
      </c>
      <c r="J13" s="101">
        <v>38.6</v>
      </c>
      <c r="K13" s="101">
        <v>33.7</v>
      </c>
      <c r="L13" s="101">
        <v>35.1</v>
      </c>
      <c r="M13" s="101">
        <v>32.4</v>
      </c>
      <c r="N13" s="101">
        <v>29.8</v>
      </c>
      <c r="O13" s="101">
        <v>30.8</v>
      </c>
      <c r="P13" s="101">
        <v>31.3</v>
      </c>
      <c r="Q13" s="101">
        <v>34.2</v>
      </c>
      <c r="R13" s="101">
        <v>41.9</v>
      </c>
      <c r="S13" s="101">
        <v>40.9</v>
      </c>
      <c r="T13" s="101">
        <v>39.6</v>
      </c>
      <c r="U13" s="101">
        <v>39.2</v>
      </c>
      <c r="V13" s="101">
        <v>41.3</v>
      </c>
      <c r="W13" s="101">
        <v>42.5</v>
      </c>
      <c r="X13" s="101">
        <v>38.6</v>
      </c>
      <c r="Y13" s="101">
        <v>41.1</v>
      </c>
      <c r="Z13" s="85">
        <f t="shared" si="0"/>
        <v>44.20416666666666</v>
      </c>
      <c r="AA13" s="86">
        <v>25.9</v>
      </c>
      <c r="AB13" s="103" t="s">
        <v>271</v>
      </c>
      <c r="AC13" s="5">
        <v>11</v>
      </c>
    </row>
    <row r="14" spans="1:29" ht="13.5" customHeight="1">
      <c r="A14" s="84">
        <v>12</v>
      </c>
      <c r="B14" s="101">
        <v>44.1</v>
      </c>
      <c r="C14" s="101">
        <v>56.7</v>
      </c>
      <c r="D14" s="101">
        <v>60.4</v>
      </c>
      <c r="E14" s="101">
        <v>65</v>
      </c>
      <c r="F14" s="101">
        <v>65</v>
      </c>
      <c r="G14" s="101">
        <v>60.9</v>
      </c>
      <c r="H14" s="101">
        <v>64</v>
      </c>
      <c r="I14" s="101">
        <v>50.8</v>
      </c>
      <c r="J14" s="101">
        <v>43.3</v>
      </c>
      <c r="K14" s="101">
        <v>35</v>
      </c>
      <c r="L14" s="101">
        <v>33.2</v>
      </c>
      <c r="M14" s="101">
        <v>30.3</v>
      </c>
      <c r="N14" s="101">
        <v>32</v>
      </c>
      <c r="O14" s="101">
        <v>31.7</v>
      </c>
      <c r="P14" s="101">
        <v>35.9</v>
      </c>
      <c r="Q14" s="101">
        <v>35.8</v>
      </c>
      <c r="R14" s="101">
        <v>48.7</v>
      </c>
      <c r="S14" s="101">
        <v>49.3</v>
      </c>
      <c r="T14" s="101">
        <v>45.8</v>
      </c>
      <c r="U14" s="101">
        <v>44.1</v>
      </c>
      <c r="V14" s="101">
        <v>45.8</v>
      </c>
      <c r="W14" s="101">
        <v>46.8</v>
      </c>
      <c r="X14" s="101">
        <v>48.1</v>
      </c>
      <c r="Y14" s="101">
        <v>51.1</v>
      </c>
      <c r="Z14" s="85">
        <f t="shared" si="0"/>
        <v>46.82499999999999</v>
      </c>
      <c r="AA14" s="86">
        <v>27.3</v>
      </c>
      <c r="AB14" s="103" t="s">
        <v>270</v>
      </c>
      <c r="AC14" s="6">
        <v>12</v>
      </c>
    </row>
    <row r="15" spans="1:29" ht="13.5" customHeight="1">
      <c r="A15" s="84">
        <v>13</v>
      </c>
      <c r="B15" s="101">
        <v>50.3</v>
      </c>
      <c r="C15" s="101">
        <v>54.4</v>
      </c>
      <c r="D15" s="101">
        <v>60.1</v>
      </c>
      <c r="E15" s="101">
        <v>61.2</v>
      </c>
      <c r="F15" s="101">
        <v>67.6</v>
      </c>
      <c r="G15" s="101">
        <v>68.7</v>
      </c>
      <c r="H15" s="101">
        <v>69.7</v>
      </c>
      <c r="I15" s="101">
        <v>54.5</v>
      </c>
      <c r="J15" s="101">
        <v>46</v>
      </c>
      <c r="K15" s="101">
        <v>49.7</v>
      </c>
      <c r="L15" s="101">
        <v>45.2</v>
      </c>
      <c r="M15" s="101">
        <v>38.1</v>
      </c>
      <c r="N15" s="101">
        <v>38</v>
      </c>
      <c r="O15" s="101">
        <v>36.3</v>
      </c>
      <c r="P15" s="101">
        <v>35.2</v>
      </c>
      <c r="Q15" s="101">
        <v>33.6</v>
      </c>
      <c r="R15" s="101">
        <v>41.6</v>
      </c>
      <c r="S15" s="101">
        <v>44.6</v>
      </c>
      <c r="T15" s="101">
        <v>43.2</v>
      </c>
      <c r="U15" s="101">
        <v>48.8</v>
      </c>
      <c r="V15" s="101">
        <v>44.3</v>
      </c>
      <c r="W15" s="101">
        <v>41.5</v>
      </c>
      <c r="X15" s="101">
        <v>58</v>
      </c>
      <c r="Y15" s="101">
        <v>55.1</v>
      </c>
      <c r="Z15" s="85">
        <f t="shared" si="0"/>
        <v>49.40416666666667</v>
      </c>
      <c r="AA15" s="86">
        <v>31</v>
      </c>
      <c r="AB15" s="103" t="s">
        <v>272</v>
      </c>
      <c r="AC15" s="6">
        <v>13</v>
      </c>
    </row>
    <row r="16" spans="1:29" ht="13.5" customHeight="1">
      <c r="A16" s="84">
        <v>14</v>
      </c>
      <c r="B16" s="101">
        <v>57.1</v>
      </c>
      <c r="C16" s="101">
        <v>54.6</v>
      </c>
      <c r="D16" s="101">
        <v>54.6</v>
      </c>
      <c r="E16" s="101">
        <v>52.9</v>
      </c>
      <c r="F16" s="101">
        <v>54.1</v>
      </c>
      <c r="G16" s="101">
        <v>57</v>
      </c>
      <c r="H16" s="101">
        <v>52.5</v>
      </c>
      <c r="I16" s="101">
        <v>54.1</v>
      </c>
      <c r="J16" s="101">
        <v>32.6</v>
      </c>
      <c r="K16" s="101">
        <v>34.9</v>
      </c>
      <c r="L16" s="101">
        <v>37</v>
      </c>
      <c r="M16" s="101">
        <v>37.8</v>
      </c>
      <c r="N16" s="101">
        <v>39.5</v>
      </c>
      <c r="O16" s="101">
        <v>38.5</v>
      </c>
      <c r="P16" s="101">
        <v>41.3</v>
      </c>
      <c r="Q16" s="101">
        <v>47.2</v>
      </c>
      <c r="R16" s="101">
        <v>50.1</v>
      </c>
      <c r="S16" s="101">
        <v>49.7</v>
      </c>
      <c r="T16" s="101">
        <v>50.3</v>
      </c>
      <c r="U16" s="101">
        <v>44.4</v>
      </c>
      <c r="V16" s="101">
        <v>36.7</v>
      </c>
      <c r="W16" s="101">
        <v>41.5</v>
      </c>
      <c r="X16" s="101">
        <v>39.7</v>
      </c>
      <c r="Y16" s="101">
        <v>45.7</v>
      </c>
      <c r="Z16" s="85">
        <f t="shared" si="0"/>
        <v>45.991666666666674</v>
      </c>
      <c r="AA16" s="86">
        <v>30</v>
      </c>
      <c r="AB16" s="103" t="s">
        <v>273</v>
      </c>
      <c r="AC16" s="6">
        <v>14</v>
      </c>
    </row>
    <row r="17" spans="1:29" ht="13.5" customHeight="1">
      <c r="A17" s="84">
        <v>15</v>
      </c>
      <c r="B17" s="101">
        <v>46.6</v>
      </c>
      <c r="C17" s="101">
        <v>44.9</v>
      </c>
      <c r="D17" s="101">
        <v>31.9</v>
      </c>
      <c r="E17" s="101">
        <v>50.8</v>
      </c>
      <c r="F17" s="101">
        <v>90.1</v>
      </c>
      <c r="G17" s="101">
        <v>97.2</v>
      </c>
      <c r="H17" s="101">
        <v>98.6</v>
      </c>
      <c r="I17" s="101">
        <v>99.3</v>
      </c>
      <c r="J17" s="101">
        <v>89.7</v>
      </c>
      <c r="K17" s="101">
        <v>79.5</v>
      </c>
      <c r="L17" s="101">
        <v>78</v>
      </c>
      <c r="M17" s="101">
        <v>80.2</v>
      </c>
      <c r="N17" s="101">
        <v>76.5</v>
      </c>
      <c r="O17" s="101">
        <v>98.7</v>
      </c>
      <c r="P17" s="101">
        <v>100</v>
      </c>
      <c r="Q17" s="101">
        <v>100</v>
      </c>
      <c r="R17" s="101">
        <v>100</v>
      </c>
      <c r="S17" s="101">
        <v>100</v>
      </c>
      <c r="T17" s="101">
        <v>100</v>
      </c>
      <c r="U17" s="101">
        <v>100</v>
      </c>
      <c r="V17" s="101">
        <v>100</v>
      </c>
      <c r="W17" s="101">
        <v>100</v>
      </c>
      <c r="X17" s="101">
        <v>100</v>
      </c>
      <c r="Y17" s="101">
        <v>100</v>
      </c>
      <c r="Z17" s="85">
        <f t="shared" si="0"/>
        <v>85.91666666666667</v>
      </c>
      <c r="AA17" s="86">
        <v>18.9</v>
      </c>
      <c r="AB17" s="103" t="s">
        <v>274</v>
      </c>
      <c r="AC17" s="6">
        <v>15</v>
      </c>
    </row>
    <row r="18" spans="1:29" ht="13.5" customHeight="1">
      <c r="A18" s="84">
        <v>16</v>
      </c>
      <c r="B18" s="101">
        <v>100</v>
      </c>
      <c r="C18" s="101">
        <v>98</v>
      </c>
      <c r="D18" s="101">
        <v>99.3</v>
      </c>
      <c r="E18" s="101">
        <v>100</v>
      </c>
      <c r="F18" s="101">
        <v>80.7</v>
      </c>
      <c r="G18" s="101">
        <v>61.5</v>
      </c>
      <c r="H18" s="101">
        <v>60.4</v>
      </c>
      <c r="I18" s="101">
        <v>47.3</v>
      </c>
      <c r="J18" s="101">
        <v>39.9</v>
      </c>
      <c r="K18" s="101">
        <v>43.5</v>
      </c>
      <c r="L18" s="101">
        <v>38.3</v>
      </c>
      <c r="M18" s="101">
        <v>35.6</v>
      </c>
      <c r="N18" s="101">
        <v>32.3</v>
      </c>
      <c r="O18" s="101">
        <v>33.2</v>
      </c>
      <c r="P18" s="101">
        <v>31</v>
      </c>
      <c r="Q18" s="101">
        <v>32</v>
      </c>
      <c r="R18" s="101">
        <v>34.4</v>
      </c>
      <c r="S18" s="101">
        <v>38.3</v>
      </c>
      <c r="T18" s="101">
        <v>47.4</v>
      </c>
      <c r="U18" s="101">
        <v>41.2</v>
      </c>
      <c r="V18" s="101">
        <v>42.1</v>
      </c>
      <c r="W18" s="101">
        <v>42.7</v>
      </c>
      <c r="X18" s="101">
        <v>39.7</v>
      </c>
      <c r="Y18" s="101">
        <v>54.1</v>
      </c>
      <c r="Z18" s="85">
        <f t="shared" si="0"/>
        <v>53.037499999999994</v>
      </c>
      <c r="AA18" s="86">
        <v>28.1</v>
      </c>
      <c r="AB18" s="103" t="s">
        <v>275</v>
      </c>
      <c r="AC18" s="6">
        <v>16</v>
      </c>
    </row>
    <row r="19" spans="1:29" ht="13.5" customHeight="1">
      <c r="A19" s="84">
        <v>17</v>
      </c>
      <c r="B19" s="101">
        <v>61.1</v>
      </c>
      <c r="C19" s="101">
        <v>65.9</v>
      </c>
      <c r="D19" s="101">
        <v>69.3</v>
      </c>
      <c r="E19" s="101">
        <v>75.4</v>
      </c>
      <c r="F19" s="101">
        <v>79.2</v>
      </c>
      <c r="G19" s="101">
        <v>77.2</v>
      </c>
      <c r="H19" s="101">
        <v>72.3</v>
      </c>
      <c r="I19" s="101">
        <v>57.8</v>
      </c>
      <c r="J19" s="101">
        <v>62</v>
      </c>
      <c r="K19" s="101" t="s">
        <v>118</v>
      </c>
      <c r="L19" s="101" t="s">
        <v>118</v>
      </c>
      <c r="M19" s="101">
        <v>61.7</v>
      </c>
      <c r="N19" s="101">
        <v>71</v>
      </c>
      <c r="O19" s="101">
        <v>72.5</v>
      </c>
      <c r="P19" s="101">
        <v>70.5</v>
      </c>
      <c r="Q19" s="101">
        <v>70.6</v>
      </c>
      <c r="R19" s="101">
        <v>73.1</v>
      </c>
      <c r="S19" s="101">
        <v>74.2</v>
      </c>
      <c r="T19" s="101">
        <v>80</v>
      </c>
      <c r="U19" s="101">
        <v>85.1</v>
      </c>
      <c r="V19" s="101">
        <v>90.5</v>
      </c>
      <c r="W19" s="101">
        <v>90.4</v>
      </c>
      <c r="X19" s="101">
        <v>90.3</v>
      </c>
      <c r="Y19" s="101">
        <v>91</v>
      </c>
      <c r="Z19" s="85">
        <f t="shared" si="0"/>
        <v>74.59545454545456</v>
      </c>
      <c r="AA19" s="86">
        <v>54.1</v>
      </c>
      <c r="AB19" s="103" t="s">
        <v>276</v>
      </c>
      <c r="AC19" s="6">
        <v>17</v>
      </c>
    </row>
    <row r="20" spans="1:29" ht="13.5" customHeight="1">
      <c r="A20" s="84">
        <v>18</v>
      </c>
      <c r="B20" s="101">
        <v>90.9</v>
      </c>
      <c r="C20" s="101">
        <v>87.9</v>
      </c>
      <c r="D20" s="101">
        <v>72.2</v>
      </c>
      <c r="E20" s="101">
        <v>71.7</v>
      </c>
      <c r="F20" s="101">
        <v>77.7</v>
      </c>
      <c r="G20" s="101">
        <v>80.7</v>
      </c>
      <c r="H20" s="101">
        <v>84</v>
      </c>
      <c r="I20" s="101">
        <v>80</v>
      </c>
      <c r="J20" s="101">
        <v>79</v>
      </c>
      <c r="K20" s="101">
        <v>76.9</v>
      </c>
      <c r="L20" s="101">
        <v>55.4</v>
      </c>
      <c r="M20" s="101">
        <v>48.3</v>
      </c>
      <c r="N20" s="101">
        <v>47.5</v>
      </c>
      <c r="O20" s="101">
        <v>45.9</v>
      </c>
      <c r="P20" s="101">
        <v>43.8</v>
      </c>
      <c r="Q20" s="101">
        <v>46.1</v>
      </c>
      <c r="R20" s="101">
        <v>44.4</v>
      </c>
      <c r="S20" s="101">
        <v>44.6</v>
      </c>
      <c r="T20" s="101">
        <v>45.8</v>
      </c>
      <c r="U20" s="101">
        <v>44.6</v>
      </c>
      <c r="V20" s="101">
        <v>46.1</v>
      </c>
      <c r="W20" s="101">
        <v>52.6</v>
      </c>
      <c r="X20" s="101">
        <v>56.9</v>
      </c>
      <c r="Y20" s="101">
        <v>51.3</v>
      </c>
      <c r="Z20" s="85">
        <f t="shared" si="0"/>
        <v>61.429166666666646</v>
      </c>
      <c r="AA20" s="86">
        <v>40.6</v>
      </c>
      <c r="AB20" s="103" t="s">
        <v>277</v>
      </c>
      <c r="AC20" s="6">
        <v>18</v>
      </c>
    </row>
    <row r="21" spans="1:29" ht="13.5" customHeight="1">
      <c r="A21" s="84">
        <v>19</v>
      </c>
      <c r="B21" s="101">
        <v>47.8</v>
      </c>
      <c r="C21" s="101">
        <v>44.5</v>
      </c>
      <c r="D21" s="101">
        <v>44</v>
      </c>
      <c r="E21" s="101">
        <v>45.4</v>
      </c>
      <c r="F21" s="101">
        <v>42.3</v>
      </c>
      <c r="G21" s="101">
        <v>43.5</v>
      </c>
      <c r="H21" s="101">
        <v>49.2</v>
      </c>
      <c r="I21" s="101">
        <v>49.1</v>
      </c>
      <c r="J21" s="101">
        <v>37.1</v>
      </c>
      <c r="K21" s="101">
        <v>35.9</v>
      </c>
      <c r="L21" s="101">
        <v>28.2</v>
      </c>
      <c r="M21" s="101">
        <v>27.2</v>
      </c>
      <c r="N21" s="101">
        <v>26.9</v>
      </c>
      <c r="O21" s="101">
        <v>26.3</v>
      </c>
      <c r="P21" s="101">
        <v>26.5</v>
      </c>
      <c r="Q21" s="101">
        <v>30.6</v>
      </c>
      <c r="R21" s="101">
        <v>34.1</v>
      </c>
      <c r="S21" s="101">
        <v>35.3</v>
      </c>
      <c r="T21" s="101">
        <v>37.2</v>
      </c>
      <c r="U21" s="101">
        <v>40.3</v>
      </c>
      <c r="V21" s="101">
        <v>39.9</v>
      </c>
      <c r="W21" s="101">
        <v>41.6</v>
      </c>
      <c r="X21" s="101">
        <v>52</v>
      </c>
      <c r="Y21" s="101">
        <v>57.5</v>
      </c>
      <c r="Z21" s="85">
        <f t="shared" si="0"/>
        <v>39.266666666666666</v>
      </c>
      <c r="AA21" s="86">
        <v>23</v>
      </c>
      <c r="AB21" s="103" t="s">
        <v>256</v>
      </c>
      <c r="AC21" s="6">
        <v>19</v>
      </c>
    </row>
    <row r="22" spans="1:29" ht="13.5" customHeight="1">
      <c r="A22" s="87">
        <v>20</v>
      </c>
      <c r="B22" s="78">
        <v>61.4</v>
      </c>
      <c r="C22" s="78">
        <v>60.8</v>
      </c>
      <c r="D22" s="78">
        <v>57.7</v>
      </c>
      <c r="E22" s="78">
        <v>55.3</v>
      </c>
      <c r="F22" s="78">
        <v>57.9</v>
      </c>
      <c r="G22" s="78">
        <v>58.2</v>
      </c>
      <c r="H22" s="78">
        <v>54.3</v>
      </c>
      <c r="I22" s="78">
        <v>47.4</v>
      </c>
      <c r="J22" s="78">
        <v>37</v>
      </c>
      <c r="K22" s="78">
        <v>36.6</v>
      </c>
      <c r="L22" s="78">
        <v>28.9</v>
      </c>
      <c r="M22" s="78">
        <v>25.8</v>
      </c>
      <c r="N22" s="78">
        <v>25.4</v>
      </c>
      <c r="O22" s="78">
        <v>26.3</v>
      </c>
      <c r="P22" s="78">
        <v>26.8</v>
      </c>
      <c r="Q22" s="78">
        <v>36.4</v>
      </c>
      <c r="R22" s="78">
        <v>47.7</v>
      </c>
      <c r="S22" s="78">
        <v>44.2</v>
      </c>
      <c r="T22" s="78">
        <v>42</v>
      </c>
      <c r="U22" s="78">
        <v>43.8</v>
      </c>
      <c r="V22" s="78">
        <v>44.9</v>
      </c>
      <c r="W22" s="78">
        <v>45.4</v>
      </c>
      <c r="X22" s="78">
        <v>42.6</v>
      </c>
      <c r="Y22" s="78">
        <v>43.8</v>
      </c>
      <c r="Z22" s="88">
        <f t="shared" si="0"/>
        <v>43.774999999999984</v>
      </c>
      <c r="AA22" s="89">
        <v>23.7</v>
      </c>
      <c r="AB22" s="104" t="s">
        <v>278</v>
      </c>
      <c r="AC22" s="6">
        <v>20</v>
      </c>
    </row>
    <row r="23" spans="1:29" ht="13.5" customHeight="1">
      <c r="A23" s="84">
        <v>21</v>
      </c>
      <c r="B23" s="101">
        <v>57.8</v>
      </c>
      <c r="C23" s="101">
        <v>59.5</v>
      </c>
      <c r="D23" s="101">
        <v>60.3</v>
      </c>
      <c r="E23" s="101">
        <v>64.1</v>
      </c>
      <c r="F23" s="101">
        <v>62.6</v>
      </c>
      <c r="G23" s="101">
        <v>63.1</v>
      </c>
      <c r="H23" s="101">
        <v>63.6</v>
      </c>
      <c r="I23" s="101">
        <v>57.8</v>
      </c>
      <c r="J23" s="101">
        <v>47.4</v>
      </c>
      <c r="K23" s="101">
        <v>42.5</v>
      </c>
      <c r="L23" s="101">
        <v>40.6</v>
      </c>
      <c r="M23" s="101">
        <v>39.7</v>
      </c>
      <c r="N23" s="101">
        <v>44.8</v>
      </c>
      <c r="O23" s="101">
        <v>42.7</v>
      </c>
      <c r="P23" s="101">
        <v>46.4</v>
      </c>
      <c r="Q23" s="101">
        <v>47.8</v>
      </c>
      <c r="R23" s="101">
        <v>53.6</v>
      </c>
      <c r="S23" s="101">
        <v>60.2</v>
      </c>
      <c r="T23" s="101">
        <v>59.9</v>
      </c>
      <c r="U23" s="101">
        <v>61.2</v>
      </c>
      <c r="V23" s="101">
        <v>65.9</v>
      </c>
      <c r="W23" s="101">
        <v>73.3</v>
      </c>
      <c r="X23" s="101">
        <v>72.8</v>
      </c>
      <c r="Y23" s="101">
        <v>72.9</v>
      </c>
      <c r="Z23" s="85">
        <f t="shared" si="0"/>
        <v>56.68750000000001</v>
      </c>
      <c r="AA23" s="86">
        <v>38.4</v>
      </c>
      <c r="AB23" s="103" t="s">
        <v>279</v>
      </c>
      <c r="AC23" s="5">
        <v>21</v>
      </c>
    </row>
    <row r="24" spans="1:29" ht="13.5" customHeight="1">
      <c r="A24" s="84">
        <v>22</v>
      </c>
      <c r="B24" s="101">
        <v>70.9</v>
      </c>
      <c r="C24" s="101">
        <v>75.6</v>
      </c>
      <c r="D24" s="101">
        <v>78.2</v>
      </c>
      <c r="E24" s="101">
        <v>74.4</v>
      </c>
      <c r="F24" s="101">
        <v>69.7</v>
      </c>
      <c r="G24" s="101">
        <v>74.4</v>
      </c>
      <c r="H24" s="101">
        <v>82.1</v>
      </c>
      <c r="I24" s="101">
        <v>84.5</v>
      </c>
      <c r="J24" s="101">
        <v>85.9</v>
      </c>
      <c r="K24" s="101">
        <v>90.8</v>
      </c>
      <c r="L24" s="101">
        <v>94</v>
      </c>
      <c r="M24" s="101">
        <v>94</v>
      </c>
      <c r="N24" s="101">
        <v>91.5</v>
      </c>
      <c r="O24" s="101">
        <v>87.8</v>
      </c>
      <c r="P24" s="101">
        <v>98</v>
      </c>
      <c r="Q24" s="101">
        <v>93.4</v>
      </c>
      <c r="R24" s="101">
        <v>90.8</v>
      </c>
      <c r="S24" s="101">
        <v>92.7</v>
      </c>
      <c r="T24" s="101">
        <v>90.1</v>
      </c>
      <c r="U24" s="101">
        <v>91.4</v>
      </c>
      <c r="V24" s="101">
        <v>91.9</v>
      </c>
      <c r="W24" s="101">
        <v>82.7</v>
      </c>
      <c r="X24" s="101">
        <v>80.4</v>
      </c>
      <c r="Y24" s="101">
        <v>59.6</v>
      </c>
      <c r="Z24" s="85">
        <f t="shared" si="0"/>
        <v>84.36666666666667</v>
      </c>
      <c r="AA24" s="86">
        <v>53.6</v>
      </c>
      <c r="AB24" s="103" t="s">
        <v>280</v>
      </c>
      <c r="AC24" s="6">
        <v>22</v>
      </c>
    </row>
    <row r="25" spans="1:29" ht="13.5" customHeight="1">
      <c r="A25" s="84">
        <v>23</v>
      </c>
      <c r="B25" s="101">
        <v>69.6</v>
      </c>
      <c r="C25" s="101">
        <v>46.2</v>
      </c>
      <c r="D25" s="101">
        <v>46.4</v>
      </c>
      <c r="E25" s="101">
        <v>42.8</v>
      </c>
      <c r="F25" s="101">
        <v>39.6</v>
      </c>
      <c r="G25" s="101">
        <v>47.9</v>
      </c>
      <c r="H25" s="101">
        <v>54.8</v>
      </c>
      <c r="I25" s="101">
        <v>54.9</v>
      </c>
      <c r="J25" s="101">
        <v>45.1</v>
      </c>
      <c r="K25" s="101">
        <v>45.4</v>
      </c>
      <c r="L25" s="101">
        <v>42.2</v>
      </c>
      <c r="M25" s="101">
        <v>41.5</v>
      </c>
      <c r="N25" s="101">
        <v>44.5</v>
      </c>
      <c r="O25" s="101">
        <v>49.5</v>
      </c>
      <c r="P25" s="101">
        <v>55</v>
      </c>
      <c r="Q25" s="101">
        <v>52.5</v>
      </c>
      <c r="R25" s="101">
        <v>61.6</v>
      </c>
      <c r="S25" s="101">
        <v>61.9</v>
      </c>
      <c r="T25" s="101">
        <v>61.1</v>
      </c>
      <c r="U25" s="101">
        <v>69.8</v>
      </c>
      <c r="V25" s="101">
        <v>67.9</v>
      </c>
      <c r="W25" s="101">
        <v>85.6</v>
      </c>
      <c r="X25" s="101">
        <v>77.4</v>
      </c>
      <c r="Y25" s="101">
        <v>88.7</v>
      </c>
      <c r="Z25" s="85">
        <f t="shared" si="0"/>
        <v>56.32916666666667</v>
      </c>
      <c r="AA25" s="86">
        <v>35.2</v>
      </c>
      <c r="AB25" s="103" t="s">
        <v>281</v>
      </c>
      <c r="AC25" s="6">
        <v>23</v>
      </c>
    </row>
    <row r="26" spans="1:29" ht="13.5" customHeight="1">
      <c r="A26" s="84">
        <v>24</v>
      </c>
      <c r="B26" s="101">
        <v>88.6</v>
      </c>
      <c r="C26" s="101">
        <v>84.1</v>
      </c>
      <c r="D26" s="101">
        <v>86</v>
      </c>
      <c r="E26" s="101">
        <v>71.9</v>
      </c>
      <c r="F26" s="101">
        <v>50.1</v>
      </c>
      <c r="G26" s="101">
        <v>58</v>
      </c>
      <c r="H26" s="101">
        <v>63.8</v>
      </c>
      <c r="I26" s="101">
        <v>57.5</v>
      </c>
      <c r="J26" s="101">
        <v>43.6</v>
      </c>
      <c r="K26" s="101">
        <v>35.7</v>
      </c>
      <c r="L26" s="101">
        <v>31.2</v>
      </c>
      <c r="M26" s="101">
        <v>32.1</v>
      </c>
      <c r="N26" s="101">
        <v>29.2</v>
      </c>
      <c r="O26" s="101">
        <v>28.2</v>
      </c>
      <c r="P26" s="101">
        <v>28.7</v>
      </c>
      <c r="Q26" s="101">
        <v>31.5</v>
      </c>
      <c r="R26" s="101">
        <v>34.3</v>
      </c>
      <c r="S26" s="101">
        <v>42</v>
      </c>
      <c r="T26" s="101">
        <v>43.5</v>
      </c>
      <c r="U26" s="101">
        <v>41.7</v>
      </c>
      <c r="V26" s="101">
        <v>41.6</v>
      </c>
      <c r="W26" s="101">
        <v>39.6</v>
      </c>
      <c r="X26" s="101">
        <v>38.5</v>
      </c>
      <c r="Y26" s="101">
        <v>40.7</v>
      </c>
      <c r="Z26" s="85">
        <f t="shared" si="0"/>
        <v>47.58750000000001</v>
      </c>
      <c r="AA26" s="86">
        <v>25.9</v>
      </c>
      <c r="AB26" s="103" t="s">
        <v>282</v>
      </c>
      <c r="AC26" s="6">
        <v>24</v>
      </c>
    </row>
    <row r="27" spans="1:29" ht="13.5" customHeight="1">
      <c r="A27" s="84">
        <v>25</v>
      </c>
      <c r="B27" s="101">
        <v>42.8</v>
      </c>
      <c r="C27" s="101">
        <v>51.8</v>
      </c>
      <c r="D27" s="101">
        <v>49</v>
      </c>
      <c r="E27" s="101">
        <v>49.7</v>
      </c>
      <c r="F27" s="101">
        <v>46.9</v>
      </c>
      <c r="G27" s="101">
        <v>53</v>
      </c>
      <c r="H27" s="101">
        <v>53.7</v>
      </c>
      <c r="I27" s="101">
        <v>48.8</v>
      </c>
      <c r="J27" s="101">
        <v>28.3</v>
      </c>
      <c r="K27" s="101">
        <v>31.4</v>
      </c>
      <c r="L27" s="101">
        <v>37.7</v>
      </c>
      <c r="M27" s="101">
        <v>39.6</v>
      </c>
      <c r="N27" s="101">
        <v>39.5</v>
      </c>
      <c r="O27" s="101">
        <v>34.4</v>
      </c>
      <c r="P27" s="101">
        <v>28.1</v>
      </c>
      <c r="Q27" s="101">
        <v>34.7</v>
      </c>
      <c r="R27" s="101">
        <v>51.9</v>
      </c>
      <c r="S27" s="101">
        <v>51.7</v>
      </c>
      <c r="T27" s="101">
        <v>53.1</v>
      </c>
      <c r="U27" s="101">
        <v>44</v>
      </c>
      <c r="V27" s="101">
        <v>41.7</v>
      </c>
      <c r="W27" s="101">
        <v>46.8</v>
      </c>
      <c r="X27" s="101">
        <v>55.9</v>
      </c>
      <c r="Y27" s="101">
        <v>53.8</v>
      </c>
      <c r="Z27" s="85">
        <f t="shared" si="0"/>
        <v>44.51250000000001</v>
      </c>
      <c r="AA27" s="86">
        <v>24.9</v>
      </c>
      <c r="AB27" s="103" t="s">
        <v>283</v>
      </c>
      <c r="AC27" s="6">
        <v>25</v>
      </c>
    </row>
    <row r="28" spans="1:29" ht="13.5" customHeight="1">
      <c r="A28" s="84">
        <v>26</v>
      </c>
      <c r="B28" s="101">
        <v>45.5</v>
      </c>
      <c r="C28" s="101">
        <v>52.6</v>
      </c>
      <c r="D28" s="101">
        <v>49.5</v>
      </c>
      <c r="E28" s="101">
        <v>50.4</v>
      </c>
      <c r="F28" s="101">
        <v>45</v>
      </c>
      <c r="G28" s="101">
        <v>44.8</v>
      </c>
      <c r="H28" s="101">
        <v>41.4</v>
      </c>
      <c r="I28" s="101">
        <v>36.3</v>
      </c>
      <c r="J28" s="101">
        <v>33</v>
      </c>
      <c r="K28" s="101">
        <v>29.5</v>
      </c>
      <c r="L28" s="101">
        <v>28.7</v>
      </c>
      <c r="M28" s="101">
        <v>30.2</v>
      </c>
      <c r="N28" s="101">
        <v>26.3</v>
      </c>
      <c r="O28" s="101">
        <v>28.9</v>
      </c>
      <c r="P28" s="101">
        <v>28.3</v>
      </c>
      <c r="Q28" s="101">
        <v>29.1</v>
      </c>
      <c r="R28" s="101">
        <v>31.2</v>
      </c>
      <c r="S28" s="101">
        <v>32.4</v>
      </c>
      <c r="T28" s="101">
        <v>36.8</v>
      </c>
      <c r="U28" s="101">
        <v>35.4</v>
      </c>
      <c r="V28" s="101">
        <v>36.1</v>
      </c>
      <c r="W28" s="101">
        <v>38.5</v>
      </c>
      <c r="X28" s="101">
        <v>37.3</v>
      </c>
      <c r="Y28" s="101">
        <v>35.8</v>
      </c>
      <c r="Z28" s="85">
        <f t="shared" si="0"/>
        <v>36.79166666666666</v>
      </c>
      <c r="AA28" s="86">
        <v>22.6</v>
      </c>
      <c r="AB28" s="103" t="s">
        <v>59</v>
      </c>
      <c r="AC28" s="6">
        <v>26</v>
      </c>
    </row>
    <row r="29" spans="1:29" ht="13.5" customHeight="1">
      <c r="A29" s="84">
        <v>27</v>
      </c>
      <c r="B29" s="101">
        <v>35.5</v>
      </c>
      <c r="C29" s="101">
        <v>33.3</v>
      </c>
      <c r="D29" s="101">
        <v>33.8</v>
      </c>
      <c r="E29" s="101">
        <v>36.6</v>
      </c>
      <c r="F29" s="101">
        <v>37.8</v>
      </c>
      <c r="G29" s="101">
        <v>43.7</v>
      </c>
      <c r="H29" s="101">
        <v>46.5</v>
      </c>
      <c r="I29" s="101">
        <v>38.7</v>
      </c>
      <c r="J29" s="101">
        <v>35</v>
      </c>
      <c r="K29" s="101">
        <v>31.7</v>
      </c>
      <c r="L29" s="101">
        <v>27.5</v>
      </c>
      <c r="M29" s="101">
        <v>30.8</v>
      </c>
      <c r="N29" s="101">
        <v>26.6</v>
      </c>
      <c r="O29" s="101">
        <v>27.3</v>
      </c>
      <c r="P29" s="101">
        <v>23.9</v>
      </c>
      <c r="Q29" s="101">
        <v>29.6</v>
      </c>
      <c r="R29" s="101">
        <v>38.1</v>
      </c>
      <c r="S29" s="101">
        <v>46.6</v>
      </c>
      <c r="T29" s="101">
        <v>53.7</v>
      </c>
      <c r="U29" s="101">
        <v>52.5</v>
      </c>
      <c r="V29" s="101">
        <v>56.8</v>
      </c>
      <c r="W29" s="101">
        <v>52.7</v>
      </c>
      <c r="X29" s="101">
        <v>48.8</v>
      </c>
      <c r="Y29" s="101">
        <v>54</v>
      </c>
      <c r="Z29" s="85">
        <f t="shared" si="0"/>
        <v>39.229166666666664</v>
      </c>
      <c r="AA29" s="86">
        <v>22</v>
      </c>
      <c r="AB29" s="103" t="s">
        <v>77</v>
      </c>
      <c r="AC29" s="6">
        <v>27</v>
      </c>
    </row>
    <row r="30" spans="1:29" ht="13.5" customHeight="1">
      <c r="A30" s="84">
        <v>28</v>
      </c>
      <c r="B30" s="101">
        <v>62</v>
      </c>
      <c r="C30" s="101">
        <v>62.1</v>
      </c>
      <c r="D30" s="101">
        <v>47.1</v>
      </c>
      <c r="E30" s="101">
        <v>54.2</v>
      </c>
      <c r="F30" s="101">
        <v>48.6</v>
      </c>
      <c r="G30" s="101">
        <v>58</v>
      </c>
      <c r="H30" s="101">
        <v>62.6</v>
      </c>
      <c r="I30" s="101">
        <v>63.8</v>
      </c>
      <c r="J30" s="101">
        <v>54.7</v>
      </c>
      <c r="K30" s="101">
        <v>49.8</v>
      </c>
      <c r="L30" s="101">
        <v>55.1</v>
      </c>
      <c r="M30" s="101">
        <v>56.7</v>
      </c>
      <c r="N30" s="101">
        <v>53.3</v>
      </c>
      <c r="O30" s="101">
        <v>52.6</v>
      </c>
      <c r="P30" s="101">
        <v>52.9</v>
      </c>
      <c r="Q30" s="101">
        <v>81.6</v>
      </c>
      <c r="R30" s="101">
        <v>87.6</v>
      </c>
      <c r="S30" s="101">
        <v>90.6</v>
      </c>
      <c r="T30" s="101">
        <v>92.5</v>
      </c>
      <c r="U30" s="101">
        <v>94.5</v>
      </c>
      <c r="V30" s="101">
        <v>93.9</v>
      </c>
      <c r="W30" s="101">
        <v>93.9</v>
      </c>
      <c r="X30" s="101">
        <v>91.3</v>
      </c>
      <c r="Y30" s="101">
        <v>92.7</v>
      </c>
      <c r="Z30" s="85">
        <f t="shared" si="0"/>
        <v>68.8375</v>
      </c>
      <c r="AA30" s="86">
        <v>44.6</v>
      </c>
      <c r="AB30" s="103" t="s">
        <v>284</v>
      </c>
      <c r="AC30" s="6">
        <v>28</v>
      </c>
    </row>
    <row r="31" spans="1:29" ht="13.5" customHeight="1">
      <c r="A31" s="84">
        <v>29</v>
      </c>
      <c r="B31" s="101">
        <v>92</v>
      </c>
      <c r="C31" s="101">
        <v>94</v>
      </c>
      <c r="D31" s="101">
        <v>92.6</v>
      </c>
      <c r="E31" s="101">
        <v>90.6</v>
      </c>
      <c r="F31" s="101">
        <v>86.8</v>
      </c>
      <c r="G31" s="101">
        <v>82.7</v>
      </c>
      <c r="H31" s="101">
        <v>82.7</v>
      </c>
      <c r="I31" s="101">
        <v>78.2</v>
      </c>
      <c r="J31" s="101">
        <v>72</v>
      </c>
      <c r="K31" s="101">
        <v>66.6</v>
      </c>
      <c r="L31" s="101">
        <v>66.4</v>
      </c>
      <c r="M31" s="101">
        <v>59.6</v>
      </c>
      <c r="N31" s="101">
        <v>61.8</v>
      </c>
      <c r="O31" s="101">
        <v>70.6</v>
      </c>
      <c r="P31" s="101">
        <v>76.8</v>
      </c>
      <c r="Q31" s="101">
        <v>67.1</v>
      </c>
      <c r="R31" s="101">
        <v>68.9</v>
      </c>
      <c r="S31" s="101">
        <v>70.9</v>
      </c>
      <c r="T31" s="101">
        <v>70.3</v>
      </c>
      <c r="U31" s="101">
        <v>72.9</v>
      </c>
      <c r="V31" s="101">
        <v>72.3</v>
      </c>
      <c r="W31" s="101">
        <v>75</v>
      </c>
      <c r="X31" s="101">
        <v>77.1</v>
      </c>
      <c r="Y31" s="101">
        <v>72.5</v>
      </c>
      <c r="Z31" s="85">
        <f t="shared" si="0"/>
        <v>75.85000000000001</v>
      </c>
      <c r="AA31" s="86">
        <v>58.4</v>
      </c>
      <c r="AB31" s="103" t="s">
        <v>71</v>
      </c>
      <c r="AC31" s="6">
        <v>29</v>
      </c>
    </row>
    <row r="32" spans="1:29" ht="13.5" customHeight="1">
      <c r="A32" s="84">
        <v>30</v>
      </c>
      <c r="B32" s="101">
        <v>74.7</v>
      </c>
      <c r="C32" s="101">
        <v>81.8</v>
      </c>
      <c r="D32" s="101">
        <v>85.9</v>
      </c>
      <c r="E32" s="101">
        <v>88.3</v>
      </c>
      <c r="F32" s="101">
        <v>90.1</v>
      </c>
      <c r="G32" s="101">
        <v>94</v>
      </c>
      <c r="H32" s="101">
        <v>96</v>
      </c>
      <c r="I32" s="101">
        <v>98</v>
      </c>
      <c r="J32" s="101">
        <v>96</v>
      </c>
      <c r="K32" s="101">
        <v>95.3</v>
      </c>
      <c r="L32" s="101">
        <v>96.7</v>
      </c>
      <c r="M32" s="101">
        <v>92.9</v>
      </c>
      <c r="N32" s="101">
        <v>95.4</v>
      </c>
      <c r="O32" s="101">
        <v>97.3</v>
      </c>
      <c r="P32" s="101">
        <v>93</v>
      </c>
      <c r="Q32" s="101">
        <v>92.9</v>
      </c>
      <c r="R32" s="101">
        <v>94.8</v>
      </c>
      <c r="S32" s="101">
        <v>96</v>
      </c>
      <c r="T32" s="101">
        <v>97.4</v>
      </c>
      <c r="U32" s="101">
        <v>98</v>
      </c>
      <c r="V32" s="101">
        <v>98</v>
      </c>
      <c r="W32" s="101">
        <v>96.7</v>
      </c>
      <c r="X32" s="101">
        <v>97.3</v>
      </c>
      <c r="Y32" s="101">
        <v>94.8</v>
      </c>
      <c r="Z32" s="85">
        <f t="shared" si="0"/>
        <v>93.38750000000003</v>
      </c>
      <c r="AA32" s="86">
        <v>71.5</v>
      </c>
      <c r="AB32" s="103" t="s">
        <v>285</v>
      </c>
      <c r="AC32" s="6">
        <v>30</v>
      </c>
    </row>
    <row r="33" spans="1:29" ht="13.5" customHeight="1">
      <c r="A33" s="84">
        <v>31</v>
      </c>
      <c r="B33" s="101">
        <v>95.4</v>
      </c>
      <c r="C33" s="101">
        <v>96</v>
      </c>
      <c r="D33" s="101">
        <v>92.1</v>
      </c>
      <c r="E33" s="101">
        <v>95.3</v>
      </c>
      <c r="F33" s="101">
        <v>94.6</v>
      </c>
      <c r="G33" s="101">
        <v>71.5</v>
      </c>
      <c r="H33" s="101">
        <v>84.6</v>
      </c>
      <c r="I33" s="101">
        <v>74.4</v>
      </c>
      <c r="J33" s="101">
        <v>71.8</v>
      </c>
      <c r="K33" s="101">
        <v>62.3</v>
      </c>
      <c r="L33" s="101">
        <v>60.2</v>
      </c>
      <c r="M33" s="101">
        <v>51.7</v>
      </c>
      <c r="N33" s="101">
        <v>56.1</v>
      </c>
      <c r="O33" s="101">
        <v>54.4</v>
      </c>
      <c r="P33" s="101">
        <v>53.2</v>
      </c>
      <c r="Q33" s="101">
        <v>45.2</v>
      </c>
      <c r="R33" s="101">
        <v>37.7</v>
      </c>
      <c r="S33" s="101">
        <v>37</v>
      </c>
      <c r="T33" s="101">
        <v>34.9</v>
      </c>
      <c r="U33" s="101">
        <v>33.5</v>
      </c>
      <c r="V33" s="101">
        <v>33.8</v>
      </c>
      <c r="W33" s="101">
        <v>31.9</v>
      </c>
      <c r="X33" s="101">
        <v>32.8</v>
      </c>
      <c r="Y33" s="101">
        <v>34.7</v>
      </c>
      <c r="Z33" s="85">
        <f t="shared" si="0"/>
        <v>59.79583333333335</v>
      </c>
      <c r="AA33" s="86">
        <v>29.4</v>
      </c>
      <c r="AB33" s="103" t="s">
        <v>286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64.98387096774194</v>
      </c>
      <c r="C34" s="91">
        <f t="shared" si="1"/>
        <v>65.76129032258063</v>
      </c>
      <c r="D34" s="91">
        <f t="shared" si="1"/>
        <v>65.04516129032258</v>
      </c>
      <c r="E34" s="91">
        <f t="shared" si="1"/>
        <v>65.75806451612904</v>
      </c>
      <c r="F34" s="91">
        <f t="shared" si="1"/>
        <v>65.22258064516127</v>
      </c>
      <c r="G34" s="91">
        <f t="shared" si="1"/>
        <v>64.36129032258066</v>
      </c>
      <c r="H34" s="91">
        <f t="shared" si="1"/>
        <v>65.28387096774193</v>
      </c>
      <c r="I34" s="91">
        <f t="shared" si="1"/>
        <v>61.39677419354839</v>
      </c>
      <c r="J34" s="91">
        <f t="shared" si="1"/>
        <v>55.3774193548387</v>
      </c>
      <c r="K34" s="91">
        <f t="shared" si="1"/>
        <v>52.730000000000004</v>
      </c>
      <c r="L34" s="91">
        <f t="shared" si="1"/>
        <v>50.073333333333345</v>
      </c>
      <c r="M34" s="91">
        <f t="shared" si="1"/>
        <v>49.174193548387095</v>
      </c>
      <c r="N34" s="91">
        <f t="shared" si="1"/>
        <v>48.46129032258064</v>
      </c>
      <c r="O34" s="91">
        <f t="shared" si="1"/>
        <v>48.79354838709678</v>
      </c>
      <c r="P34" s="91">
        <f t="shared" si="1"/>
        <v>49.46774193548387</v>
      </c>
      <c r="Q34" s="91">
        <f t="shared" si="1"/>
        <v>52.50322580645161</v>
      </c>
      <c r="R34" s="91">
        <f aca="true" t="shared" si="2" ref="R34:Y34">AVERAGE(R3:R33)</f>
        <v>55.84193548387096</v>
      </c>
      <c r="S34" s="91">
        <f t="shared" si="2"/>
        <v>56.61612903225808</v>
      </c>
      <c r="T34" s="91">
        <f t="shared" si="2"/>
        <v>57.32258064516128</v>
      </c>
      <c r="U34" s="91">
        <f t="shared" si="2"/>
        <v>57.758064516129046</v>
      </c>
      <c r="V34" s="91">
        <f t="shared" si="2"/>
        <v>57.63225806451614</v>
      </c>
      <c r="W34" s="91">
        <f t="shared" si="2"/>
        <v>60.0483870967742</v>
      </c>
      <c r="X34" s="91">
        <f t="shared" si="2"/>
        <v>60.76451612903226</v>
      </c>
      <c r="Y34" s="91">
        <f t="shared" si="2"/>
        <v>62.34193548387097</v>
      </c>
      <c r="Z34" s="91">
        <f>AVERAGE(B3:Y33)</f>
        <v>58.04784366576821</v>
      </c>
      <c r="AA34" s="92">
        <f>AVERAGE(最低)</f>
        <v>35.112903225806456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18.9</v>
      </c>
      <c r="C40" s="105">
        <v>15</v>
      </c>
      <c r="D40" s="109" t="s">
        <v>274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2012</v>
      </c>
      <c r="J1" s="59" t="s">
        <v>1</v>
      </c>
      <c r="K1" s="60" t="str">
        <f>("（平成"&amp;TEXT((I1-1988),"0")&amp;"年）")</f>
        <v>（平成24年）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70.37916666666668</v>
      </c>
      <c r="C5" s="39">
        <f>'2月'!Z3</f>
        <v>43.2875</v>
      </c>
      <c r="D5" s="39">
        <f>'3月'!Z3</f>
        <v>81.275</v>
      </c>
      <c r="E5" s="39">
        <f>'4月'!Z3</f>
        <v>50.850000000000016</v>
      </c>
      <c r="F5" s="39">
        <f>'5月'!Z3</f>
        <v>80.10416666666664</v>
      </c>
      <c r="G5" s="39">
        <f>'6月'!Z3</f>
        <v>85.41666666666667</v>
      </c>
      <c r="H5" s="39">
        <f>'7月'!Z3</f>
        <v>77.83333333333333</v>
      </c>
      <c r="I5" s="39">
        <f>'8月'!Z3</f>
        <v>82.27916666666665</v>
      </c>
      <c r="J5" s="39">
        <f>'9月'!Z3</f>
        <v>86.73749999999997</v>
      </c>
      <c r="K5" s="39">
        <f>'10月'!Z3</f>
        <v>71.68750000000001</v>
      </c>
      <c r="L5" s="39">
        <f>'11月'!Z3</f>
        <v>70.39166666666667</v>
      </c>
      <c r="M5" s="40">
        <f>'12月'!Z3</f>
        <v>74.97500000000001</v>
      </c>
    </row>
    <row r="6" spans="1:13" ht="18" customHeight="1">
      <c r="A6" s="41">
        <v>2</v>
      </c>
      <c r="B6" s="42">
        <f>'1月'!Z4</f>
        <v>60.583333333333336</v>
      </c>
      <c r="C6" s="42">
        <f>'2月'!Z4</f>
        <v>32.78333333333334</v>
      </c>
      <c r="D6" s="42">
        <f>'3月'!Z4</f>
        <v>77.30416666666666</v>
      </c>
      <c r="E6" s="42">
        <f>'4月'!Z4</f>
        <v>62.633333333333326</v>
      </c>
      <c r="F6" s="42">
        <f>'5月'!Z4</f>
        <v>85.52083333333336</v>
      </c>
      <c r="G6" s="42">
        <f>'6月'!Z4</f>
        <v>80.56250000000001</v>
      </c>
      <c r="H6" s="42">
        <f>'7月'!Z4</f>
        <v>88.99166666666669</v>
      </c>
      <c r="I6" s="42">
        <f>'8月'!Z4</f>
        <v>80.16666666666666</v>
      </c>
      <c r="J6" s="42">
        <f>'9月'!Z4</f>
        <v>89.64583333333333</v>
      </c>
      <c r="K6" s="42">
        <f>'10月'!Z4</f>
        <v>78.37916666666666</v>
      </c>
      <c r="L6" s="42">
        <f>'11月'!Z4</f>
        <v>46.94583333333333</v>
      </c>
      <c r="M6" s="43">
        <f>'12月'!Z4</f>
        <v>55.25416666666666</v>
      </c>
    </row>
    <row r="7" spans="1:13" ht="18" customHeight="1">
      <c r="A7" s="41">
        <v>3</v>
      </c>
      <c r="B7" s="42">
        <f>'1月'!Z5</f>
        <v>43.15416666666666</v>
      </c>
      <c r="C7" s="42">
        <f>'2月'!Z5</f>
        <v>40.60833333333334</v>
      </c>
      <c r="D7" s="42">
        <f>'3月'!Z5</f>
        <v>65.82916666666667</v>
      </c>
      <c r="E7" s="42">
        <f>'4月'!Z5</f>
        <v>70.0625</v>
      </c>
      <c r="F7" s="42">
        <f>'5月'!Z5</f>
        <v>95.45</v>
      </c>
      <c r="G7" s="42">
        <f>'6月'!Z5</f>
        <v>86.05</v>
      </c>
      <c r="H7" s="42">
        <f>'7月'!Z5</f>
        <v>86.78333333333332</v>
      </c>
      <c r="I7" s="42">
        <f>'8月'!Z5</f>
        <v>82.54166666666666</v>
      </c>
      <c r="J7" s="42">
        <f>'9月'!Z5</f>
        <v>86.3625</v>
      </c>
      <c r="K7" s="42">
        <f>'10月'!Z5</f>
        <v>87.40416666666668</v>
      </c>
      <c r="L7" s="42">
        <f>'11月'!Z5</f>
        <v>52.99166666666665</v>
      </c>
      <c r="M7" s="43">
        <f>'12月'!Z5</f>
        <v>84.74583333333334</v>
      </c>
    </row>
    <row r="8" spans="1:13" ht="18" customHeight="1">
      <c r="A8" s="41">
        <v>4</v>
      </c>
      <c r="B8" s="42">
        <f>'1月'!Z6</f>
        <v>50.09166666666667</v>
      </c>
      <c r="C8" s="42">
        <f>'2月'!Z6</f>
        <v>35.05833333333333</v>
      </c>
      <c r="D8" s="42">
        <f>'3月'!Z6</f>
        <v>62.19166666666667</v>
      </c>
      <c r="E8" s="42">
        <f>'4月'!Z6</f>
        <v>35.4</v>
      </c>
      <c r="F8" s="42">
        <f>'5月'!Z6</f>
        <v>96.14583333333331</v>
      </c>
      <c r="G8" s="42">
        <f>'6月'!Z6</f>
        <v>73.20833333333333</v>
      </c>
      <c r="H8" s="42">
        <f>'7月'!Z6</f>
        <v>79.54583333333333</v>
      </c>
      <c r="I8" s="42">
        <f>'8月'!Z6</f>
        <v>80.64999999999999</v>
      </c>
      <c r="J8" s="42">
        <f>'9月'!Z6</f>
        <v>88.14999999999999</v>
      </c>
      <c r="K8" s="42">
        <f>'10月'!Z6</f>
        <v>78.275</v>
      </c>
      <c r="L8" s="42">
        <f>'11月'!Z6</f>
        <v>56.341666666666676</v>
      </c>
      <c r="M8" s="43">
        <f>'12月'!Z6</f>
        <v>77.77083333333333</v>
      </c>
    </row>
    <row r="9" spans="1:13" ht="18" customHeight="1">
      <c r="A9" s="41">
        <v>5</v>
      </c>
      <c r="B9" s="42">
        <f>'1月'!Z7</f>
        <v>45.275000000000006</v>
      </c>
      <c r="C9" s="42">
        <f>'2月'!Z7</f>
        <v>55.67083333333332</v>
      </c>
      <c r="D9" s="42">
        <f>'3月'!Z7</f>
        <v>93.54166666666667</v>
      </c>
      <c r="E9" s="42">
        <f>'4月'!Z7</f>
        <v>44.229166666666664</v>
      </c>
      <c r="F9" s="42">
        <f>'5月'!Z7</f>
        <v>72.66666666666667</v>
      </c>
      <c r="G9" s="42">
        <f>'6月'!Z7</f>
        <v>73.0125</v>
      </c>
      <c r="H9" s="42">
        <f>'7月'!Z7</f>
        <v>83.19166666666665</v>
      </c>
      <c r="I9" s="42">
        <f>'8月'!Z7</f>
        <v>80.49583333333332</v>
      </c>
      <c r="J9" s="42">
        <f>'9月'!Z7</f>
        <v>77.39166666666667</v>
      </c>
      <c r="K9" s="42">
        <f>'10月'!Z7</f>
        <v>83.97083333333333</v>
      </c>
      <c r="L9" s="42">
        <f>'11月'!Z7</f>
        <v>72.62500000000001</v>
      </c>
      <c r="M9" s="43">
        <f>'12月'!Z7</f>
        <v>48.29583333333334</v>
      </c>
    </row>
    <row r="10" spans="1:13" ht="18" customHeight="1">
      <c r="A10" s="41">
        <v>6</v>
      </c>
      <c r="B10" s="42">
        <f>'1月'!Z8</f>
        <v>53.67916666666665</v>
      </c>
      <c r="C10" s="42">
        <f>'2月'!Z8</f>
        <v>84.79583333333332</v>
      </c>
      <c r="D10" s="42">
        <f>'3月'!Z8</f>
        <v>93.12083333333332</v>
      </c>
      <c r="E10" s="42">
        <f>'4月'!Z8</f>
        <v>50.025000000000006</v>
      </c>
      <c r="F10" s="42" t="str">
        <f>'5月'!Z8</f>
        <v>**</v>
      </c>
      <c r="G10" s="42">
        <f>'6月'!Z8</f>
        <v>92.8608695652174</v>
      </c>
      <c r="H10" s="42">
        <f>'7月'!Z8</f>
        <v>78.22500000000001</v>
      </c>
      <c r="I10" s="42">
        <f>'8月'!Z8</f>
        <v>85.13333333333334</v>
      </c>
      <c r="J10" s="42">
        <f>'9月'!Z8</f>
        <v>87.73333333333333</v>
      </c>
      <c r="K10" s="42">
        <f>'10月'!Z8</f>
        <v>80.88333333333333</v>
      </c>
      <c r="L10" s="42">
        <f>'11月'!Z8</f>
        <v>87.72500000000001</v>
      </c>
      <c r="M10" s="43">
        <f>'12月'!Z8</f>
        <v>58.09583333333334</v>
      </c>
    </row>
    <row r="11" spans="1:13" ht="18" customHeight="1">
      <c r="A11" s="41">
        <v>7</v>
      </c>
      <c r="B11" s="42">
        <f>'1月'!Z9</f>
        <v>41.80833333333333</v>
      </c>
      <c r="C11" s="42">
        <f>'2月'!Z9</f>
        <v>95.08750000000002</v>
      </c>
      <c r="D11" s="42">
        <f>'3月'!Z9</f>
        <v>62.090476190476174</v>
      </c>
      <c r="E11" s="42">
        <f>'4月'!Z9</f>
        <v>44.650000000000006</v>
      </c>
      <c r="F11" s="42" t="str">
        <f>'5月'!Z9</f>
        <v>**</v>
      </c>
      <c r="G11" s="42">
        <f>'6月'!Z9</f>
        <v>80.5625</v>
      </c>
      <c r="H11" s="42">
        <f>'7月'!Z9</f>
        <v>92.86666666666667</v>
      </c>
      <c r="I11" s="42">
        <f>'8月'!Z9</f>
        <v>75.5625</v>
      </c>
      <c r="J11" s="42">
        <f>'9月'!Z9</f>
        <v>77.50000000000001</v>
      </c>
      <c r="K11" s="42">
        <f>'10月'!Z9</f>
        <v>88.65416666666668</v>
      </c>
      <c r="L11" s="42">
        <f>'11月'!Z9</f>
        <v>81.09583333333333</v>
      </c>
      <c r="M11" s="43">
        <f>'12月'!Z9</f>
        <v>49.275000000000006</v>
      </c>
    </row>
    <row r="12" spans="1:13" ht="18" customHeight="1">
      <c r="A12" s="41">
        <v>8</v>
      </c>
      <c r="B12" s="42">
        <f>'1月'!Z10</f>
        <v>51.50416666666667</v>
      </c>
      <c r="C12" s="42">
        <f>'2月'!Z10</f>
        <v>58.06250000000001</v>
      </c>
      <c r="D12" s="42">
        <f>'3月'!Z10</f>
        <v>73.75416666666665</v>
      </c>
      <c r="E12" s="42">
        <f>'4月'!Z10</f>
        <v>55.22083333333333</v>
      </c>
      <c r="F12" s="42" t="str">
        <f>'5月'!Z10</f>
        <v>**</v>
      </c>
      <c r="G12" s="42">
        <f>'6月'!Z10</f>
        <v>93.86666666666667</v>
      </c>
      <c r="H12" s="42">
        <f>'7月'!Z10</f>
        <v>86.14166666666667</v>
      </c>
      <c r="I12" s="42">
        <f>'8月'!Z10</f>
        <v>78.13333333333335</v>
      </c>
      <c r="J12" s="42">
        <f>'9月'!Z10</f>
        <v>85.48333333333335</v>
      </c>
      <c r="K12" s="42">
        <f>'10月'!Z10</f>
        <v>64.325</v>
      </c>
      <c r="L12" s="42">
        <f>'11月'!Z10</f>
        <v>57.37500000000001</v>
      </c>
      <c r="M12" s="43">
        <f>'12月'!Z10</f>
        <v>53.18333333333333</v>
      </c>
    </row>
    <row r="13" spans="1:13" ht="18" customHeight="1">
      <c r="A13" s="41">
        <v>9</v>
      </c>
      <c r="B13" s="42">
        <f>'1月'!Z11</f>
        <v>65.62500000000001</v>
      </c>
      <c r="C13" s="42">
        <f>'2月'!Z11</f>
        <v>41.325</v>
      </c>
      <c r="D13" s="42">
        <f>'3月'!Z11</f>
        <v>92.0625</v>
      </c>
      <c r="E13" s="42">
        <f>'4月'!Z11</f>
        <v>45.38333333333333</v>
      </c>
      <c r="F13" s="42">
        <f>'5月'!Z11</f>
        <v>77.89166666666668</v>
      </c>
      <c r="G13" s="42">
        <f>'6月'!Z11</f>
        <v>100</v>
      </c>
      <c r="H13" s="42">
        <f>'7月'!Z11</f>
        <v>82.60833333333332</v>
      </c>
      <c r="I13" s="42">
        <f>'8月'!Z11</f>
        <v>73.22916666666667</v>
      </c>
      <c r="J13" s="42">
        <f>'9月'!Z11</f>
        <v>83.44999999999997</v>
      </c>
      <c r="K13" s="42">
        <f>'10月'!Z11</f>
        <v>65.5</v>
      </c>
      <c r="L13" s="42">
        <f>'11月'!Z11</f>
        <v>53.30833333333334</v>
      </c>
      <c r="M13" s="43">
        <f>'12月'!Z11</f>
        <v>41.28333333333334</v>
      </c>
    </row>
    <row r="14" spans="1:13" ht="18" customHeight="1">
      <c r="A14" s="41">
        <v>10</v>
      </c>
      <c r="B14" s="42">
        <f>'1月'!Z12</f>
        <v>59.2875</v>
      </c>
      <c r="C14" s="42">
        <f>'2月'!Z12</f>
        <v>60.262499999999996</v>
      </c>
      <c r="D14" s="42">
        <f>'3月'!Z12</f>
        <v>87.68333333333332</v>
      </c>
      <c r="E14" s="42">
        <f>'4月'!Z12</f>
        <v>58.08333333333334</v>
      </c>
      <c r="F14" s="42">
        <f>'5月'!Z12</f>
        <v>81.39583333333334</v>
      </c>
      <c r="G14" s="42">
        <f>'6月'!Z12</f>
        <v>89.35000000000001</v>
      </c>
      <c r="H14" s="42">
        <f>'7月'!Z12</f>
        <v>79.45833333333333</v>
      </c>
      <c r="I14" s="42">
        <f>'8月'!Z12</f>
        <v>79.825</v>
      </c>
      <c r="J14" s="42">
        <f>'9月'!Z12</f>
        <v>82.92500000000001</v>
      </c>
      <c r="K14" s="42">
        <f>'10月'!Z12</f>
        <v>66.675</v>
      </c>
      <c r="L14" s="42">
        <f>'11月'!Z12</f>
        <v>60.320833333333326</v>
      </c>
      <c r="M14" s="43">
        <f>'12月'!Z12</f>
        <v>50.1625</v>
      </c>
    </row>
    <row r="15" spans="1:13" ht="18" customHeight="1">
      <c r="A15" s="38">
        <v>11</v>
      </c>
      <c r="B15" s="39">
        <f>'1月'!Z13</f>
        <v>60.60416666666668</v>
      </c>
      <c r="C15" s="39">
        <f>'2月'!Z13</f>
        <v>46.199999999999996</v>
      </c>
      <c r="D15" s="39">
        <f>'3月'!Z13</f>
        <v>80.42083333333333</v>
      </c>
      <c r="E15" s="39">
        <f>'4月'!Z13</f>
        <v>79.97083333333332</v>
      </c>
      <c r="F15" s="39">
        <f>'5月'!Z13</f>
        <v>60.525</v>
      </c>
      <c r="G15" s="39">
        <f>'6月'!Z13</f>
        <v>87.24166666666667</v>
      </c>
      <c r="H15" s="39">
        <f>'7月'!Z13</f>
        <v>78.70416666666667</v>
      </c>
      <c r="I15" s="39">
        <f>'8月'!Z13</f>
        <v>87.72500000000001</v>
      </c>
      <c r="J15" s="39">
        <f>'9月'!Z13</f>
        <v>83.475</v>
      </c>
      <c r="K15" s="39">
        <f>'10月'!Z13</f>
        <v>87.52499999999999</v>
      </c>
      <c r="L15" s="39">
        <f>'11月'!Z13</f>
        <v>81.83333333333333</v>
      </c>
      <c r="M15" s="40">
        <f>'12月'!Z13</f>
        <v>44.20416666666666</v>
      </c>
    </row>
    <row r="16" spans="1:13" ht="18" customHeight="1">
      <c r="A16" s="41">
        <v>12</v>
      </c>
      <c r="B16" s="42">
        <f>'1月'!Z14</f>
        <v>47.85833333333334</v>
      </c>
      <c r="C16" s="42">
        <f>'2月'!Z14</f>
        <v>43.67083333333333</v>
      </c>
      <c r="D16" s="42">
        <f>'3月'!Z14</f>
        <v>49.06666666666667</v>
      </c>
      <c r="E16" s="42">
        <f>'4月'!Z14</f>
        <v>72.24166666666666</v>
      </c>
      <c r="F16" s="42">
        <f>'5月'!Z14</f>
        <v>52.92083333333334</v>
      </c>
      <c r="G16" s="42">
        <f>'6月'!Z14</f>
        <v>93.97916666666667</v>
      </c>
      <c r="H16" s="42">
        <f>'7月'!Z14</f>
        <v>83.22916666666667</v>
      </c>
      <c r="I16" s="42">
        <f>'8月'!Z14</f>
        <v>89.8625</v>
      </c>
      <c r="J16" s="42">
        <f>'9月'!Z14</f>
        <v>82.38333333333333</v>
      </c>
      <c r="K16" s="42">
        <f>'10月'!Z14</f>
        <v>63</v>
      </c>
      <c r="L16" s="42">
        <f>'11月'!Z14</f>
        <v>87.18333333333334</v>
      </c>
      <c r="M16" s="43">
        <f>'12月'!Z14</f>
        <v>46.82499999999999</v>
      </c>
    </row>
    <row r="17" spans="1:13" ht="18" customHeight="1">
      <c r="A17" s="41">
        <v>13</v>
      </c>
      <c r="B17" s="42">
        <f>'1月'!Z15</f>
        <v>41.425</v>
      </c>
      <c r="C17" s="42">
        <f>'2月'!Z15</f>
        <v>56.87083333333333</v>
      </c>
      <c r="D17" s="42">
        <f>'3月'!Z15</f>
        <v>52.81249999999999</v>
      </c>
      <c r="E17" s="42">
        <f>'4月'!Z15</f>
        <v>67.15833333333332</v>
      </c>
      <c r="F17" s="42">
        <f>'5月'!Z15</f>
        <v>58.9</v>
      </c>
      <c r="G17" s="42">
        <f>'6月'!Z15</f>
        <v>90.42916666666667</v>
      </c>
      <c r="H17" s="42">
        <f>'7月'!Z15</f>
        <v>83.75833333333331</v>
      </c>
      <c r="I17" s="42">
        <f>'8月'!Z15</f>
        <v>77.73333333333333</v>
      </c>
      <c r="J17" s="42">
        <f>'9月'!Z15</f>
        <v>71.46666666666665</v>
      </c>
      <c r="K17" s="42">
        <f>'10月'!Z15</f>
        <v>50.22083333333334</v>
      </c>
      <c r="L17" s="42">
        <f>'11月'!Z15</f>
        <v>79.98333333333333</v>
      </c>
      <c r="M17" s="43">
        <f>'12月'!Z15</f>
        <v>49.40416666666667</v>
      </c>
    </row>
    <row r="18" spans="1:13" ht="18" customHeight="1">
      <c r="A18" s="41">
        <v>14</v>
      </c>
      <c r="B18" s="42">
        <f>'1月'!Z16</f>
        <v>38.175000000000004</v>
      </c>
      <c r="C18" s="42">
        <f>'2月'!Z16</f>
        <v>78.52083333333334</v>
      </c>
      <c r="D18" s="42">
        <f>'3月'!Z16</f>
        <v>59.93333333333334</v>
      </c>
      <c r="E18" s="42">
        <f>'4月'!Z16</f>
        <v>81.68750000000001</v>
      </c>
      <c r="F18" s="42">
        <f>'5月'!Z16</f>
        <v>77.35833333333333</v>
      </c>
      <c r="G18" s="42">
        <f>'6月'!Z16</f>
        <v>81.59583333333332</v>
      </c>
      <c r="H18" s="42">
        <f>'7月'!Z16</f>
        <v>86.43333333333334</v>
      </c>
      <c r="I18" s="42">
        <f>'8月'!Z16</f>
        <v>82.17916666666669</v>
      </c>
      <c r="J18" s="42">
        <f>'9月'!Z16</f>
        <v>84.02083333333333</v>
      </c>
      <c r="K18" s="42">
        <f>'10月'!Z16</f>
        <v>67.96249999999999</v>
      </c>
      <c r="L18" s="42">
        <f>'11月'!Z16</f>
        <v>52.47083333333334</v>
      </c>
      <c r="M18" s="43">
        <f>'12月'!Z16</f>
        <v>45.991666666666674</v>
      </c>
    </row>
    <row r="19" spans="1:13" ht="18" customHeight="1">
      <c r="A19" s="41">
        <v>15</v>
      </c>
      <c r="B19" s="42">
        <f>'1月'!Z17</f>
        <v>45.59166666666667</v>
      </c>
      <c r="C19" s="42">
        <f>'2月'!Z17</f>
        <v>63.39583333333332</v>
      </c>
      <c r="D19" s="42">
        <f>'3月'!Z17</f>
        <v>50.0875</v>
      </c>
      <c r="E19" s="42">
        <f>'4月'!Z17</f>
        <v>76.6125</v>
      </c>
      <c r="F19" s="42">
        <f>'5月'!Z17</f>
        <v>90.65416666666665</v>
      </c>
      <c r="G19" s="42">
        <f>'6月'!Z17</f>
        <v>84.29166666666667</v>
      </c>
      <c r="H19" s="42">
        <f>'7月'!Z17</f>
        <v>80.21249999999998</v>
      </c>
      <c r="I19" s="42">
        <f>'8月'!Z17</f>
        <v>85.8875</v>
      </c>
      <c r="J19" s="42">
        <f>'9月'!Z17</f>
        <v>83.7041666666667</v>
      </c>
      <c r="K19" s="42">
        <f>'10月'!Z17</f>
        <v>68.18333333333332</v>
      </c>
      <c r="L19" s="42">
        <f>'11月'!Z17</f>
        <v>53.06666666666666</v>
      </c>
      <c r="M19" s="43">
        <f>'12月'!Z17</f>
        <v>85.91666666666667</v>
      </c>
    </row>
    <row r="20" spans="1:13" ht="18" customHeight="1">
      <c r="A20" s="41">
        <v>16</v>
      </c>
      <c r="B20" s="42">
        <f>'1月'!Z18</f>
        <v>46.404166666666676</v>
      </c>
      <c r="C20" s="42">
        <f>'2月'!Z18</f>
        <v>46.32916666666666</v>
      </c>
      <c r="D20" s="42">
        <f>'3月'!Z18</f>
        <v>53.80416666666667</v>
      </c>
      <c r="E20" s="42">
        <f>'4月'!Z18</f>
        <v>78.74583333333332</v>
      </c>
      <c r="F20" s="42">
        <f>'5月'!Z18</f>
        <v>69.80416666666667</v>
      </c>
      <c r="G20" s="42">
        <f>'6月'!Z18</f>
        <v>97.60833333333333</v>
      </c>
      <c r="H20" s="42">
        <f>'7月'!Z18</f>
        <v>71.97916666666667</v>
      </c>
      <c r="I20" s="42">
        <f>'8月'!Z18</f>
        <v>77.98333333333333</v>
      </c>
      <c r="J20" s="42">
        <f>'9月'!Z18</f>
        <v>87.68750000000001</v>
      </c>
      <c r="K20" s="42">
        <f>'10月'!Z18</f>
        <v>63.875</v>
      </c>
      <c r="L20" s="42">
        <f>'11月'!Z18</f>
        <v>58.58333333333332</v>
      </c>
      <c r="M20" s="43">
        <f>'12月'!Z18</f>
        <v>53.037499999999994</v>
      </c>
    </row>
    <row r="21" spans="1:13" ht="18" customHeight="1">
      <c r="A21" s="41">
        <v>17</v>
      </c>
      <c r="B21" s="42">
        <f>'1月'!Z19</f>
        <v>48.85833333333333</v>
      </c>
      <c r="C21" s="42">
        <f>'2月'!Z19</f>
        <v>74.95</v>
      </c>
      <c r="D21" s="42">
        <f>'3月'!Z19</f>
        <v>89.03749999999998</v>
      </c>
      <c r="E21" s="42">
        <f>'4月'!Z19</f>
        <v>83.30416666666666</v>
      </c>
      <c r="F21" s="42">
        <f>'5月'!Z19</f>
        <v>81.85000000000001</v>
      </c>
      <c r="G21" s="42">
        <f>'6月'!Z19</f>
        <v>93.95833333333333</v>
      </c>
      <c r="H21" s="42">
        <f>'7月'!Z19</f>
        <v>78.03333333333333</v>
      </c>
      <c r="I21" s="42">
        <f>'8月'!Z19</f>
        <v>81.25833333333334</v>
      </c>
      <c r="J21" s="42">
        <f>'9月'!Z19</f>
        <v>86.55416666666666</v>
      </c>
      <c r="K21" s="42">
        <f>'10月'!Z19</f>
        <v>78.82083333333334</v>
      </c>
      <c r="L21" s="42">
        <f>'11月'!Z19</f>
        <v>80.60416666666667</v>
      </c>
      <c r="M21" s="43">
        <f>'12月'!Z19</f>
        <v>74.59545454545456</v>
      </c>
    </row>
    <row r="22" spans="1:13" ht="18" customHeight="1">
      <c r="A22" s="41">
        <v>18</v>
      </c>
      <c r="B22" s="42">
        <f>'1月'!Z20</f>
        <v>50.52916666666666</v>
      </c>
      <c r="C22" s="42">
        <f>'2月'!Z20</f>
        <v>45.81666666666667</v>
      </c>
      <c r="D22" s="42">
        <f>'3月'!Z20</f>
        <v>94.99166666666666</v>
      </c>
      <c r="E22" s="42">
        <f>'4月'!Z20</f>
        <v>80.93333333333335</v>
      </c>
      <c r="F22" s="42">
        <f>'5月'!Z20</f>
        <v>82.08749999999999</v>
      </c>
      <c r="G22" s="42">
        <f>'6月'!Z20</f>
        <v>77.30416666666666</v>
      </c>
      <c r="H22" s="42">
        <f>'7月'!Z20</f>
        <v>86.28750000000001</v>
      </c>
      <c r="I22" s="42">
        <f>'8月'!Z20</f>
        <v>84.98333333333335</v>
      </c>
      <c r="J22" s="42">
        <f>'9月'!Z20</f>
        <v>89.85833333333335</v>
      </c>
      <c r="K22" s="42">
        <f>'10月'!Z20</f>
        <v>92.68333333333332</v>
      </c>
      <c r="L22" s="42">
        <f>'11月'!Z20</f>
        <v>55.95000000000001</v>
      </c>
      <c r="M22" s="43">
        <f>'12月'!Z20</f>
        <v>61.429166666666646</v>
      </c>
    </row>
    <row r="23" spans="1:13" ht="18" customHeight="1">
      <c r="A23" s="41">
        <v>19</v>
      </c>
      <c r="B23" s="42">
        <f>'1月'!Z21</f>
        <v>59.30833333333334</v>
      </c>
      <c r="C23" s="42">
        <f>'2月'!Z21</f>
        <v>45.29583333333333</v>
      </c>
      <c r="D23" s="42">
        <f>'3月'!Z21</f>
        <v>48.029166666666676</v>
      </c>
      <c r="E23" s="42">
        <f>'4月'!Z21</f>
        <v>78.5375</v>
      </c>
      <c r="F23" s="42">
        <f>'5月'!Z21</f>
        <v>64.52083333333333</v>
      </c>
      <c r="G23" s="42">
        <f>'6月'!Z21</f>
        <v>93.64999999999999</v>
      </c>
      <c r="H23" s="42">
        <f>'7月'!Z21</f>
        <v>81.9125</v>
      </c>
      <c r="I23" s="42">
        <f>'8月'!Z21</f>
        <v>80.825</v>
      </c>
      <c r="J23" s="42">
        <f>'9月'!Z21</f>
        <v>95.62083333333334</v>
      </c>
      <c r="K23" s="42">
        <f>'10月'!Z21</f>
        <v>63.09166666666666</v>
      </c>
      <c r="L23" s="42">
        <f>'11月'!Z21</f>
        <v>64.75833333333333</v>
      </c>
      <c r="M23" s="43">
        <f>'12月'!Z21</f>
        <v>39.266666666666666</v>
      </c>
    </row>
    <row r="24" spans="1:13" ht="18" customHeight="1">
      <c r="A24" s="41">
        <v>20</v>
      </c>
      <c r="B24" s="42">
        <f>'1月'!Z22</f>
        <v>80.67083333333333</v>
      </c>
      <c r="C24" s="42">
        <f>'2月'!Z22</f>
        <v>51.012499999999996</v>
      </c>
      <c r="D24" s="42">
        <f>'3月'!Z22</f>
        <v>57.412499999999994</v>
      </c>
      <c r="E24" s="42">
        <f>'4月'!Z22</f>
        <v>72.40833333333332</v>
      </c>
      <c r="F24" s="42">
        <f>'5月'!Z22</f>
        <v>71.50833333333334</v>
      </c>
      <c r="G24" s="42">
        <f>'6月'!Z22</f>
        <v>81.7</v>
      </c>
      <c r="H24" s="42">
        <f>'7月'!Z22</f>
        <v>78.43333333333335</v>
      </c>
      <c r="I24" s="42">
        <f>'8月'!Z22</f>
        <v>79.1125</v>
      </c>
      <c r="J24" s="42">
        <f>'9月'!Z22</f>
        <v>86.55000000000001</v>
      </c>
      <c r="K24" s="42">
        <f>'10月'!Z22</f>
        <v>64.70833333333333</v>
      </c>
      <c r="L24" s="42">
        <f>'11月'!Z22</f>
        <v>48.85833333333334</v>
      </c>
      <c r="M24" s="43">
        <f>'12月'!Z22</f>
        <v>43.774999999999984</v>
      </c>
    </row>
    <row r="25" spans="1:13" ht="18" customHeight="1">
      <c r="A25" s="38">
        <v>21</v>
      </c>
      <c r="B25" s="39">
        <f>'1月'!Z23</f>
        <v>83.17916666666666</v>
      </c>
      <c r="C25" s="39">
        <f>'2月'!Z23</f>
        <v>49.03333333333334</v>
      </c>
      <c r="D25" s="39">
        <f>'3月'!Z23</f>
        <v>36.475</v>
      </c>
      <c r="E25" s="39">
        <f>'4月'!Z23</f>
        <v>69.99583333333334</v>
      </c>
      <c r="F25" s="39">
        <f>'5月'!Z23</f>
        <v>81.4125</v>
      </c>
      <c r="G25" s="39">
        <f>'6月'!Z23</f>
        <v>83.72916666666667</v>
      </c>
      <c r="H25" s="39">
        <f>'7月'!Z23</f>
        <v>79.19999999999999</v>
      </c>
      <c r="I25" s="39">
        <f>'8月'!Z23</f>
        <v>76.56250000000001</v>
      </c>
      <c r="J25" s="39">
        <f>'9月'!Z23</f>
        <v>84.50833333333334</v>
      </c>
      <c r="K25" s="39">
        <f>'10月'!Z23</f>
        <v>66.375</v>
      </c>
      <c r="L25" s="39">
        <f>'11月'!Z23</f>
        <v>46.37916666666666</v>
      </c>
      <c r="M25" s="40">
        <f>'12月'!Z23</f>
        <v>56.68750000000001</v>
      </c>
    </row>
    <row r="26" spans="1:13" ht="18" customHeight="1">
      <c r="A26" s="41">
        <v>22</v>
      </c>
      <c r="B26" s="42">
        <f>'1月'!Z24</f>
        <v>90.27499999999999</v>
      </c>
      <c r="C26" s="42">
        <f>'2月'!Z24</f>
        <v>53.01666666666666</v>
      </c>
      <c r="D26" s="42">
        <f>'3月'!Z24</f>
        <v>48.17916666666667</v>
      </c>
      <c r="E26" s="42">
        <f>'4月'!Z24</f>
        <v>75.80000000000003</v>
      </c>
      <c r="F26" s="42">
        <f>'5月'!Z24</f>
        <v>89.5125</v>
      </c>
      <c r="G26" s="42">
        <f>'6月'!Z24</f>
        <v>95.925</v>
      </c>
      <c r="H26" s="42">
        <f>'7月'!Z24</f>
        <v>83.74166666666667</v>
      </c>
      <c r="I26" s="42">
        <f>'8月'!Z24</f>
        <v>77.50833333333333</v>
      </c>
      <c r="J26" s="42">
        <f>'9月'!Z24</f>
        <v>79.54999999999998</v>
      </c>
      <c r="K26" s="42">
        <f>'10月'!Z24</f>
        <v>76.62083333333332</v>
      </c>
      <c r="L26" s="42">
        <f>'11月'!Z24</f>
        <v>76.51249999999999</v>
      </c>
      <c r="M26" s="43">
        <f>'12月'!Z24</f>
        <v>84.36666666666667</v>
      </c>
    </row>
    <row r="27" spans="1:13" ht="18" customHeight="1">
      <c r="A27" s="41">
        <v>23</v>
      </c>
      <c r="B27" s="42">
        <f>'1月'!Z25</f>
        <v>77.69166666666666</v>
      </c>
      <c r="C27" s="42">
        <f>'2月'!Z25</f>
        <v>86.14166666666667</v>
      </c>
      <c r="D27" s="42">
        <f>'3月'!Z25</f>
        <v>73.16250000000001</v>
      </c>
      <c r="E27" s="42">
        <f>'4月'!Z25</f>
        <v>96.59166666666665</v>
      </c>
      <c r="F27" s="42">
        <f>'5月'!Z25</f>
        <v>84.69166666666666</v>
      </c>
      <c r="G27" s="42">
        <f>'6月'!Z25</f>
        <v>85.49999999999999</v>
      </c>
      <c r="H27" s="42">
        <f>'7月'!Z25</f>
        <v>82.45</v>
      </c>
      <c r="I27" s="42">
        <f>'8月'!Z25</f>
        <v>80.48333333333333</v>
      </c>
      <c r="J27" s="42">
        <f>'9月'!Z25</f>
        <v>90.00416666666666</v>
      </c>
      <c r="K27" s="42">
        <f>'10月'!Z25</f>
        <v>86.74583333333334</v>
      </c>
      <c r="L27" s="42">
        <f>'11月'!Z25</f>
        <v>84.69999999999999</v>
      </c>
      <c r="M27" s="43">
        <f>'12月'!Z25</f>
        <v>56.32916666666667</v>
      </c>
    </row>
    <row r="28" spans="1:13" ht="18" customHeight="1">
      <c r="A28" s="41">
        <v>24</v>
      </c>
      <c r="B28" s="42">
        <f>'1月'!Z26</f>
        <v>53.19166666666666</v>
      </c>
      <c r="C28" s="42">
        <f>'2月'!Z26</f>
        <v>53.837500000000006</v>
      </c>
      <c r="D28" s="42">
        <f>'3月'!Z26</f>
        <v>83.17083333333333</v>
      </c>
      <c r="E28" s="42">
        <f>'4月'!Z26</f>
        <v>76.61666666666666</v>
      </c>
      <c r="F28" s="42">
        <f>'5月'!Z26</f>
        <v>75.76249999999999</v>
      </c>
      <c r="G28" s="42">
        <f>'6月'!Z26</f>
        <v>83.72499999999998</v>
      </c>
      <c r="H28" s="42">
        <f>'7月'!Z26</f>
        <v>85.6875</v>
      </c>
      <c r="I28" s="42">
        <f>'8月'!Z26</f>
        <v>78.92083333333332</v>
      </c>
      <c r="J28" s="42">
        <f>'9月'!Z26</f>
        <v>82.36666666666666</v>
      </c>
      <c r="K28" s="42">
        <f>'10月'!Z26</f>
        <v>60.56666666666667</v>
      </c>
      <c r="L28" s="42">
        <f>'11月'!Z26</f>
        <v>68.69583333333333</v>
      </c>
      <c r="M28" s="43">
        <f>'12月'!Z26</f>
        <v>47.58750000000001</v>
      </c>
    </row>
    <row r="29" spans="1:13" ht="18" customHeight="1">
      <c r="A29" s="41">
        <v>25</v>
      </c>
      <c r="B29" s="42">
        <f>'1月'!Z27</f>
        <v>60.08333333333334</v>
      </c>
      <c r="C29" s="42">
        <f>'2月'!Z27</f>
        <v>84.3875</v>
      </c>
      <c r="D29" s="42">
        <f>'3月'!Z27</f>
        <v>58.18333333333333</v>
      </c>
      <c r="E29" s="42">
        <f>'4月'!Z27</f>
        <v>81.85000000000001</v>
      </c>
      <c r="F29" s="42">
        <f>'5月'!Z27</f>
        <v>83.25416666666666</v>
      </c>
      <c r="G29" s="42">
        <f>'6月'!Z27</f>
        <v>85.86666666666667</v>
      </c>
      <c r="H29" s="42">
        <f>'7月'!Z27</f>
        <v>76.43333333333332</v>
      </c>
      <c r="I29" s="42">
        <f>'8月'!Z27</f>
        <v>78.73333333333333</v>
      </c>
      <c r="J29" s="42">
        <f>'9月'!Z27</f>
        <v>83.00833333333333</v>
      </c>
      <c r="K29" s="42">
        <f>'10月'!Z27</f>
        <v>69.7625</v>
      </c>
      <c r="L29" s="42">
        <f>'11月'!Z27</f>
        <v>54.083333333333336</v>
      </c>
      <c r="M29" s="43">
        <f>'12月'!Z27</f>
        <v>44.51250000000001</v>
      </c>
    </row>
    <row r="30" spans="1:13" ht="18" customHeight="1">
      <c r="A30" s="41">
        <v>26</v>
      </c>
      <c r="B30" s="42">
        <f>'1月'!Z28</f>
        <v>46.774999999999984</v>
      </c>
      <c r="C30" s="42">
        <f>'2月'!Z28</f>
        <v>57.14166666666666</v>
      </c>
      <c r="D30" s="42">
        <f>'3月'!Z28</f>
        <v>46.42083333333334</v>
      </c>
      <c r="E30" s="42">
        <f>'4月'!Z28</f>
        <v>83.05</v>
      </c>
      <c r="F30" s="42">
        <f>'5月'!Z28</f>
        <v>63.30416666666667</v>
      </c>
      <c r="G30" s="42">
        <f>'6月'!Z28</f>
        <v>80.05833333333334</v>
      </c>
      <c r="H30" s="42">
        <f>'7月'!Z28</f>
        <v>71.22916666666667</v>
      </c>
      <c r="I30" s="42">
        <f>'8月'!Z28</f>
        <v>78.81249999999999</v>
      </c>
      <c r="J30" s="42">
        <f>'9月'!Z28</f>
        <v>69.4125</v>
      </c>
      <c r="K30" s="42">
        <f>'10月'!Z28</f>
        <v>67.55416666666666</v>
      </c>
      <c r="L30" s="42">
        <f>'11月'!Z28</f>
        <v>78.89166666666668</v>
      </c>
      <c r="M30" s="43">
        <f>'12月'!Z28</f>
        <v>36.79166666666666</v>
      </c>
    </row>
    <row r="31" spans="1:13" ht="18" customHeight="1">
      <c r="A31" s="41">
        <v>27</v>
      </c>
      <c r="B31" s="42">
        <f>'1月'!Z29</f>
        <v>40.9</v>
      </c>
      <c r="C31" s="42">
        <f>'2月'!Z29</f>
        <v>40.51666666666667</v>
      </c>
      <c r="D31" s="42">
        <f>'3月'!Z29</f>
        <v>50.13750000000001</v>
      </c>
      <c r="E31" s="42">
        <f>'4月'!Z29</f>
        <v>97.64583333333333</v>
      </c>
      <c r="F31" s="42">
        <f>'5月'!Z29</f>
        <v>61.845833333333324</v>
      </c>
      <c r="G31" s="42">
        <f>'6月'!Z29</f>
        <v>81.19565217391305</v>
      </c>
      <c r="H31" s="42">
        <f>'7月'!Z29</f>
        <v>74.82916666666665</v>
      </c>
      <c r="I31" s="42">
        <f>'8月'!Z29</f>
        <v>77.37499999999999</v>
      </c>
      <c r="J31" s="42">
        <f>'9月'!Z29</f>
        <v>69.07916666666667</v>
      </c>
      <c r="K31" s="42">
        <f>'10月'!Z29</f>
        <v>62.800000000000004</v>
      </c>
      <c r="L31" s="42">
        <f>'11月'!Z29</f>
        <v>47.01250000000001</v>
      </c>
      <c r="M31" s="43">
        <f>'12月'!Z29</f>
        <v>39.229166666666664</v>
      </c>
    </row>
    <row r="32" spans="1:13" ht="18" customHeight="1">
      <c r="A32" s="41">
        <v>28</v>
      </c>
      <c r="B32" s="42">
        <f>'1月'!Z30</f>
        <v>38.52916666666666</v>
      </c>
      <c r="C32" s="42">
        <f>'2月'!Z30</f>
        <v>55.229166666666664</v>
      </c>
      <c r="D32" s="42">
        <f>'3月'!Z30</f>
        <v>51.37083333333334</v>
      </c>
      <c r="E32" s="42">
        <f>'4月'!Z30</f>
        <v>87.16250000000001</v>
      </c>
      <c r="F32" s="42">
        <f>'5月'!Z30</f>
        <v>79.3875</v>
      </c>
      <c r="G32" s="42">
        <f>'6月'!Z30</f>
        <v>79.2125</v>
      </c>
      <c r="H32" s="42">
        <f>'7月'!Z30</f>
        <v>79.20416666666667</v>
      </c>
      <c r="I32" s="42">
        <f>'8月'!Z30</f>
        <v>79.05416666666665</v>
      </c>
      <c r="J32" s="42">
        <f>'9月'!Z30</f>
        <v>87.28750000000001</v>
      </c>
      <c r="K32" s="42">
        <f>'10月'!Z30</f>
        <v>85.07916666666665</v>
      </c>
      <c r="L32" s="42">
        <f>'11月'!Z30</f>
        <v>65.9125</v>
      </c>
      <c r="M32" s="43">
        <f>'12月'!Z30</f>
        <v>68.8375</v>
      </c>
    </row>
    <row r="33" spans="1:13" ht="18" customHeight="1">
      <c r="A33" s="41">
        <v>29</v>
      </c>
      <c r="B33" s="42">
        <f>'1月'!Z31</f>
        <v>42.7875</v>
      </c>
      <c r="C33" s="42">
        <f>'2月'!Z31</f>
        <v>83.75416666666668</v>
      </c>
      <c r="D33" s="42">
        <f>'3月'!Z31</f>
        <v>47.6</v>
      </c>
      <c r="E33" s="42">
        <f>'4月'!Z31</f>
        <v>75.57083333333334</v>
      </c>
      <c r="F33" s="42">
        <f>'5月'!Z31</f>
        <v>85.12499999999999</v>
      </c>
      <c r="G33" s="42">
        <f>'6月'!Z31</f>
        <v>80.82083333333334</v>
      </c>
      <c r="H33" s="42">
        <f>'7月'!Z31</f>
        <v>77.64999999999999</v>
      </c>
      <c r="I33" s="42">
        <f>'8月'!Z31</f>
        <v>79.2125</v>
      </c>
      <c r="J33" s="42">
        <f>'9月'!Z31</f>
        <v>86.73750000000001</v>
      </c>
      <c r="K33" s="42">
        <f>'10月'!Z31</f>
        <v>67.70833333333333</v>
      </c>
      <c r="L33" s="42">
        <f>'11月'!Z31</f>
        <v>62.54583333333334</v>
      </c>
      <c r="M33" s="43">
        <f>'12月'!Z31</f>
        <v>75.85000000000001</v>
      </c>
    </row>
    <row r="34" spans="1:13" ht="18" customHeight="1">
      <c r="A34" s="41">
        <v>30</v>
      </c>
      <c r="B34" s="42">
        <f>'1月'!Z32</f>
        <v>44.64166666666665</v>
      </c>
      <c r="C34" s="42"/>
      <c r="D34" s="42">
        <f>'3月'!Z32</f>
        <v>51.86249999999999</v>
      </c>
      <c r="E34" s="42">
        <f>'4月'!Z32</f>
        <v>80.41666666666666</v>
      </c>
      <c r="F34" s="42">
        <f>'5月'!Z32</f>
        <v>88</v>
      </c>
      <c r="G34" s="42">
        <f>'6月'!Z32</f>
        <v>80.24999999999999</v>
      </c>
      <c r="H34" s="42">
        <f>'7月'!Z32</f>
        <v>79.19583333333331</v>
      </c>
      <c r="I34" s="42">
        <f>'8月'!Z32</f>
        <v>82.00833333333334</v>
      </c>
      <c r="J34" s="42">
        <f>'9月'!Z32</f>
        <v>86.87083333333332</v>
      </c>
      <c r="K34" s="42">
        <f>'10月'!Z32</f>
        <v>63.82083333333333</v>
      </c>
      <c r="L34" s="42">
        <f>'11月'!Z32</f>
        <v>66.66666666666666</v>
      </c>
      <c r="M34" s="43">
        <f>'12月'!Z32</f>
        <v>93.38750000000003</v>
      </c>
    </row>
    <row r="35" spans="1:13" ht="18" customHeight="1">
      <c r="A35" s="41">
        <v>31</v>
      </c>
      <c r="B35" s="42">
        <f>'1月'!Z33</f>
        <v>40.17499999999999</v>
      </c>
      <c r="C35" s="42"/>
      <c r="D35" s="42">
        <f>'3月'!Z33</f>
        <v>62.21666666666667</v>
      </c>
      <c r="E35" s="42"/>
      <c r="F35" s="42">
        <f>'5月'!Z33</f>
        <v>85.67083333333333</v>
      </c>
      <c r="G35" s="42"/>
      <c r="H35" s="42">
        <f>'7月'!Z33</f>
        <v>78.97083333333333</v>
      </c>
      <c r="I35" s="42">
        <f>'8月'!Z33</f>
        <v>85.125</v>
      </c>
      <c r="J35" s="42"/>
      <c r="K35" s="42">
        <f>'10月'!Z33</f>
        <v>76.04583333333333</v>
      </c>
      <c r="L35" s="42"/>
      <c r="M35" s="43">
        <f>'12月'!Z33</f>
        <v>59.79583333333335</v>
      </c>
    </row>
    <row r="36" spans="1:13" ht="18" customHeight="1">
      <c r="A36" s="44" t="s">
        <v>7</v>
      </c>
      <c r="B36" s="45">
        <f>AVERAGE(B5:B35)</f>
        <v>54.162634408602145</v>
      </c>
      <c r="C36" s="45">
        <f aca="true" t="shared" si="0" ref="C36:M36">AVERAGE(C5:C35)</f>
        <v>57.31250000000001</v>
      </c>
      <c r="D36" s="45">
        <f t="shared" si="0"/>
        <v>65.58799923195083</v>
      </c>
      <c r="E36" s="45">
        <f t="shared" si="0"/>
        <v>70.42791666666666</v>
      </c>
      <c r="F36" s="45">
        <f t="shared" si="0"/>
        <v>77.7596726190476</v>
      </c>
      <c r="G36" s="45">
        <f t="shared" si="0"/>
        <v>85.76438405797103</v>
      </c>
      <c r="H36" s="45">
        <f t="shared" si="0"/>
        <v>81.07163978494624</v>
      </c>
      <c r="I36" s="45">
        <f t="shared" si="0"/>
        <v>80.62459677419355</v>
      </c>
      <c r="J36" s="45">
        <f t="shared" si="0"/>
        <v>83.85083333333334</v>
      </c>
      <c r="K36" s="45">
        <f t="shared" si="0"/>
        <v>72.54529569892473</v>
      </c>
      <c r="L36" s="45">
        <f t="shared" si="0"/>
        <v>65.12708333333335</v>
      </c>
      <c r="M36" s="46">
        <f t="shared" si="0"/>
        <v>58.092326490713596</v>
      </c>
    </row>
    <row r="37" spans="1:13" ht="18" customHeight="1">
      <c r="A37" s="47" t="s">
        <v>25</v>
      </c>
      <c r="B37" s="48">
        <f>AVERAGE(B5:B14)</f>
        <v>54.13875</v>
      </c>
      <c r="C37" s="48">
        <f aca="true" t="shared" si="1" ref="C37:M37">AVERAGE(C5:C14)</f>
        <v>54.694166666666675</v>
      </c>
      <c r="D37" s="48">
        <f t="shared" si="1"/>
        <v>78.8852976190476</v>
      </c>
      <c r="E37" s="48">
        <f t="shared" si="1"/>
        <v>51.65375</v>
      </c>
      <c r="F37" s="48">
        <f t="shared" si="1"/>
        <v>84.16785714285716</v>
      </c>
      <c r="G37" s="48">
        <f t="shared" si="1"/>
        <v>85.48900362318841</v>
      </c>
      <c r="H37" s="48">
        <f t="shared" si="1"/>
        <v>83.56458333333333</v>
      </c>
      <c r="I37" s="48">
        <f t="shared" si="1"/>
        <v>79.80166666666666</v>
      </c>
      <c r="J37" s="48">
        <f t="shared" si="1"/>
        <v>84.53791666666666</v>
      </c>
      <c r="K37" s="48">
        <f t="shared" si="1"/>
        <v>76.57541666666667</v>
      </c>
      <c r="L37" s="48">
        <f t="shared" si="1"/>
        <v>63.91208333333333</v>
      </c>
      <c r="M37" s="49">
        <f t="shared" si="1"/>
        <v>59.304166666666674</v>
      </c>
    </row>
    <row r="38" spans="1:13" ht="18" customHeight="1">
      <c r="A38" s="50" t="s">
        <v>26</v>
      </c>
      <c r="B38" s="51">
        <f>AVERAGE(B15:B24)</f>
        <v>51.94250000000001</v>
      </c>
      <c r="C38" s="51">
        <f aca="true" t="shared" si="2" ref="C38:M38">AVERAGE(C15:C24)</f>
        <v>55.20625</v>
      </c>
      <c r="D38" s="51">
        <f t="shared" si="2"/>
        <v>63.55958333333333</v>
      </c>
      <c r="E38" s="51">
        <f t="shared" si="2"/>
        <v>77.16</v>
      </c>
      <c r="F38" s="51">
        <f t="shared" si="2"/>
        <v>71.01291666666667</v>
      </c>
      <c r="G38" s="51">
        <f t="shared" si="2"/>
        <v>88.17583333333334</v>
      </c>
      <c r="H38" s="51">
        <f t="shared" si="2"/>
        <v>80.89833333333334</v>
      </c>
      <c r="I38" s="51">
        <f t="shared" si="2"/>
        <v>82.75500000000001</v>
      </c>
      <c r="J38" s="51">
        <f t="shared" si="2"/>
        <v>85.13208333333333</v>
      </c>
      <c r="K38" s="51">
        <f t="shared" si="2"/>
        <v>70.00708333333333</v>
      </c>
      <c r="L38" s="51">
        <f t="shared" si="2"/>
        <v>66.32916666666668</v>
      </c>
      <c r="M38" s="52">
        <f t="shared" si="2"/>
        <v>54.44454545454545</v>
      </c>
    </row>
    <row r="39" spans="1:13" ht="18" customHeight="1">
      <c r="A39" s="53" t="s">
        <v>27</v>
      </c>
      <c r="B39" s="54">
        <f>AVERAGE(B25:B35)</f>
        <v>56.2026515151515</v>
      </c>
      <c r="C39" s="54">
        <f aca="true" t="shared" si="3" ref="C39:M39">AVERAGE(C25:C35)</f>
        <v>62.562037037037044</v>
      </c>
      <c r="D39" s="54">
        <f t="shared" si="3"/>
        <v>55.343560606060606</v>
      </c>
      <c r="E39" s="54">
        <f t="shared" si="3"/>
        <v>82.47</v>
      </c>
      <c r="F39" s="54">
        <f t="shared" si="3"/>
        <v>79.81515151515151</v>
      </c>
      <c r="G39" s="54">
        <f t="shared" si="3"/>
        <v>83.62831521739129</v>
      </c>
      <c r="H39" s="54">
        <f t="shared" si="3"/>
        <v>78.96287878787878</v>
      </c>
      <c r="I39" s="54">
        <f t="shared" si="3"/>
        <v>79.43598484848485</v>
      </c>
      <c r="J39" s="54">
        <f t="shared" si="3"/>
        <v>81.8825</v>
      </c>
      <c r="K39" s="54">
        <f t="shared" si="3"/>
        <v>71.18901515151515</v>
      </c>
      <c r="L39" s="54">
        <f t="shared" si="3"/>
        <v>65.13999999999999</v>
      </c>
      <c r="M39" s="55">
        <f t="shared" si="3"/>
        <v>60.306818181818194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2012</v>
      </c>
      <c r="J1" s="59" t="s">
        <v>1</v>
      </c>
      <c r="K1" s="60" t="str">
        <f>("（平成"&amp;TEXT((I1-1988),"0")&amp;"年）")</f>
        <v>（平成24年）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56.1</v>
      </c>
      <c r="C5" s="39">
        <f>'2月'!AA3</f>
        <v>25.4</v>
      </c>
      <c r="D5" s="39">
        <f>'3月'!AA3</f>
        <v>65.4</v>
      </c>
      <c r="E5" s="39">
        <f>'4月'!AA3</f>
        <v>36.5</v>
      </c>
      <c r="F5" s="39">
        <f>'5月'!AA3</f>
        <v>61</v>
      </c>
      <c r="G5" s="39">
        <f>'6月'!AA3</f>
        <v>69.8</v>
      </c>
      <c r="H5" s="39">
        <f>'7月'!AA3</f>
        <v>60.2</v>
      </c>
      <c r="I5" s="39">
        <f>'8月'!AA3</f>
        <v>65.6</v>
      </c>
      <c r="J5" s="39">
        <f>'9月'!AA3</f>
        <v>67.4</v>
      </c>
      <c r="K5" s="39">
        <f>'10月'!AA3</f>
        <v>51.3</v>
      </c>
      <c r="L5" s="39">
        <f>'11月'!AA3</f>
        <v>40.4</v>
      </c>
      <c r="M5" s="40">
        <f>'12月'!AA3</f>
        <v>53.3</v>
      </c>
    </row>
    <row r="6" spans="1:13" ht="18" customHeight="1">
      <c r="A6" s="41">
        <v>2</v>
      </c>
      <c r="B6" s="63">
        <f>'1月'!AA4</f>
        <v>35.6</v>
      </c>
      <c r="C6" s="42">
        <f>'2月'!AA4</f>
        <v>16.5</v>
      </c>
      <c r="D6" s="42">
        <f>'3月'!AA4</f>
        <v>41.1</v>
      </c>
      <c r="E6" s="42">
        <f>'4月'!AA4</f>
        <v>38.2</v>
      </c>
      <c r="F6" s="42">
        <f>'5月'!AA4</f>
        <v>64.8</v>
      </c>
      <c r="G6" s="42">
        <f>'6月'!AA4</f>
        <v>49.1</v>
      </c>
      <c r="H6" s="42">
        <f>'7月'!AA4</f>
        <v>72.5</v>
      </c>
      <c r="I6" s="42">
        <f>'8月'!AA4</f>
        <v>61</v>
      </c>
      <c r="J6" s="42">
        <f>'9月'!AA4</f>
        <v>68.4</v>
      </c>
      <c r="K6" s="42">
        <f>'10月'!AA4</f>
        <v>65.8</v>
      </c>
      <c r="L6" s="42">
        <f>'11月'!AA4</f>
        <v>31.4</v>
      </c>
      <c r="M6" s="43">
        <f>'12月'!AA4</f>
        <v>34.6</v>
      </c>
    </row>
    <row r="7" spans="1:13" ht="18" customHeight="1">
      <c r="A7" s="41">
        <v>3</v>
      </c>
      <c r="B7" s="63">
        <f>'1月'!AA5</f>
        <v>23.5</v>
      </c>
      <c r="C7" s="42">
        <f>'2月'!AA5</f>
        <v>23.7</v>
      </c>
      <c r="D7" s="42">
        <f>'3月'!AA5</f>
        <v>41.4</v>
      </c>
      <c r="E7" s="42">
        <f>'4月'!AA5</f>
        <v>41</v>
      </c>
      <c r="F7" s="42">
        <f>'5月'!AA5</f>
        <v>79.1</v>
      </c>
      <c r="G7" s="42">
        <f>'6月'!AA5</f>
        <v>71.1</v>
      </c>
      <c r="H7" s="42">
        <f>'7月'!AA5</f>
        <v>68.4</v>
      </c>
      <c r="I7" s="42">
        <f>'8月'!AA5</f>
        <v>65.8</v>
      </c>
      <c r="J7" s="42">
        <f>'9月'!AA5</f>
        <v>70.4</v>
      </c>
      <c r="K7" s="42">
        <f>'10月'!AA5</f>
        <v>73.7</v>
      </c>
      <c r="L7" s="42">
        <f>'11月'!AA5</f>
        <v>35.3</v>
      </c>
      <c r="M7" s="43">
        <f>'12月'!AA5</f>
        <v>72.2</v>
      </c>
    </row>
    <row r="8" spans="1:13" ht="18" customHeight="1">
      <c r="A8" s="41">
        <v>4</v>
      </c>
      <c r="B8" s="63">
        <f>'1月'!AA6</f>
        <v>28.7</v>
      </c>
      <c r="C8" s="42">
        <f>'2月'!AA6</f>
        <v>20.7</v>
      </c>
      <c r="D8" s="42">
        <f>'3月'!AA6</f>
        <v>45.2</v>
      </c>
      <c r="E8" s="42">
        <f>'4月'!AA6</f>
        <v>18.9</v>
      </c>
      <c r="F8" s="42">
        <f>'5月'!AA6</f>
        <v>77.3</v>
      </c>
      <c r="G8" s="42">
        <f>'6月'!AA6</f>
        <v>40.7</v>
      </c>
      <c r="H8" s="42">
        <f>'7月'!AA6</f>
        <v>54.2</v>
      </c>
      <c r="I8" s="42">
        <f>'8月'!AA6</f>
        <v>64.9</v>
      </c>
      <c r="J8" s="42">
        <f>'9月'!AA6</f>
        <v>69</v>
      </c>
      <c r="K8" s="42">
        <f>'10月'!AA6</f>
        <v>56.2</v>
      </c>
      <c r="L8" s="42">
        <f>'11月'!AA6</f>
        <v>28.4</v>
      </c>
      <c r="M8" s="43">
        <f>'12月'!AA6</f>
        <v>39.4</v>
      </c>
    </row>
    <row r="9" spans="1:13" ht="18" customHeight="1">
      <c r="A9" s="41">
        <v>5</v>
      </c>
      <c r="B9" s="63">
        <f>'1月'!AA7</f>
        <v>24.3</v>
      </c>
      <c r="C9" s="42">
        <f>'2月'!AA7</f>
        <v>41.3</v>
      </c>
      <c r="D9" s="42">
        <f>'3月'!AA7</f>
        <v>79.6</v>
      </c>
      <c r="E9" s="42">
        <f>'4月'!AA7</f>
        <v>27.2</v>
      </c>
      <c r="F9" s="42">
        <f>'5月'!AA7</f>
        <v>39.9</v>
      </c>
      <c r="G9" s="42">
        <f>'6月'!AA7</f>
        <v>47.9</v>
      </c>
      <c r="H9" s="42">
        <f>'7月'!AA7</f>
        <v>69.9</v>
      </c>
      <c r="I9" s="42">
        <f>'8月'!AA7</f>
        <v>67.9</v>
      </c>
      <c r="J9" s="42">
        <f>'9月'!AA7</f>
        <v>58.1</v>
      </c>
      <c r="K9" s="42">
        <f>'10月'!AA7</f>
        <v>62.2</v>
      </c>
      <c r="L9" s="42">
        <f>'11月'!AA7</f>
        <v>59.7</v>
      </c>
      <c r="M9" s="43">
        <f>'12月'!AA7</f>
        <v>25.8</v>
      </c>
    </row>
    <row r="10" spans="1:13" ht="18" customHeight="1">
      <c r="A10" s="41">
        <v>6</v>
      </c>
      <c r="B10" s="63">
        <f>'1月'!AA8</f>
        <v>33.4</v>
      </c>
      <c r="C10" s="42">
        <f>'2月'!AA8</f>
        <v>59.9</v>
      </c>
      <c r="D10" s="42">
        <f>'3月'!AA8</f>
        <v>73.1</v>
      </c>
      <c r="E10" s="42">
        <f>'4月'!AA8</f>
        <v>25</v>
      </c>
      <c r="F10" s="42" t="str">
        <f>'5月'!AA8</f>
        <v>**</v>
      </c>
      <c r="G10" s="42">
        <f>'6月'!AA8</f>
        <v>73.8</v>
      </c>
      <c r="H10" s="42">
        <f>'7月'!AA8</f>
        <v>48.1</v>
      </c>
      <c r="I10" s="42">
        <f>'8月'!AA8</f>
        <v>70.1</v>
      </c>
      <c r="J10" s="42">
        <f>'9月'!AA8</f>
        <v>68.8</v>
      </c>
      <c r="K10" s="42">
        <f>'10月'!AA8</f>
        <v>62.8</v>
      </c>
      <c r="L10" s="42">
        <f>'11月'!AA8</f>
        <v>63.4</v>
      </c>
      <c r="M10" s="43">
        <f>'12月'!AA8</f>
        <v>28.4</v>
      </c>
    </row>
    <row r="11" spans="1:13" ht="18" customHeight="1">
      <c r="A11" s="41">
        <v>7</v>
      </c>
      <c r="B11" s="63">
        <f>'1月'!AA9</f>
        <v>24.8</v>
      </c>
      <c r="C11" s="42">
        <f>'2月'!AA9</f>
        <v>83</v>
      </c>
      <c r="D11" s="42">
        <f>'3月'!AA9</f>
        <v>34.9</v>
      </c>
      <c r="E11" s="42">
        <f>'4月'!AA9</f>
        <v>21.5</v>
      </c>
      <c r="F11" s="42" t="str">
        <f>'5月'!AA9</f>
        <v>**</v>
      </c>
      <c r="G11" s="42">
        <f>'6月'!AA9</f>
        <v>54.8</v>
      </c>
      <c r="H11" s="42">
        <f>'7月'!AA9</f>
        <v>84.4</v>
      </c>
      <c r="I11" s="42">
        <f>'8月'!AA9</f>
        <v>61</v>
      </c>
      <c r="J11" s="42">
        <f>'9月'!AA9</f>
        <v>54.9</v>
      </c>
      <c r="K11" s="42">
        <f>'10月'!AA9</f>
        <v>77.8</v>
      </c>
      <c r="L11" s="42">
        <f>'11月'!AA9</f>
        <v>53.4</v>
      </c>
      <c r="M11" s="43">
        <f>'12月'!AA9</f>
        <v>25.1</v>
      </c>
    </row>
    <row r="12" spans="1:13" ht="18" customHeight="1">
      <c r="A12" s="41">
        <v>8</v>
      </c>
      <c r="B12" s="63">
        <f>'1月'!AA10</f>
        <v>36.3</v>
      </c>
      <c r="C12" s="42">
        <f>'2月'!AA10</f>
        <v>36.6</v>
      </c>
      <c r="D12" s="42">
        <f>'3月'!AA10</f>
        <v>49.2</v>
      </c>
      <c r="E12" s="42">
        <f>'4月'!AA10</f>
        <v>32</v>
      </c>
      <c r="F12" s="42" t="str">
        <f>'5月'!AA10</f>
        <v>**</v>
      </c>
      <c r="G12" s="42">
        <f>'6月'!AA10</f>
        <v>74</v>
      </c>
      <c r="H12" s="42">
        <f>'7月'!AA10</f>
        <v>72.7</v>
      </c>
      <c r="I12" s="42">
        <f>'8月'!AA10</f>
        <v>62</v>
      </c>
      <c r="J12" s="42">
        <f>'9月'!AA10</f>
        <v>69.5</v>
      </c>
      <c r="K12" s="42">
        <f>'10月'!AA10</f>
        <v>51.6</v>
      </c>
      <c r="L12" s="42">
        <f>'11月'!AA10</f>
        <v>36.5</v>
      </c>
      <c r="M12" s="43">
        <f>'12月'!AA10</f>
        <v>26.5</v>
      </c>
    </row>
    <row r="13" spans="1:13" ht="18" customHeight="1">
      <c r="A13" s="41">
        <v>9</v>
      </c>
      <c r="B13" s="63">
        <f>'1月'!AA11</f>
        <v>48.5</v>
      </c>
      <c r="C13" s="42">
        <f>'2月'!AA11</f>
        <v>23.3</v>
      </c>
      <c r="D13" s="42">
        <f>'3月'!AA11</f>
        <v>79.4</v>
      </c>
      <c r="E13" s="42">
        <f>'4月'!AA11</f>
        <v>19.3</v>
      </c>
      <c r="F13" s="42">
        <f>'5月'!AA11</f>
        <v>55.8</v>
      </c>
      <c r="G13" s="42">
        <f>'6月'!AA11</f>
        <v>100</v>
      </c>
      <c r="H13" s="42">
        <f>'7月'!AA11</f>
        <v>66.5</v>
      </c>
      <c r="I13" s="42">
        <f>'8月'!AA11</f>
        <v>55.9</v>
      </c>
      <c r="J13" s="42">
        <f>'9月'!AA11</f>
        <v>64.6</v>
      </c>
      <c r="K13" s="42">
        <f>'10月'!AA11</f>
        <v>57.7</v>
      </c>
      <c r="L13" s="42">
        <f>'11月'!AA11</f>
        <v>35.8</v>
      </c>
      <c r="M13" s="43">
        <f>'12月'!AA11</f>
        <v>23</v>
      </c>
    </row>
    <row r="14" spans="1:13" ht="18" customHeight="1">
      <c r="A14" s="41">
        <v>10</v>
      </c>
      <c r="B14" s="63">
        <f>'1月'!AA12</f>
        <v>30.6</v>
      </c>
      <c r="C14" s="42">
        <f>'2月'!AA12</f>
        <v>27.4</v>
      </c>
      <c r="D14" s="42">
        <f>'3月'!AA12</f>
        <v>68.6</v>
      </c>
      <c r="E14" s="42">
        <f>'4月'!AA12</f>
        <v>38.1</v>
      </c>
      <c r="F14" s="42">
        <f>'5月'!AA12</f>
        <v>51.1</v>
      </c>
      <c r="G14" s="42">
        <f>'6月'!AA12</f>
        <v>75.1</v>
      </c>
      <c r="H14" s="42">
        <f>'7月'!AA12</f>
        <v>56.4</v>
      </c>
      <c r="I14" s="42">
        <f>'8月'!AA12</f>
        <v>57.3</v>
      </c>
      <c r="J14" s="42">
        <f>'9月'!AA12</f>
        <v>60.5</v>
      </c>
      <c r="K14" s="42">
        <f>'10月'!AA12</f>
        <v>56.6</v>
      </c>
      <c r="L14" s="42">
        <f>'11月'!AA12</f>
        <v>36.1</v>
      </c>
      <c r="M14" s="43">
        <f>'12月'!AA12</f>
        <v>31.1</v>
      </c>
    </row>
    <row r="15" spans="1:13" ht="18" customHeight="1">
      <c r="A15" s="38">
        <v>11</v>
      </c>
      <c r="B15" s="62">
        <f>'1月'!AA13</f>
        <v>31.3</v>
      </c>
      <c r="C15" s="39">
        <f>'2月'!AA13</f>
        <v>22.6</v>
      </c>
      <c r="D15" s="39">
        <f>'3月'!AA13</f>
        <v>65.1</v>
      </c>
      <c r="E15" s="39">
        <f>'4月'!AA13</f>
        <v>42.4</v>
      </c>
      <c r="F15" s="39">
        <f>'5月'!AA13</f>
        <v>37.4</v>
      </c>
      <c r="G15" s="39">
        <f>'6月'!AA13</f>
        <v>69.8</v>
      </c>
      <c r="H15" s="39">
        <f>'7月'!AA13</f>
        <v>61.5</v>
      </c>
      <c r="I15" s="39">
        <f>'8月'!AA13</f>
        <v>72.2</v>
      </c>
      <c r="J15" s="39">
        <f>'9月'!AA13</f>
        <v>55.1</v>
      </c>
      <c r="K15" s="39">
        <f>'10月'!AA13</f>
        <v>72.3</v>
      </c>
      <c r="L15" s="39">
        <f>'11月'!AA13</f>
        <v>62.6</v>
      </c>
      <c r="M15" s="40">
        <f>'12月'!AA13</f>
        <v>25.9</v>
      </c>
    </row>
    <row r="16" spans="1:13" ht="18" customHeight="1">
      <c r="A16" s="41">
        <v>12</v>
      </c>
      <c r="B16" s="63">
        <f>'1月'!AA14</f>
        <v>24.5</v>
      </c>
      <c r="C16" s="42">
        <f>'2月'!AA14</f>
        <v>21.4</v>
      </c>
      <c r="D16" s="42">
        <f>'3月'!AA14</f>
        <v>25.9</v>
      </c>
      <c r="E16" s="42">
        <f>'4月'!AA14</f>
        <v>40.1</v>
      </c>
      <c r="F16" s="42">
        <f>'5月'!AA14</f>
        <v>29.5</v>
      </c>
      <c r="G16" s="42">
        <f>'6月'!AA14</f>
        <v>84.5</v>
      </c>
      <c r="H16" s="42">
        <f>'7月'!AA14</f>
        <v>66</v>
      </c>
      <c r="I16" s="42">
        <f>'8月'!AA14</f>
        <v>67.8</v>
      </c>
      <c r="J16" s="42">
        <f>'9月'!AA14</f>
        <v>58</v>
      </c>
      <c r="K16" s="42">
        <f>'10月'!AA14</f>
        <v>41.7</v>
      </c>
      <c r="L16" s="42">
        <f>'11月'!AA14</f>
        <v>65.3</v>
      </c>
      <c r="M16" s="43">
        <f>'12月'!AA14</f>
        <v>27.3</v>
      </c>
    </row>
    <row r="17" spans="1:13" ht="18" customHeight="1">
      <c r="A17" s="41">
        <v>13</v>
      </c>
      <c r="B17" s="63">
        <f>'1月'!AA15</f>
        <v>22.3</v>
      </c>
      <c r="C17" s="42">
        <f>'2月'!AA15</f>
        <v>38</v>
      </c>
      <c r="D17" s="42">
        <f>'3月'!AA15</f>
        <v>30.4</v>
      </c>
      <c r="E17" s="42">
        <f>'4月'!AA15</f>
        <v>36</v>
      </c>
      <c r="F17" s="42">
        <f>'5月'!AA15</f>
        <v>43.9</v>
      </c>
      <c r="G17" s="42">
        <f>'6月'!AA15</f>
        <v>74</v>
      </c>
      <c r="H17" s="42">
        <f>'7月'!AA15</f>
        <v>64.8</v>
      </c>
      <c r="I17" s="42">
        <f>'8月'!AA15</f>
        <v>52.8</v>
      </c>
      <c r="J17" s="42">
        <f>'9月'!AA15</f>
        <v>49.8</v>
      </c>
      <c r="K17" s="42">
        <f>'10月'!AA15</f>
        <v>35</v>
      </c>
      <c r="L17" s="42">
        <f>'11月'!AA15</f>
        <v>49.6</v>
      </c>
      <c r="M17" s="43">
        <f>'12月'!AA15</f>
        <v>31</v>
      </c>
    </row>
    <row r="18" spans="1:13" ht="18" customHeight="1">
      <c r="A18" s="41">
        <v>14</v>
      </c>
      <c r="B18" s="63">
        <f>'1月'!AA16</f>
        <v>22.8</v>
      </c>
      <c r="C18" s="42">
        <f>'2月'!AA16</f>
        <v>62</v>
      </c>
      <c r="D18" s="42">
        <f>'3月'!AA16</f>
        <v>41.7</v>
      </c>
      <c r="E18" s="42">
        <f>'4月'!AA16</f>
        <v>37.5</v>
      </c>
      <c r="F18" s="42">
        <f>'5月'!AA16</f>
        <v>57.7</v>
      </c>
      <c r="G18" s="42">
        <f>'6月'!AA16</f>
        <v>68</v>
      </c>
      <c r="H18" s="42">
        <f>'7月'!AA16</f>
        <v>63.6</v>
      </c>
      <c r="I18" s="42">
        <f>'8月'!AA16</f>
        <v>65.7</v>
      </c>
      <c r="J18" s="42">
        <f>'9月'!AA16</f>
        <v>61.9</v>
      </c>
      <c r="K18" s="42">
        <f>'10月'!AA16</f>
        <v>42.1</v>
      </c>
      <c r="L18" s="42">
        <f>'11月'!AA16</f>
        <v>29</v>
      </c>
      <c r="M18" s="43">
        <f>'12月'!AA16</f>
        <v>30</v>
      </c>
    </row>
    <row r="19" spans="1:13" ht="18" customHeight="1">
      <c r="A19" s="41">
        <v>15</v>
      </c>
      <c r="B19" s="63">
        <f>'1月'!AA17</f>
        <v>26.5</v>
      </c>
      <c r="C19" s="42">
        <f>'2月'!AA17</f>
        <v>30.3</v>
      </c>
      <c r="D19" s="42">
        <f>'3月'!AA17</f>
        <v>19.3</v>
      </c>
      <c r="E19" s="42">
        <f>'4月'!AA17</f>
        <v>54.7</v>
      </c>
      <c r="F19" s="42">
        <f>'5月'!AA17</f>
        <v>70.3</v>
      </c>
      <c r="G19" s="42">
        <f>'6月'!AA17</f>
        <v>68.3</v>
      </c>
      <c r="H19" s="42">
        <f>'7月'!AA17</f>
        <v>56.6</v>
      </c>
      <c r="I19" s="42">
        <f>'8月'!AA17</f>
        <v>72.4</v>
      </c>
      <c r="J19" s="42">
        <f>'9月'!AA17</f>
        <v>53.6</v>
      </c>
      <c r="K19" s="42">
        <f>'10月'!AA17</f>
        <v>43.9</v>
      </c>
      <c r="L19" s="42">
        <f>'11月'!AA17</f>
        <v>35.2</v>
      </c>
      <c r="M19" s="43">
        <f>'12月'!AA17</f>
        <v>18.9</v>
      </c>
    </row>
    <row r="20" spans="1:13" ht="18" customHeight="1">
      <c r="A20" s="41">
        <v>16</v>
      </c>
      <c r="B20" s="63">
        <f>'1月'!AA18</f>
        <v>32.4</v>
      </c>
      <c r="C20" s="42">
        <f>'2月'!AA18</f>
        <v>30.3</v>
      </c>
      <c r="D20" s="42">
        <f>'3月'!AA18</f>
        <v>38.2</v>
      </c>
      <c r="E20" s="42">
        <f>'4月'!AA18</f>
        <v>59.6</v>
      </c>
      <c r="F20" s="42">
        <f>'5月'!AA18</f>
        <v>31.8</v>
      </c>
      <c r="G20" s="42">
        <f>'6月'!AA18</f>
        <v>83.8</v>
      </c>
      <c r="H20" s="42">
        <f>'7月'!AA18</f>
        <v>51.8</v>
      </c>
      <c r="I20" s="42">
        <f>'8月'!AA18</f>
        <v>58.3</v>
      </c>
      <c r="J20" s="42">
        <f>'9月'!AA18</f>
        <v>68.7</v>
      </c>
      <c r="K20" s="42">
        <f>'10月'!AA18</f>
        <v>43.8</v>
      </c>
      <c r="L20" s="42">
        <f>'11月'!AA18</f>
        <v>35.5</v>
      </c>
      <c r="M20" s="43">
        <f>'12月'!AA18</f>
        <v>28.1</v>
      </c>
    </row>
    <row r="21" spans="1:13" ht="18" customHeight="1">
      <c r="A21" s="41">
        <v>17</v>
      </c>
      <c r="B21" s="63">
        <f>'1月'!AA19</f>
        <v>38.7</v>
      </c>
      <c r="C21" s="42">
        <f>'2月'!AA19</f>
        <v>48.1</v>
      </c>
      <c r="D21" s="42">
        <f>'3月'!AA19</f>
        <v>61</v>
      </c>
      <c r="E21" s="42">
        <f>'4月'!AA19</f>
        <v>53.6</v>
      </c>
      <c r="F21" s="42">
        <f>'5月'!AA19</f>
        <v>67.1</v>
      </c>
      <c r="G21" s="42">
        <f>'6月'!AA19</f>
        <v>69.1</v>
      </c>
      <c r="H21" s="42">
        <f>'7月'!AA19</f>
        <v>54.4</v>
      </c>
      <c r="I21" s="42">
        <f>'8月'!AA19</f>
        <v>56.4</v>
      </c>
      <c r="J21" s="42">
        <f>'9月'!AA19</f>
        <v>67.9</v>
      </c>
      <c r="K21" s="42">
        <f>'10月'!AA19</f>
        <v>53.2</v>
      </c>
      <c r="L21" s="42">
        <f>'11月'!AA19</f>
        <v>51.2</v>
      </c>
      <c r="M21" s="43">
        <f>'12月'!AA19</f>
        <v>54.1</v>
      </c>
    </row>
    <row r="22" spans="1:13" ht="18" customHeight="1">
      <c r="A22" s="41">
        <v>18</v>
      </c>
      <c r="B22" s="63">
        <f>'1月'!AA20</f>
        <v>32.2</v>
      </c>
      <c r="C22" s="42">
        <f>'2月'!AA20</f>
        <v>20.9</v>
      </c>
      <c r="D22" s="42">
        <f>'3月'!AA20</f>
        <v>73.8</v>
      </c>
      <c r="E22" s="42">
        <f>'4月'!AA20</f>
        <v>59.2</v>
      </c>
      <c r="F22" s="42">
        <f>'5月'!AA20</f>
        <v>49.7</v>
      </c>
      <c r="G22" s="42">
        <f>'6月'!AA20</f>
        <v>54.4</v>
      </c>
      <c r="H22" s="42">
        <f>'7月'!AA20</f>
        <v>68.4</v>
      </c>
      <c r="I22" s="42">
        <f>'8月'!AA20</f>
        <v>65</v>
      </c>
      <c r="J22" s="42">
        <f>'9月'!AA20</f>
        <v>70.6</v>
      </c>
      <c r="K22" s="42">
        <f>'10月'!AA20</f>
        <v>68</v>
      </c>
      <c r="L22" s="42">
        <f>'11月'!AA20</f>
        <v>31.4</v>
      </c>
      <c r="M22" s="43">
        <f>'12月'!AA20</f>
        <v>40.6</v>
      </c>
    </row>
    <row r="23" spans="1:13" ht="18" customHeight="1">
      <c r="A23" s="41">
        <v>19</v>
      </c>
      <c r="B23" s="63">
        <f>'1月'!AA21</f>
        <v>47.4</v>
      </c>
      <c r="C23" s="42">
        <f>'2月'!AA21</f>
        <v>22.8</v>
      </c>
      <c r="D23" s="42">
        <f>'3月'!AA21</f>
        <v>21.3</v>
      </c>
      <c r="E23" s="42">
        <f>'4月'!AA21</f>
        <v>58</v>
      </c>
      <c r="F23" s="42">
        <f>'5月'!AA21</f>
        <v>36.7</v>
      </c>
      <c r="G23" s="42">
        <f>'6月'!AA21</f>
        <v>78.3</v>
      </c>
      <c r="H23" s="42">
        <f>'7月'!AA21</f>
        <v>59.5</v>
      </c>
      <c r="I23" s="42">
        <f>'8月'!AA21</f>
        <v>64.7</v>
      </c>
      <c r="J23" s="42">
        <f>'9月'!AA21</f>
        <v>76.4</v>
      </c>
      <c r="K23" s="42">
        <f>'10月'!AA21</f>
        <v>39</v>
      </c>
      <c r="L23" s="42">
        <f>'11月'!AA21</f>
        <v>44.8</v>
      </c>
      <c r="M23" s="43">
        <f>'12月'!AA21</f>
        <v>23</v>
      </c>
    </row>
    <row r="24" spans="1:13" ht="18" customHeight="1">
      <c r="A24" s="41">
        <v>20</v>
      </c>
      <c r="B24" s="63">
        <f>'1月'!AA22</f>
        <v>59.6</v>
      </c>
      <c r="C24" s="42">
        <f>'2月'!AA22</f>
        <v>23.6</v>
      </c>
      <c r="D24" s="42">
        <f>'3月'!AA22</f>
        <v>23.6</v>
      </c>
      <c r="E24" s="42">
        <f>'4月'!AA22</f>
        <v>55.7</v>
      </c>
      <c r="F24" s="42">
        <f>'5月'!AA22</f>
        <v>52.2</v>
      </c>
      <c r="G24" s="42">
        <f>'6月'!AA22</f>
        <v>65.1</v>
      </c>
      <c r="H24" s="42">
        <f>'7月'!AA22</f>
        <v>69.2</v>
      </c>
      <c r="I24" s="42">
        <f>'8月'!AA22</f>
        <v>43.3</v>
      </c>
      <c r="J24" s="42">
        <f>'9月'!AA22</f>
        <v>71</v>
      </c>
      <c r="K24" s="42">
        <f>'10月'!AA22</f>
        <v>31.8</v>
      </c>
      <c r="L24" s="42">
        <f>'11月'!AA22</f>
        <v>27.3</v>
      </c>
      <c r="M24" s="43">
        <f>'12月'!AA22</f>
        <v>23.7</v>
      </c>
    </row>
    <row r="25" spans="1:13" ht="18" customHeight="1">
      <c r="A25" s="38">
        <v>21</v>
      </c>
      <c r="B25" s="62">
        <f>'1月'!AA23</f>
        <v>65.8</v>
      </c>
      <c r="C25" s="39">
        <f>'2月'!AA23</f>
        <v>22.2</v>
      </c>
      <c r="D25" s="39">
        <f>'3月'!AA23</f>
        <v>21.6</v>
      </c>
      <c r="E25" s="39">
        <f>'4月'!AA23</f>
        <v>48.4</v>
      </c>
      <c r="F25" s="39">
        <f>'5月'!AA23</f>
        <v>64.3</v>
      </c>
      <c r="G25" s="39">
        <f>'6月'!AA23</f>
        <v>60.9</v>
      </c>
      <c r="H25" s="39">
        <f>'7月'!AA23</f>
        <v>65.1</v>
      </c>
      <c r="I25" s="39">
        <f>'8月'!AA23</f>
        <v>61.5</v>
      </c>
      <c r="J25" s="39">
        <f>'9月'!AA23</f>
        <v>74.6</v>
      </c>
      <c r="K25" s="39">
        <f>'10月'!AA23</f>
        <v>31.9</v>
      </c>
      <c r="L25" s="39">
        <f>'11月'!AA23</f>
        <v>26.1</v>
      </c>
      <c r="M25" s="40">
        <f>'12月'!AA23</f>
        <v>38.4</v>
      </c>
    </row>
    <row r="26" spans="1:13" ht="18" customHeight="1">
      <c r="A26" s="41">
        <v>22</v>
      </c>
      <c r="B26" s="63">
        <f>'1月'!AA24</f>
        <v>77.1</v>
      </c>
      <c r="C26" s="42">
        <f>'2月'!AA24</f>
        <v>36.5</v>
      </c>
      <c r="D26" s="42">
        <f>'3月'!AA24</f>
        <v>25.9</v>
      </c>
      <c r="E26" s="42">
        <f>'4月'!AA24</f>
        <v>61.3</v>
      </c>
      <c r="F26" s="42">
        <f>'5月'!AA24</f>
        <v>70</v>
      </c>
      <c r="G26" s="42">
        <f>'6月'!AA24</f>
        <v>83.1</v>
      </c>
      <c r="H26" s="42">
        <f>'7月'!AA24</f>
        <v>76.7</v>
      </c>
      <c r="I26" s="42">
        <f>'8月'!AA24</f>
        <v>52.3</v>
      </c>
      <c r="J26" s="42">
        <f>'9月'!AA24</f>
        <v>66.5</v>
      </c>
      <c r="K26" s="42">
        <f>'10月'!AA24</f>
        <v>57</v>
      </c>
      <c r="L26" s="42">
        <f>'11月'!AA24</f>
        <v>59.1</v>
      </c>
      <c r="M26" s="43">
        <f>'12月'!AA24</f>
        <v>53.6</v>
      </c>
    </row>
    <row r="27" spans="1:13" ht="18" customHeight="1">
      <c r="A27" s="41">
        <v>23</v>
      </c>
      <c r="B27" s="63">
        <f>'1月'!AA25</f>
        <v>50.3</v>
      </c>
      <c r="C27" s="42">
        <f>'2月'!AA25</f>
        <v>37.4</v>
      </c>
      <c r="D27" s="42">
        <f>'3月'!AA25</f>
        <v>48</v>
      </c>
      <c r="E27" s="42">
        <f>'4月'!AA25</f>
        <v>76.3</v>
      </c>
      <c r="F27" s="42">
        <f>'5月'!AA25</f>
        <v>68</v>
      </c>
      <c r="G27" s="42">
        <f>'6月'!AA25</f>
        <v>65.2</v>
      </c>
      <c r="H27" s="42">
        <f>'7月'!AA25</f>
        <v>55.7</v>
      </c>
      <c r="I27" s="42">
        <f>'8月'!AA25</f>
        <v>60.1</v>
      </c>
      <c r="J27" s="42">
        <f>'9月'!AA25</f>
        <v>77.5</v>
      </c>
      <c r="K27" s="42">
        <f>'10月'!AA25</f>
        <v>64.7</v>
      </c>
      <c r="L27" s="42">
        <f>'11月'!AA25</f>
        <v>66.9</v>
      </c>
      <c r="M27" s="43">
        <f>'12月'!AA25</f>
        <v>35.2</v>
      </c>
    </row>
    <row r="28" spans="1:13" ht="18" customHeight="1">
      <c r="A28" s="41">
        <v>24</v>
      </c>
      <c r="B28" s="63">
        <f>'1月'!AA26</f>
        <v>28.7</v>
      </c>
      <c r="C28" s="42">
        <f>'2月'!AA26</f>
        <v>28.5</v>
      </c>
      <c r="D28" s="42">
        <f>'3月'!AA26</f>
        <v>41.5</v>
      </c>
      <c r="E28" s="42">
        <f>'4月'!AA26</f>
        <v>51.5</v>
      </c>
      <c r="F28" s="42">
        <f>'5月'!AA26</f>
        <v>46.4</v>
      </c>
      <c r="G28" s="42">
        <f>'6月'!AA26</f>
        <v>66.7</v>
      </c>
      <c r="H28" s="42">
        <f>'7月'!AA26</f>
        <v>67.1</v>
      </c>
      <c r="I28" s="42">
        <f>'8月'!AA26</f>
        <v>63</v>
      </c>
      <c r="J28" s="42">
        <f>'9月'!AA26</f>
        <v>55.5</v>
      </c>
      <c r="K28" s="42">
        <f>'10月'!AA26</f>
        <v>32.5</v>
      </c>
      <c r="L28" s="42">
        <f>'11月'!AA26</f>
        <v>53.1</v>
      </c>
      <c r="M28" s="43">
        <f>'12月'!AA26</f>
        <v>25.9</v>
      </c>
    </row>
    <row r="29" spans="1:13" ht="18" customHeight="1">
      <c r="A29" s="41">
        <v>25</v>
      </c>
      <c r="B29" s="63">
        <f>'1月'!AA27</f>
        <v>29.3</v>
      </c>
      <c r="C29" s="42">
        <f>'2月'!AA27</f>
        <v>60.5</v>
      </c>
      <c r="D29" s="42">
        <f>'3月'!AA27</f>
        <v>28.8</v>
      </c>
      <c r="E29" s="42">
        <f>'4月'!AA27</f>
        <v>64.3</v>
      </c>
      <c r="F29" s="42">
        <f>'5月'!AA27</f>
        <v>66.1</v>
      </c>
      <c r="G29" s="42">
        <f>'6月'!AA27</f>
        <v>70.8</v>
      </c>
      <c r="H29" s="42">
        <f>'7月'!AA27</f>
        <v>47.3</v>
      </c>
      <c r="I29" s="42">
        <f>'8月'!AA27</f>
        <v>54.9</v>
      </c>
      <c r="J29" s="42">
        <f>'9月'!AA27</f>
        <v>71.2</v>
      </c>
      <c r="K29" s="42">
        <f>'10月'!AA27</f>
        <v>46.7</v>
      </c>
      <c r="L29" s="42">
        <f>'11月'!AA27</f>
        <v>34.9</v>
      </c>
      <c r="M29" s="43">
        <f>'12月'!AA27</f>
        <v>24.9</v>
      </c>
    </row>
    <row r="30" spans="1:13" ht="18" customHeight="1">
      <c r="A30" s="41">
        <v>26</v>
      </c>
      <c r="B30" s="63">
        <f>'1月'!AA28</f>
        <v>22.5</v>
      </c>
      <c r="C30" s="42">
        <f>'2月'!AA28</f>
        <v>39.4</v>
      </c>
      <c r="D30" s="42">
        <f>'3月'!AA28</f>
        <v>19</v>
      </c>
      <c r="E30" s="42">
        <f>'4月'!AA28</f>
        <v>62.3</v>
      </c>
      <c r="F30" s="42">
        <f>'5月'!AA28</f>
        <v>41.7</v>
      </c>
      <c r="G30" s="42">
        <f>'6月'!AA28</f>
        <v>63.3</v>
      </c>
      <c r="H30" s="42">
        <f>'7月'!AA28</f>
        <v>51.7</v>
      </c>
      <c r="I30" s="42">
        <f>'8月'!AA28</f>
        <v>55.3</v>
      </c>
      <c r="J30" s="42">
        <f>'9月'!AA28</f>
        <v>56.9</v>
      </c>
      <c r="K30" s="42">
        <f>'10月'!AA28</f>
        <v>49.6</v>
      </c>
      <c r="L30" s="42">
        <f>'11月'!AA28</f>
        <v>51.8</v>
      </c>
      <c r="M30" s="43">
        <f>'12月'!AA28</f>
        <v>22.6</v>
      </c>
    </row>
    <row r="31" spans="1:13" ht="18" customHeight="1">
      <c r="A31" s="41">
        <v>27</v>
      </c>
      <c r="B31" s="63">
        <f>'1月'!AA29</f>
        <v>30.2</v>
      </c>
      <c r="C31" s="42">
        <f>'2月'!AA29</f>
        <v>21.7</v>
      </c>
      <c r="D31" s="42">
        <f>'3月'!AA29</f>
        <v>25.4</v>
      </c>
      <c r="E31" s="42">
        <f>'4月'!AA29</f>
        <v>79.1</v>
      </c>
      <c r="F31" s="42">
        <f>'5月'!AA29</f>
        <v>46.5</v>
      </c>
      <c r="G31" s="42">
        <f>'6月'!AA29</f>
        <v>66.2</v>
      </c>
      <c r="H31" s="42">
        <f>'7月'!AA29</f>
        <v>54.6</v>
      </c>
      <c r="I31" s="42">
        <f>'8月'!AA29</f>
        <v>51.1</v>
      </c>
      <c r="J31" s="42">
        <f>'9月'!AA29</f>
        <v>56</v>
      </c>
      <c r="K31" s="42">
        <f>'10月'!AA29</f>
        <v>42.8</v>
      </c>
      <c r="L31" s="42">
        <f>'11月'!AA29</f>
        <v>28.2</v>
      </c>
      <c r="M31" s="43">
        <f>'12月'!AA29</f>
        <v>22</v>
      </c>
    </row>
    <row r="32" spans="1:13" ht="18" customHeight="1">
      <c r="A32" s="41">
        <v>28</v>
      </c>
      <c r="B32" s="63">
        <f>'1月'!AA30</f>
        <v>21.1</v>
      </c>
      <c r="C32" s="42">
        <f>'2月'!AA30</f>
        <v>40.1</v>
      </c>
      <c r="D32" s="42">
        <f>'3月'!AA30</f>
        <v>25.8</v>
      </c>
      <c r="E32" s="42">
        <f>'4月'!AA30</f>
        <v>67.6</v>
      </c>
      <c r="F32" s="42">
        <f>'5月'!AA30</f>
        <v>52.6</v>
      </c>
      <c r="G32" s="42">
        <f>'6月'!AA30</f>
        <v>53.1</v>
      </c>
      <c r="H32" s="42">
        <f>'7月'!AA30</f>
        <v>65</v>
      </c>
      <c r="I32" s="42">
        <f>'8月'!AA30</f>
        <v>58.7</v>
      </c>
      <c r="J32" s="42">
        <f>'9月'!AA30</f>
        <v>78.9</v>
      </c>
      <c r="K32" s="42">
        <f>'10月'!AA30</f>
        <v>48.1</v>
      </c>
      <c r="L32" s="42">
        <f>'11月'!AA30</f>
        <v>44.2</v>
      </c>
      <c r="M32" s="43">
        <f>'12月'!AA30</f>
        <v>44.6</v>
      </c>
    </row>
    <row r="33" spans="1:13" ht="18" customHeight="1">
      <c r="A33" s="41">
        <v>29</v>
      </c>
      <c r="B33" s="63">
        <f>'1月'!AA31</f>
        <v>20.6</v>
      </c>
      <c r="C33" s="42">
        <f>'2月'!AA31</f>
        <v>59.5</v>
      </c>
      <c r="D33" s="42">
        <f>'3月'!AA31</f>
        <v>28.7</v>
      </c>
      <c r="E33" s="42">
        <f>'4月'!AA31</f>
        <v>46.3</v>
      </c>
      <c r="F33" s="42">
        <f>'5月'!AA31</f>
        <v>39.6</v>
      </c>
      <c r="G33" s="42">
        <f>'6月'!AA31</f>
        <v>66.1</v>
      </c>
      <c r="H33" s="42">
        <f>'7月'!AA31</f>
        <v>62</v>
      </c>
      <c r="I33" s="42">
        <f>'8月'!AA31</f>
        <v>63.8</v>
      </c>
      <c r="J33" s="42">
        <f>'9月'!AA31</f>
        <v>73</v>
      </c>
      <c r="K33" s="42">
        <f>'10月'!AA31</f>
        <v>39.7</v>
      </c>
      <c r="L33" s="42">
        <f>'11月'!AA31</f>
        <v>40.3</v>
      </c>
      <c r="M33" s="43">
        <f>'12月'!AA31</f>
        <v>58.4</v>
      </c>
    </row>
    <row r="34" spans="1:13" ht="18" customHeight="1">
      <c r="A34" s="41">
        <v>30</v>
      </c>
      <c r="B34" s="63">
        <f>'1月'!AA32</f>
        <v>21.7</v>
      </c>
      <c r="C34" s="42"/>
      <c r="D34" s="42">
        <f>'3月'!AA32</f>
        <v>30.1</v>
      </c>
      <c r="E34" s="42">
        <f>'4月'!AA32</f>
        <v>51.2</v>
      </c>
      <c r="F34" s="42">
        <f>'5月'!AA32</f>
        <v>75.4</v>
      </c>
      <c r="G34" s="42">
        <f>'6月'!AA32</f>
        <v>60.3</v>
      </c>
      <c r="H34" s="42">
        <f>'7月'!AA32</f>
        <v>61.9</v>
      </c>
      <c r="I34" s="42">
        <f>'8月'!AA32</f>
        <v>63.6</v>
      </c>
      <c r="J34" s="42">
        <f>'9月'!AA32</f>
        <v>62.2</v>
      </c>
      <c r="K34" s="42">
        <f>'10月'!AA32</f>
        <v>44.9</v>
      </c>
      <c r="L34" s="42">
        <f>'11月'!AA32</f>
        <v>54.1</v>
      </c>
      <c r="M34" s="43">
        <f>'12月'!AA32</f>
        <v>71.5</v>
      </c>
    </row>
    <row r="35" spans="1:13" ht="18" customHeight="1">
      <c r="A35" s="41">
        <v>31</v>
      </c>
      <c r="B35" s="63">
        <f>'1月'!AA33</f>
        <v>22.3</v>
      </c>
      <c r="C35" s="42"/>
      <c r="D35" s="42">
        <f>'3月'!AA33</f>
        <v>35.7</v>
      </c>
      <c r="E35" s="42"/>
      <c r="F35" s="42">
        <f>'5月'!AA33</f>
        <v>73.8</v>
      </c>
      <c r="G35" s="42"/>
      <c r="H35" s="42">
        <f>'7月'!AA33</f>
        <v>57.9</v>
      </c>
      <c r="I35" s="42">
        <f>'8月'!AA33</f>
        <v>68.6</v>
      </c>
      <c r="J35" s="42"/>
      <c r="K35" s="42">
        <f>'10月'!AA33</f>
        <v>50.6</v>
      </c>
      <c r="L35" s="42"/>
      <c r="M35" s="43">
        <f>'12月'!AA33</f>
        <v>29.4</v>
      </c>
    </row>
    <row r="36" spans="1:13" ht="18" customHeight="1">
      <c r="A36" s="72" t="s">
        <v>7</v>
      </c>
      <c r="B36" s="96">
        <f>AVERAGE(B5:B35)</f>
        <v>34.48709677419355</v>
      </c>
      <c r="C36" s="97">
        <f aca="true" t="shared" si="0" ref="C36:M36">AVERAGE(C5:C35)</f>
        <v>35.296551724137935</v>
      </c>
      <c r="D36" s="97">
        <f t="shared" si="0"/>
        <v>42.21612903225807</v>
      </c>
      <c r="E36" s="97">
        <f t="shared" si="0"/>
        <v>46.75999999999999</v>
      </c>
      <c r="F36" s="97">
        <f t="shared" si="0"/>
        <v>55.34642857142857</v>
      </c>
      <c r="G36" s="97">
        <f t="shared" si="0"/>
        <v>67.57666666666665</v>
      </c>
      <c r="H36" s="97">
        <f t="shared" si="0"/>
        <v>62.39032258064517</v>
      </c>
      <c r="I36" s="97">
        <f t="shared" si="0"/>
        <v>61.38709677419353</v>
      </c>
      <c r="J36" s="97">
        <f t="shared" si="0"/>
        <v>65.23</v>
      </c>
      <c r="K36" s="97">
        <f t="shared" si="0"/>
        <v>51.45161290322581</v>
      </c>
      <c r="L36" s="97">
        <f t="shared" si="0"/>
        <v>43.7</v>
      </c>
      <c r="M36" s="98">
        <f t="shared" si="0"/>
        <v>35.112903225806456</v>
      </c>
    </row>
    <row r="37" spans="1:13" ht="18" customHeight="1">
      <c r="A37" s="73" t="s">
        <v>29</v>
      </c>
      <c r="B37" s="95">
        <f>MIN(B5:B35)</f>
        <v>20.6</v>
      </c>
      <c r="C37" s="99">
        <f aca="true" t="shared" si="1" ref="C37:M37">MIN(C5:C35)</f>
        <v>16.5</v>
      </c>
      <c r="D37" s="99">
        <f t="shared" si="1"/>
        <v>19</v>
      </c>
      <c r="E37" s="99">
        <f t="shared" si="1"/>
        <v>18.9</v>
      </c>
      <c r="F37" s="99">
        <f t="shared" si="1"/>
        <v>29.5</v>
      </c>
      <c r="G37" s="99">
        <f t="shared" si="1"/>
        <v>40.7</v>
      </c>
      <c r="H37" s="99">
        <f t="shared" si="1"/>
        <v>47.3</v>
      </c>
      <c r="I37" s="99">
        <f t="shared" si="1"/>
        <v>43.3</v>
      </c>
      <c r="J37" s="99">
        <f t="shared" si="1"/>
        <v>49.8</v>
      </c>
      <c r="K37" s="99">
        <f t="shared" si="1"/>
        <v>31.8</v>
      </c>
      <c r="L37" s="99">
        <f t="shared" si="1"/>
        <v>26.1</v>
      </c>
      <c r="M37" s="100">
        <f t="shared" si="1"/>
        <v>18.9</v>
      </c>
    </row>
    <row r="38" spans="1:13" ht="18" customHeight="1">
      <c r="A38" s="47" t="s">
        <v>25</v>
      </c>
      <c r="B38" s="64">
        <f>AVERAGE(B5:B14)</f>
        <v>34.18000000000001</v>
      </c>
      <c r="C38" s="48">
        <f aca="true" t="shared" si="2" ref="C38:M38">AVERAGE(C5:C14)</f>
        <v>35.78</v>
      </c>
      <c r="D38" s="48">
        <f t="shared" si="2"/>
        <v>57.790000000000006</v>
      </c>
      <c r="E38" s="48">
        <f t="shared" si="2"/>
        <v>29.77</v>
      </c>
      <c r="F38" s="48">
        <f t="shared" si="2"/>
        <v>61.285714285714285</v>
      </c>
      <c r="G38" s="48">
        <f t="shared" si="2"/>
        <v>65.63000000000001</v>
      </c>
      <c r="H38" s="48">
        <f t="shared" si="2"/>
        <v>65.33000000000001</v>
      </c>
      <c r="I38" s="48">
        <f t="shared" si="2"/>
        <v>63.14999999999999</v>
      </c>
      <c r="J38" s="48">
        <f t="shared" si="2"/>
        <v>65.16</v>
      </c>
      <c r="K38" s="48">
        <f t="shared" si="2"/>
        <v>61.57000000000001</v>
      </c>
      <c r="L38" s="48">
        <f t="shared" si="2"/>
        <v>42.04</v>
      </c>
      <c r="M38" s="49">
        <f t="shared" si="2"/>
        <v>35.94000000000001</v>
      </c>
    </row>
    <row r="39" spans="1:13" ht="18" customHeight="1">
      <c r="A39" s="50" t="s">
        <v>26</v>
      </c>
      <c r="B39" s="65">
        <f>AVERAGE(B15:B24)</f>
        <v>33.769999999999996</v>
      </c>
      <c r="C39" s="51">
        <f aca="true" t="shared" si="3" ref="C39:M39">AVERAGE(C15:C24)</f>
        <v>32.00000000000001</v>
      </c>
      <c r="D39" s="51">
        <f t="shared" si="3"/>
        <v>40.03000000000001</v>
      </c>
      <c r="E39" s="51">
        <f t="shared" si="3"/>
        <v>49.68</v>
      </c>
      <c r="F39" s="51">
        <f t="shared" si="3"/>
        <v>47.63</v>
      </c>
      <c r="G39" s="51">
        <f t="shared" si="3"/>
        <v>71.53</v>
      </c>
      <c r="H39" s="51">
        <f t="shared" si="3"/>
        <v>61.580000000000005</v>
      </c>
      <c r="I39" s="51">
        <f t="shared" si="3"/>
        <v>61.85999999999999</v>
      </c>
      <c r="J39" s="51">
        <f t="shared" si="3"/>
        <v>63.3</v>
      </c>
      <c r="K39" s="51">
        <f t="shared" si="3"/>
        <v>47.08</v>
      </c>
      <c r="L39" s="51">
        <f t="shared" si="3"/>
        <v>43.19</v>
      </c>
      <c r="M39" s="52">
        <f t="shared" si="3"/>
        <v>30.259999999999998</v>
      </c>
    </row>
    <row r="40" spans="1:13" ht="18" customHeight="1">
      <c r="A40" s="53" t="s">
        <v>27</v>
      </c>
      <c r="B40" s="66">
        <f>AVERAGE(B25:B35)</f>
        <v>35.41818181818182</v>
      </c>
      <c r="C40" s="54">
        <f aca="true" t="shared" si="4" ref="C40:M40">AVERAGE(C25:C35)</f>
        <v>38.422222222222224</v>
      </c>
      <c r="D40" s="54">
        <f t="shared" si="4"/>
        <v>30.04545454545455</v>
      </c>
      <c r="E40" s="54">
        <f t="shared" si="4"/>
        <v>60.830000000000005</v>
      </c>
      <c r="F40" s="54">
        <f t="shared" si="4"/>
        <v>58.58181818181818</v>
      </c>
      <c r="G40" s="54">
        <f t="shared" si="4"/>
        <v>65.57</v>
      </c>
      <c r="H40" s="54">
        <f t="shared" si="4"/>
        <v>60.45454545454545</v>
      </c>
      <c r="I40" s="54">
        <f t="shared" si="4"/>
        <v>59.354545454545466</v>
      </c>
      <c r="J40" s="54">
        <f t="shared" si="4"/>
        <v>67.23</v>
      </c>
      <c r="K40" s="54">
        <f t="shared" si="4"/>
        <v>46.227272727272734</v>
      </c>
      <c r="L40" s="54">
        <f t="shared" si="4"/>
        <v>45.870000000000005</v>
      </c>
      <c r="M40" s="55">
        <f t="shared" si="4"/>
        <v>38.772727272727266</v>
      </c>
    </row>
    <row r="41" spans="1:13" ht="18" customHeight="1">
      <c r="A41" s="70" t="s">
        <v>30</v>
      </c>
      <c r="B41" s="67">
        <f>'1月'!D36</f>
        <v>24</v>
      </c>
      <c r="C41" s="68">
        <f>'2月'!D36</f>
        <v>21</v>
      </c>
      <c r="D41" s="68">
        <f>'3月'!D36</f>
        <v>16</v>
      </c>
      <c r="E41" s="68">
        <f>'4月'!D36</f>
        <v>11</v>
      </c>
      <c r="F41" s="68">
        <f>'5月'!D36</f>
        <v>6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6</v>
      </c>
      <c r="L41" s="68">
        <f>'11月'!D36</f>
        <v>14</v>
      </c>
      <c r="M41" s="69">
        <f>'12月'!D36</f>
        <v>23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2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46.6</v>
      </c>
      <c r="C3" s="101">
        <v>45.6</v>
      </c>
      <c r="D3" s="101">
        <v>45</v>
      </c>
      <c r="E3" s="101">
        <v>49.9</v>
      </c>
      <c r="F3" s="101">
        <v>54.2</v>
      </c>
      <c r="G3" s="101">
        <v>68.6</v>
      </c>
      <c r="H3" s="101">
        <v>63.1</v>
      </c>
      <c r="I3" s="101">
        <v>44.9</v>
      </c>
      <c r="J3" s="101">
        <v>30.4</v>
      </c>
      <c r="K3" s="101">
        <v>32.7</v>
      </c>
      <c r="L3" s="101">
        <v>31</v>
      </c>
      <c r="M3" s="101">
        <v>29.7</v>
      </c>
      <c r="N3" s="101">
        <v>29.4</v>
      </c>
      <c r="O3" s="101">
        <v>30.6</v>
      </c>
      <c r="P3" s="101">
        <v>43.3</v>
      </c>
      <c r="Q3" s="101">
        <v>61.6</v>
      </c>
      <c r="R3" s="101">
        <v>62.1</v>
      </c>
      <c r="S3" s="101">
        <v>48.1</v>
      </c>
      <c r="T3" s="101">
        <v>45.7</v>
      </c>
      <c r="U3" s="101">
        <v>36.7</v>
      </c>
      <c r="V3" s="101">
        <v>30.9</v>
      </c>
      <c r="W3" s="101">
        <v>36.1</v>
      </c>
      <c r="X3" s="101">
        <v>37.7</v>
      </c>
      <c r="Y3" s="101">
        <v>35</v>
      </c>
      <c r="Z3" s="85">
        <f aca="true" t="shared" si="0" ref="Z3:Z31">AVERAGE(B3:Y3)</f>
        <v>43.2875</v>
      </c>
      <c r="AA3" s="86">
        <v>25.4</v>
      </c>
      <c r="AB3" s="103">
        <v>0.5159722222222222</v>
      </c>
      <c r="AC3" s="5">
        <v>1</v>
      </c>
    </row>
    <row r="4" spans="1:29" ht="13.5" customHeight="1">
      <c r="A4" s="84">
        <v>2</v>
      </c>
      <c r="B4" s="101">
        <v>32.4</v>
      </c>
      <c r="C4" s="101">
        <v>28.3</v>
      </c>
      <c r="D4" s="101">
        <v>30</v>
      </c>
      <c r="E4" s="101">
        <v>33.9</v>
      </c>
      <c r="F4" s="101">
        <v>35.7</v>
      </c>
      <c r="G4" s="101">
        <v>36.3</v>
      </c>
      <c r="H4" s="101">
        <v>35.6</v>
      </c>
      <c r="I4" s="101">
        <v>34</v>
      </c>
      <c r="J4" s="101">
        <v>30.2</v>
      </c>
      <c r="K4" s="101">
        <v>27.1</v>
      </c>
      <c r="L4" s="101">
        <v>22.2</v>
      </c>
      <c r="M4" s="101">
        <v>22.4</v>
      </c>
      <c r="N4" s="101">
        <v>19.9</v>
      </c>
      <c r="O4" s="101">
        <v>20.1</v>
      </c>
      <c r="P4" s="101">
        <v>17.3</v>
      </c>
      <c r="Q4" s="101">
        <v>19.8</v>
      </c>
      <c r="R4" s="101">
        <v>27</v>
      </c>
      <c r="S4" s="101">
        <v>32.1</v>
      </c>
      <c r="T4" s="101">
        <v>34.5</v>
      </c>
      <c r="U4" s="101">
        <v>40.1</v>
      </c>
      <c r="V4" s="101">
        <v>52.5</v>
      </c>
      <c r="W4" s="101">
        <v>47.7</v>
      </c>
      <c r="X4" s="101">
        <v>54.7</v>
      </c>
      <c r="Y4" s="101">
        <v>53</v>
      </c>
      <c r="Z4" s="85">
        <f t="shared" si="0"/>
        <v>32.78333333333334</v>
      </c>
      <c r="AA4" s="86">
        <v>16.5</v>
      </c>
      <c r="AB4" s="103">
        <v>0.6284722222222222</v>
      </c>
      <c r="AC4" s="6">
        <v>2</v>
      </c>
    </row>
    <row r="5" spans="1:29" ht="13.5" customHeight="1">
      <c r="A5" s="84">
        <v>3</v>
      </c>
      <c r="B5" s="101">
        <v>58.4</v>
      </c>
      <c r="C5" s="101">
        <v>40.1</v>
      </c>
      <c r="D5" s="101">
        <v>45.5</v>
      </c>
      <c r="E5" s="101">
        <v>51.5</v>
      </c>
      <c r="F5" s="101">
        <v>47.7</v>
      </c>
      <c r="G5" s="101">
        <v>43</v>
      </c>
      <c r="H5" s="101">
        <v>48.5</v>
      </c>
      <c r="I5" s="101">
        <v>43.4</v>
      </c>
      <c r="J5" s="101">
        <v>39.3</v>
      </c>
      <c r="K5" s="101">
        <v>31.5</v>
      </c>
      <c r="L5" s="101">
        <v>31.1</v>
      </c>
      <c r="M5" s="101">
        <v>26.5</v>
      </c>
      <c r="N5" s="101">
        <v>26.5</v>
      </c>
      <c r="O5" s="101">
        <v>29</v>
      </c>
      <c r="P5" s="101">
        <v>32.4</v>
      </c>
      <c r="Q5" s="101">
        <v>33.6</v>
      </c>
      <c r="R5" s="101">
        <v>41.2</v>
      </c>
      <c r="S5" s="101">
        <v>45.4</v>
      </c>
      <c r="T5" s="101">
        <v>49.7</v>
      </c>
      <c r="U5" s="101">
        <v>50.4</v>
      </c>
      <c r="V5" s="101">
        <v>49.6</v>
      </c>
      <c r="W5" s="101">
        <v>37</v>
      </c>
      <c r="X5" s="101">
        <v>35.7</v>
      </c>
      <c r="Y5" s="101">
        <v>37.6</v>
      </c>
      <c r="Z5" s="85">
        <f t="shared" si="0"/>
        <v>40.60833333333334</v>
      </c>
      <c r="AA5" s="86">
        <v>23.7</v>
      </c>
      <c r="AB5" s="103">
        <v>0.5020833333333333</v>
      </c>
      <c r="AC5" s="6">
        <v>3</v>
      </c>
    </row>
    <row r="6" spans="1:29" ht="13.5" customHeight="1">
      <c r="A6" s="84">
        <v>4</v>
      </c>
      <c r="B6" s="101">
        <v>39.7</v>
      </c>
      <c r="C6" s="101">
        <v>40.6</v>
      </c>
      <c r="D6" s="101">
        <v>43.7</v>
      </c>
      <c r="E6" s="101">
        <v>40.1</v>
      </c>
      <c r="F6" s="101">
        <v>44.1</v>
      </c>
      <c r="G6" s="101">
        <v>41.3</v>
      </c>
      <c r="H6" s="101">
        <v>34.2</v>
      </c>
      <c r="I6" s="101">
        <v>31.7</v>
      </c>
      <c r="J6" s="101">
        <v>30.2</v>
      </c>
      <c r="K6" s="101">
        <v>25.6</v>
      </c>
      <c r="L6" s="101">
        <v>26.3</v>
      </c>
      <c r="M6" s="101">
        <v>22.4</v>
      </c>
      <c r="N6" s="101">
        <v>23.5</v>
      </c>
      <c r="O6" s="101">
        <v>27.1</v>
      </c>
      <c r="P6" s="101">
        <v>25.8</v>
      </c>
      <c r="Q6" s="101">
        <v>24.3</v>
      </c>
      <c r="R6" s="101">
        <v>25.4</v>
      </c>
      <c r="S6" s="101">
        <v>40.1</v>
      </c>
      <c r="T6" s="101">
        <v>39.5</v>
      </c>
      <c r="U6" s="101">
        <v>35.4</v>
      </c>
      <c r="V6" s="101">
        <v>41.9</v>
      </c>
      <c r="W6" s="101">
        <v>39.9</v>
      </c>
      <c r="X6" s="101">
        <v>48.9</v>
      </c>
      <c r="Y6" s="101">
        <v>49.7</v>
      </c>
      <c r="Z6" s="85">
        <f t="shared" si="0"/>
        <v>35.05833333333333</v>
      </c>
      <c r="AA6" s="86">
        <v>20.7</v>
      </c>
      <c r="AB6" s="103">
        <v>0.6236111111111111</v>
      </c>
      <c r="AC6" s="6">
        <v>4</v>
      </c>
    </row>
    <row r="7" spans="1:29" ht="13.5" customHeight="1">
      <c r="A7" s="84">
        <v>5</v>
      </c>
      <c r="B7" s="101">
        <v>51.5</v>
      </c>
      <c r="C7" s="101">
        <v>48</v>
      </c>
      <c r="D7" s="101">
        <v>48.4</v>
      </c>
      <c r="E7" s="101">
        <v>45.8</v>
      </c>
      <c r="F7" s="101">
        <v>48.7</v>
      </c>
      <c r="G7" s="101">
        <v>50.1</v>
      </c>
      <c r="H7" s="101">
        <v>57.7</v>
      </c>
      <c r="I7" s="101">
        <v>49.3</v>
      </c>
      <c r="J7" s="101">
        <v>47.2</v>
      </c>
      <c r="K7" s="101">
        <v>49.6</v>
      </c>
      <c r="L7" s="101">
        <v>50.2</v>
      </c>
      <c r="M7" s="101">
        <v>47.6</v>
      </c>
      <c r="N7" s="101">
        <v>44</v>
      </c>
      <c r="O7" s="101">
        <v>50.1</v>
      </c>
      <c r="P7" s="101">
        <v>52.3</v>
      </c>
      <c r="Q7" s="101">
        <v>50.8</v>
      </c>
      <c r="R7" s="101">
        <v>51.9</v>
      </c>
      <c r="S7" s="101">
        <v>54.6</v>
      </c>
      <c r="T7" s="101">
        <v>63.3</v>
      </c>
      <c r="U7" s="101">
        <v>71.1</v>
      </c>
      <c r="V7" s="101">
        <v>77.8</v>
      </c>
      <c r="W7" s="101">
        <v>76.8</v>
      </c>
      <c r="X7" s="101">
        <v>75.2</v>
      </c>
      <c r="Y7" s="101">
        <v>74.1</v>
      </c>
      <c r="Z7" s="85">
        <f t="shared" si="0"/>
        <v>55.67083333333332</v>
      </c>
      <c r="AA7" s="86">
        <v>41.3</v>
      </c>
      <c r="AB7" s="103">
        <v>0.3763888888888889</v>
      </c>
      <c r="AC7" s="6">
        <v>5</v>
      </c>
    </row>
    <row r="8" spans="1:29" ht="13.5" customHeight="1">
      <c r="A8" s="84">
        <v>6</v>
      </c>
      <c r="B8" s="101">
        <v>76.8</v>
      </c>
      <c r="C8" s="101">
        <v>76.2</v>
      </c>
      <c r="D8" s="101">
        <v>78.5</v>
      </c>
      <c r="E8" s="101">
        <v>78.9</v>
      </c>
      <c r="F8" s="101">
        <v>81.3</v>
      </c>
      <c r="G8" s="101">
        <v>82.4</v>
      </c>
      <c r="H8" s="101">
        <v>82.4</v>
      </c>
      <c r="I8" s="101">
        <v>76.5</v>
      </c>
      <c r="J8" s="101">
        <v>69.9</v>
      </c>
      <c r="K8" s="101">
        <v>69</v>
      </c>
      <c r="L8" s="101">
        <v>72</v>
      </c>
      <c r="M8" s="101">
        <v>65.3</v>
      </c>
      <c r="N8" s="101">
        <v>69</v>
      </c>
      <c r="O8" s="101">
        <v>85.2</v>
      </c>
      <c r="P8" s="101">
        <v>93.3</v>
      </c>
      <c r="Q8" s="101">
        <v>93.9</v>
      </c>
      <c r="R8" s="101">
        <v>97.3</v>
      </c>
      <c r="S8" s="101">
        <v>98.6</v>
      </c>
      <c r="T8" s="101">
        <v>98.6</v>
      </c>
      <c r="U8" s="101">
        <v>100</v>
      </c>
      <c r="V8" s="101">
        <v>98.6</v>
      </c>
      <c r="W8" s="101">
        <v>92.7</v>
      </c>
      <c r="X8" s="101">
        <v>100</v>
      </c>
      <c r="Y8" s="101">
        <v>98.7</v>
      </c>
      <c r="Z8" s="85">
        <f t="shared" si="0"/>
        <v>84.79583333333332</v>
      </c>
      <c r="AA8" s="86">
        <v>59.9</v>
      </c>
      <c r="AB8" s="103">
        <v>0.5055555555555555</v>
      </c>
      <c r="AC8" s="6">
        <v>6</v>
      </c>
    </row>
    <row r="9" spans="1:29" ht="13.5" customHeight="1">
      <c r="A9" s="84">
        <v>7</v>
      </c>
      <c r="B9" s="101">
        <v>98.7</v>
      </c>
      <c r="C9" s="101">
        <v>99.3</v>
      </c>
      <c r="D9" s="101">
        <v>99.3</v>
      </c>
      <c r="E9" s="101">
        <v>98.6</v>
      </c>
      <c r="F9" s="101">
        <v>100</v>
      </c>
      <c r="G9" s="101">
        <v>99.3</v>
      </c>
      <c r="H9" s="101">
        <v>96.6</v>
      </c>
      <c r="I9" s="101">
        <v>96.6</v>
      </c>
      <c r="J9" s="101">
        <v>94.6</v>
      </c>
      <c r="K9" s="101">
        <v>100</v>
      </c>
      <c r="L9" s="101">
        <v>94</v>
      </c>
      <c r="M9" s="101">
        <v>95.3</v>
      </c>
      <c r="N9" s="101">
        <v>93.4</v>
      </c>
      <c r="O9" s="101">
        <v>91.4</v>
      </c>
      <c r="P9" s="101">
        <v>90.8</v>
      </c>
      <c r="Q9" s="101">
        <v>100</v>
      </c>
      <c r="R9" s="101">
        <v>96</v>
      </c>
      <c r="S9" s="101">
        <v>95.3</v>
      </c>
      <c r="T9" s="101">
        <v>94.7</v>
      </c>
      <c r="U9" s="101">
        <v>93.4</v>
      </c>
      <c r="V9" s="101">
        <v>90.2</v>
      </c>
      <c r="W9" s="101">
        <v>90.1</v>
      </c>
      <c r="X9" s="101">
        <v>88.2</v>
      </c>
      <c r="Y9" s="101">
        <v>86.3</v>
      </c>
      <c r="Z9" s="85">
        <f t="shared" si="0"/>
        <v>95.08750000000002</v>
      </c>
      <c r="AA9" s="86">
        <v>83</v>
      </c>
      <c r="AB9" s="103">
        <v>0.3541666666666667</v>
      </c>
      <c r="AC9" s="6">
        <v>7</v>
      </c>
    </row>
    <row r="10" spans="1:29" ht="13.5" customHeight="1">
      <c r="A10" s="84">
        <v>8</v>
      </c>
      <c r="B10" s="101">
        <v>81</v>
      </c>
      <c r="C10" s="101">
        <v>80.5</v>
      </c>
      <c r="D10" s="101">
        <v>81</v>
      </c>
      <c r="E10" s="101">
        <v>64.3</v>
      </c>
      <c r="F10" s="101">
        <v>59.4</v>
      </c>
      <c r="G10" s="101">
        <v>54.1</v>
      </c>
      <c r="H10" s="101">
        <v>52</v>
      </c>
      <c r="I10" s="101">
        <v>49.2</v>
      </c>
      <c r="J10" s="101">
        <v>48.2</v>
      </c>
      <c r="K10" s="101">
        <v>43.4</v>
      </c>
      <c r="L10" s="101">
        <v>42.9</v>
      </c>
      <c r="M10" s="101">
        <v>45.1</v>
      </c>
      <c r="N10" s="101">
        <v>41.6</v>
      </c>
      <c r="O10" s="101">
        <v>44.6</v>
      </c>
      <c r="P10" s="101">
        <v>45.9</v>
      </c>
      <c r="Q10" s="101">
        <v>49.2</v>
      </c>
      <c r="R10" s="101">
        <v>51.4</v>
      </c>
      <c r="S10" s="101">
        <v>61.3</v>
      </c>
      <c r="T10" s="101">
        <v>70.8</v>
      </c>
      <c r="U10" s="101">
        <v>80.6</v>
      </c>
      <c r="V10" s="101">
        <v>74.9</v>
      </c>
      <c r="W10" s="101">
        <v>74.7</v>
      </c>
      <c r="X10" s="101">
        <v>51.4</v>
      </c>
      <c r="Y10" s="101">
        <v>46</v>
      </c>
      <c r="Z10" s="85">
        <f t="shared" si="0"/>
        <v>58.06250000000001</v>
      </c>
      <c r="AA10" s="86">
        <v>36.6</v>
      </c>
      <c r="AB10" s="103">
        <v>0.4131944444444444</v>
      </c>
      <c r="AC10" s="6">
        <v>8</v>
      </c>
    </row>
    <row r="11" spans="1:29" ht="13.5" customHeight="1">
      <c r="A11" s="84">
        <v>9</v>
      </c>
      <c r="B11" s="101">
        <v>42.2</v>
      </c>
      <c r="C11" s="101">
        <v>43.1</v>
      </c>
      <c r="D11" s="101">
        <v>48.1</v>
      </c>
      <c r="E11" s="101">
        <v>49.2</v>
      </c>
      <c r="F11" s="101">
        <v>52.6</v>
      </c>
      <c r="G11" s="101">
        <v>55.5</v>
      </c>
      <c r="H11" s="101">
        <v>57.3</v>
      </c>
      <c r="I11" s="101">
        <v>35.8</v>
      </c>
      <c r="J11" s="101">
        <v>35</v>
      </c>
      <c r="K11" s="101">
        <v>34.3</v>
      </c>
      <c r="L11" s="101">
        <v>37.7</v>
      </c>
      <c r="M11" s="101">
        <v>32.8</v>
      </c>
      <c r="N11" s="101">
        <v>33.4</v>
      </c>
      <c r="O11" s="101">
        <v>30.6</v>
      </c>
      <c r="P11" s="101">
        <v>28.4</v>
      </c>
      <c r="Q11" s="101">
        <v>30.8</v>
      </c>
      <c r="R11" s="101">
        <v>50.5</v>
      </c>
      <c r="S11" s="101">
        <v>46.1</v>
      </c>
      <c r="T11" s="101">
        <v>40.3</v>
      </c>
      <c r="U11" s="101">
        <v>36.7</v>
      </c>
      <c r="V11" s="101">
        <v>37.6</v>
      </c>
      <c r="W11" s="101">
        <v>39</v>
      </c>
      <c r="X11" s="101">
        <v>40.7</v>
      </c>
      <c r="Y11" s="101">
        <v>54.1</v>
      </c>
      <c r="Z11" s="85">
        <f t="shared" si="0"/>
        <v>41.325</v>
      </c>
      <c r="AA11" s="86">
        <v>23.3</v>
      </c>
      <c r="AB11" s="103">
        <v>0.6430555555555556</v>
      </c>
      <c r="AC11" s="6">
        <v>9</v>
      </c>
    </row>
    <row r="12" spans="1:29" ht="13.5" customHeight="1">
      <c r="A12" s="87">
        <v>10</v>
      </c>
      <c r="B12" s="78">
        <v>51.8</v>
      </c>
      <c r="C12" s="78">
        <v>50.4</v>
      </c>
      <c r="D12" s="78">
        <v>55.2</v>
      </c>
      <c r="E12" s="78">
        <v>59</v>
      </c>
      <c r="F12" s="78">
        <v>55.5</v>
      </c>
      <c r="G12" s="78">
        <v>48.2</v>
      </c>
      <c r="H12" s="78">
        <v>58.9</v>
      </c>
      <c r="I12" s="78">
        <v>48.3</v>
      </c>
      <c r="J12" s="78">
        <v>45.1</v>
      </c>
      <c r="K12" s="78">
        <v>42</v>
      </c>
      <c r="L12" s="78">
        <v>38.5</v>
      </c>
      <c r="M12" s="78">
        <v>39.4</v>
      </c>
      <c r="N12" s="78">
        <v>45</v>
      </c>
      <c r="O12" s="78">
        <v>39.8</v>
      </c>
      <c r="P12" s="78">
        <v>45.9</v>
      </c>
      <c r="Q12" s="78">
        <v>66</v>
      </c>
      <c r="R12" s="78">
        <v>88.4</v>
      </c>
      <c r="S12" s="78">
        <v>81.7</v>
      </c>
      <c r="T12" s="78">
        <v>75.5</v>
      </c>
      <c r="U12" s="78">
        <v>82.3</v>
      </c>
      <c r="V12" s="78">
        <v>77.5</v>
      </c>
      <c r="W12" s="78">
        <v>85.2</v>
      </c>
      <c r="X12" s="78">
        <v>87.7</v>
      </c>
      <c r="Y12" s="78">
        <v>79</v>
      </c>
      <c r="Z12" s="88">
        <f t="shared" si="0"/>
        <v>60.262499999999996</v>
      </c>
      <c r="AA12" s="89">
        <v>27.4</v>
      </c>
      <c r="AB12" s="104">
        <v>0.5375</v>
      </c>
      <c r="AC12" s="6">
        <v>10</v>
      </c>
    </row>
    <row r="13" spans="1:29" ht="13.5" customHeight="1">
      <c r="A13" s="84">
        <v>11</v>
      </c>
      <c r="B13" s="101">
        <v>78.3</v>
      </c>
      <c r="C13" s="101">
        <v>72.2</v>
      </c>
      <c r="D13" s="101">
        <v>75</v>
      </c>
      <c r="E13" s="101">
        <v>71.6</v>
      </c>
      <c r="F13" s="101">
        <v>57.4</v>
      </c>
      <c r="G13" s="101">
        <v>52.6</v>
      </c>
      <c r="H13" s="101">
        <v>52</v>
      </c>
      <c r="I13" s="101">
        <v>42</v>
      </c>
      <c r="J13" s="101">
        <v>37.7</v>
      </c>
      <c r="K13" s="101">
        <v>32.4</v>
      </c>
      <c r="L13" s="101">
        <v>26.8</v>
      </c>
      <c r="M13" s="101">
        <v>24.8</v>
      </c>
      <c r="N13" s="101">
        <v>27.4</v>
      </c>
      <c r="O13" s="101">
        <v>24.2</v>
      </c>
      <c r="P13" s="101">
        <v>24.6</v>
      </c>
      <c r="Q13" s="101">
        <v>25.3</v>
      </c>
      <c r="R13" s="101">
        <v>26.3</v>
      </c>
      <c r="S13" s="101">
        <v>34.3</v>
      </c>
      <c r="T13" s="101">
        <v>43.5</v>
      </c>
      <c r="U13" s="101">
        <v>47</v>
      </c>
      <c r="V13" s="101">
        <v>51.7</v>
      </c>
      <c r="W13" s="101">
        <v>54.7</v>
      </c>
      <c r="X13" s="101">
        <v>61.7</v>
      </c>
      <c r="Y13" s="101">
        <v>65.3</v>
      </c>
      <c r="Z13" s="85">
        <f t="shared" si="0"/>
        <v>46.199999999999996</v>
      </c>
      <c r="AA13" s="86">
        <v>22.6</v>
      </c>
      <c r="AB13" s="103">
        <v>0.5902777777777778</v>
      </c>
      <c r="AC13" s="5">
        <v>11</v>
      </c>
    </row>
    <row r="14" spans="1:29" ht="13.5" customHeight="1">
      <c r="A14" s="84">
        <v>12</v>
      </c>
      <c r="B14" s="101">
        <v>69</v>
      </c>
      <c r="C14" s="101">
        <v>74.1</v>
      </c>
      <c r="D14" s="101">
        <v>76.2</v>
      </c>
      <c r="E14" s="101">
        <v>76.2</v>
      </c>
      <c r="F14" s="101">
        <v>62.1</v>
      </c>
      <c r="G14" s="101">
        <v>56.6</v>
      </c>
      <c r="H14" s="101">
        <v>58.2</v>
      </c>
      <c r="I14" s="101">
        <v>50.2</v>
      </c>
      <c r="J14" s="101">
        <v>37.6</v>
      </c>
      <c r="K14" s="101">
        <v>35.4</v>
      </c>
      <c r="L14" s="101">
        <v>36.4</v>
      </c>
      <c r="M14" s="101">
        <v>24.4</v>
      </c>
      <c r="N14" s="101">
        <v>25.4</v>
      </c>
      <c r="O14" s="101">
        <v>24.7</v>
      </c>
      <c r="P14" s="101">
        <v>26.3</v>
      </c>
      <c r="Q14" s="101">
        <v>26.3</v>
      </c>
      <c r="R14" s="101">
        <v>29.2</v>
      </c>
      <c r="S14" s="101">
        <v>29.2</v>
      </c>
      <c r="T14" s="101">
        <v>33</v>
      </c>
      <c r="U14" s="101">
        <v>33.7</v>
      </c>
      <c r="V14" s="101">
        <v>39.6</v>
      </c>
      <c r="W14" s="101">
        <v>38</v>
      </c>
      <c r="X14" s="101">
        <v>43.8</v>
      </c>
      <c r="Y14" s="101">
        <v>42.5</v>
      </c>
      <c r="Z14" s="85">
        <f t="shared" si="0"/>
        <v>43.67083333333333</v>
      </c>
      <c r="AA14" s="86">
        <v>21.4</v>
      </c>
      <c r="AB14" s="103">
        <v>0.6048611111111112</v>
      </c>
      <c r="AC14" s="6">
        <v>12</v>
      </c>
    </row>
    <row r="15" spans="1:29" ht="13.5" customHeight="1">
      <c r="A15" s="84">
        <v>13</v>
      </c>
      <c r="B15" s="101">
        <v>39.9</v>
      </c>
      <c r="C15" s="101">
        <v>43</v>
      </c>
      <c r="D15" s="101">
        <v>46.6</v>
      </c>
      <c r="E15" s="101">
        <v>46.6</v>
      </c>
      <c r="F15" s="101">
        <v>47.4</v>
      </c>
      <c r="G15" s="101">
        <v>48.1</v>
      </c>
      <c r="H15" s="101">
        <v>47.2</v>
      </c>
      <c r="I15" s="101">
        <v>48.8</v>
      </c>
      <c r="J15" s="101">
        <v>52.4</v>
      </c>
      <c r="K15" s="101">
        <v>47.5</v>
      </c>
      <c r="L15" s="101">
        <v>52.3</v>
      </c>
      <c r="M15" s="101">
        <v>50.5</v>
      </c>
      <c r="N15" s="101">
        <v>47.9</v>
      </c>
      <c r="O15" s="101">
        <v>55.2</v>
      </c>
      <c r="P15" s="101">
        <v>60</v>
      </c>
      <c r="Q15" s="101">
        <v>59.5</v>
      </c>
      <c r="R15" s="101">
        <v>64.9</v>
      </c>
      <c r="S15" s="101">
        <v>65.9</v>
      </c>
      <c r="T15" s="101">
        <v>69.7</v>
      </c>
      <c r="U15" s="101">
        <v>72.7</v>
      </c>
      <c r="V15" s="101">
        <v>74.3</v>
      </c>
      <c r="W15" s="101">
        <v>74.8</v>
      </c>
      <c r="X15" s="101">
        <v>74.8</v>
      </c>
      <c r="Y15" s="101">
        <v>74.9</v>
      </c>
      <c r="Z15" s="85">
        <f t="shared" si="0"/>
        <v>56.87083333333333</v>
      </c>
      <c r="AA15" s="86">
        <v>38</v>
      </c>
      <c r="AB15" s="103">
        <v>0.011805555555555555</v>
      </c>
      <c r="AC15" s="6">
        <v>13</v>
      </c>
    </row>
    <row r="16" spans="1:29" ht="13.5" customHeight="1">
      <c r="A16" s="84">
        <v>14</v>
      </c>
      <c r="B16" s="101">
        <v>70.6</v>
      </c>
      <c r="C16" s="101">
        <v>67.7</v>
      </c>
      <c r="D16" s="101">
        <v>76.5</v>
      </c>
      <c r="E16" s="101">
        <v>73.6</v>
      </c>
      <c r="F16" s="101">
        <v>73.1</v>
      </c>
      <c r="G16" s="101">
        <v>75.8</v>
      </c>
      <c r="H16" s="101">
        <v>75.7</v>
      </c>
      <c r="I16" s="101">
        <v>73.6</v>
      </c>
      <c r="J16" s="101">
        <v>67.7</v>
      </c>
      <c r="K16" s="101">
        <v>69.2</v>
      </c>
      <c r="L16" s="101">
        <v>72.2</v>
      </c>
      <c r="M16" s="101">
        <v>73.2</v>
      </c>
      <c r="N16" s="101">
        <v>72.7</v>
      </c>
      <c r="O16" s="101">
        <v>67.2</v>
      </c>
      <c r="P16" s="101">
        <v>68.7</v>
      </c>
      <c r="Q16" s="101">
        <v>79.8</v>
      </c>
      <c r="R16" s="101">
        <v>84.4</v>
      </c>
      <c r="S16" s="101">
        <v>89.4</v>
      </c>
      <c r="T16" s="101">
        <v>91.7</v>
      </c>
      <c r="U16" s="101">
        <v>91.1</v>
      </c>
      <c r="V16" s="101">
        <v>91.1</v>
      </c>
      <c r="W16" s="101">
        <v>93.2</v>
      </c>
      <c r="X16" s="101">
        <v>93.8</v>
      </c>
      <c r="Y16" s="101">
        <v>92.5</v>
      </c>
      <c r="Z16" s="85">
        <f t="shared" si="0"/>
        <v>78.52083333333334</v>
      </c>
      <c r="AA16" s="86">
        <v>62</v>
      </c>
      <c r="AB16" s="103">
        <v>0.6354166666666666</v>
      </c>
      <c r="AC16" s="6">
        <v>14</v>
      </c>
    </row>
    <row r="17" spans="1:29" ht="13.5" customHeight="1">
      <c r="A17" s="84">
        <v>15</v>
      </c>
      <c r="B17" s="101">
        <v>88.6</v>
      </c>
      <c r="C17" s="101">
        <v>93.2</v>
      </c>
      <c r="D17" s="101">
        <v>94.5</v>
      </c>
      <c r="E17" s="101">
        <v>95.2</v>
      </c>
      <c r="F17" s="101">
        <v>93.9</v>
      </c>
      <c r="G17" s="101">
        <v>93.8</v>
      </c>
      <c r="H17" s="101">
        <v>91.2</v>
      </c>
      <c r="I17" s="101">
        <v>92.6</v>
      </c>
      <c r="J17" s="101">
        <v>86.4</v>
      </c>
      <c r="K17" s="101">
        <v>71.2</v>
      </c>
      <c r="L17" s="101">
        <v>57.4</v>
      </c>
      <c r="M17" s="101">
        <v>64.7</v>
      </c>
      <c r="N17" s="101">
        <v>60</v>
      </c>
      <c r="O17" s="101">
        <v>45</v>
      </c>
      <c r="P17" s="101">
        <v>44.1</v>
      </c>
      <c r="Q17" s="101">
        <v>44.8</v>
      </c>
      <c r="R17" s="101">
        <v>45.2</v>
      </c>
      <c r="S17" s="101">
        <v>43.3</v>
      </c>
      <c r="T17" s="101">
        <v>39.7</v>
      </c>
      <c r="U17" s="101">
        <v>36.1</v>
      </c>
      <c r="V17" s="101">
        <v>33.5</v>
      </c>
      <c r="W17" s="101">
        <v>33.3</v>
      </c>
      <c r="X17" s="101">
        <v>34.5</v>
      </c>
      <c r="Y17" s="101">
        <v>39.3</v>
      </c>
      <c r="Z17" s="85">
        <f t="shared" si="0"/>
        <v>63.39583333333332</v>
      </c>
      <c r="AA17" s="86">
        <v>30.3</v>
      </c>
      <c r="AB17" s="103">
        <v>0.9298611111111111</v>
      </c>
      <c r="AC17" s="6">
        <v>15</v>
      </c>
    </row>
    <row r="18" spans="1:29" ht="13.5" customHeight="1">
      <c r="A18" s="84">
        <v>16</v>
      </c>
      <c r="B18" s="101">
        <v>45.5</v>
      </c>
      <c r="C18" s="101">
        <v>49.5</v>
      </c>
      <c r="D18" s="101">
        <v>45.8</v>
      </c>
      <c r="E18" s="101">
        <v>46.4</v>
      </c>
      <c r="F18" s="101">
        <v>49</v>
      </c>
      <c r="G18" s="101">
        <v>48.7</v>
      </c>
      <c r="H18" s="101">
        <v>48.7</v>
      </c>
      <c r="I18" s="101">
        <v>44.4</v>
      </c>
      <c r="J18" s="101">
        <v>40.6</v>
      </c>
      <c r="K18" s="101">
        <v>35.3</v>
      </c>
      <c r="L18" s="101">
        <v>35.5</v>
      </c>
      <c r="M18" s="101">
        <v>36.3</v>
      </c>
      <c r="N18" s="101">
        <v>37.6</v>
      </c>
      <c r="O18" s="101">
        <v>41.1</v>
      </c>
      <c r="P18" s="101">
        <v>39.3</v>
      </c>
      <c r="Q18" s="101">
        <v>37.3</v>
      </c>
      <c r="R18" s="101">
        <v>35.2</v>
      </c>
      <c r="S18" s="101">
        <v>43.8</v>
      </c>
      <c r="T18" s="101">
        <v>50.1</v>
      </c>
      <c r="U18" s="101">
        <v>54.3</v>
      </c>
      <c r="V18" s="101">
        <v>51.3</v>
      </c>
      <c r="W18" s="101">
        <v>52.2</v>
      </c>
      <c r="X18" s="101">
        <v>53.8</v>
      </c>
      <c r="Y18" s="101">
        <v>90.2</v>
      </c>
      <c r="Z18" s="85">
        <f t="shared" si="0"/>
        <v>46.32916666666666</v>
      </c>
      <c r="AA18" s="86">
        <v>30.3</v>
      </c>
      <c r="AB18" s="103">
        <v>0.4069444444444445</v>
      </c>
      <c r="AC18" s="6">
        <v>16</v>
      </c>
    </row>
    <row r="19" spans="1:29" ht="13.5" customHeight="1">
      <c r="A19" s="84">
        <v>17</v>
      </c>
      <c r="B19" s="101">
        <v>89.6</v>
      </c>
      <c r="C19" s="101">
        <v>89.6</v>
      </c>
      <c r="D19" s="101">
        <v>89.7</v>
      </c>
      <c r="E19" s="101">
        <v>91</v>
      </c>
      <c r="F19" s="101">
        <v>90.9</v>
      </c>
      <c r="G19" s="101">
        <v>92.4</v>
      </c>
      <c r="H19" s="101">
        <v>89.7</v>
      </c>
      <c r="I19" s="101">
        <v>80.5</v>
      </c>
      <c r="J19" s="101">
        <v>90.5</v>
      </c>
      <c r="K19" s="101">
        <v>84.1</v>
      </c>
      <c r="L19" s="101">
        <v>73.4</v>
      </c>
      <c r="M19" s="101">
        <v>55.4</v>
      </c>
      <c r="N19" s="101">
        <v>66.3</v>
      </c>
      <c r="O19" s="101">
        <v>56.2</v>
      </c>
      <c r="P19" s="101">
        <v>55.2</v>
      </c>
      <c r="Q19" s="101">
        <v>65.9</v>
      </c>
      <c r="R19" s="101">
        <v>57.6</v>
      </c>
      <c r="S19" s="101">
        <v>65.3</v>
      </c>
      <c r="T19" s="101">
        <v>62.4</v>
      </c>
      <c r="U19" s="101">
        <v>60.1</v>
      </c>
      <c r="V19" s="101">
        <v>62.3</v>
      </c>
      <c r="W19" s="101">
        <v>75.4</v>
      </c>
      <c r="X19" s="101">
        <v>79.9</v>
      </c>
      <c r="Y19" s="101">
        <v>75.4</v>
      </c>
      <c r="Z19" s="85">
        <f t="shared" si="0"/>
        <v>74.95</v>
      </c>
      <c r="AA19" s="86">
        <v>48.1</v>
      </c>
      <c r="AB19" s="103">
        <v>0.525</v>
      </c>
      <c r="AC19" s="6">
        <v>17</v>
      </c>
    </row>
    <row r="20" spans="1:29" ht="13.5" customHeight="1">
      <c r="A20" s="84">
        <v>18</v>
      </c>
      <c r="B20" s="101">
        <v>68.3</v>
      </c>
      <c r="C20" s="101">
        <v>77.5</v>
      </c>
      <c r="D20" s="101">
        <v>70.2</v>
      </c>
      <c r="E20" s="101">
        <v>61.8</v>
      </c>
      <c r="F20" s="101">
        <v>59.2</v>
      </c>
      <c r="G20" s="101">
        <v>60.1</v>
      </c>
      <c r="H20" s="101">
        <v>71.1</v>
      </c>
      <c r="I20" s="101">
        <v>42.8</v>
      </c>
      <c r="J20" s="101">
        <v>37.6</v>
      </c>
      <c r="K20" s="101">
        <v>27.8</v>
      </c>
      <c r="L20" s="101">
        <v>26</v>
      </c>
      <c r="M20" s="101">
        <v>29.1</v>
      </c>
      <c r="N20" s="101">
        <v>22.5</v>
      </c>
      <c r="O20" s="101">
        <v>29.5</v>
      </c>
      <c r="P20" s="101">
        <v>27.2</v>
      </c>
      <c r="Q20" s="101">
        <v>31.9</v>
      </c>
      <c r="R20" s="101">
        <v>37.4</v>
      </c>
      <c r="S20" s="101">
        <v>38.4</v>
      </c>
      <c r="T20" s="101">
        <v>38.5</v>
      </c>
      <c r="U20" s="101">
        <v>44.9</v>
      </c>
      <c r="V20" s="101">
        <v>41.5</v>
      </c>
      <c r="W20" s="101">
        <v>44.7</v>
      </c>
      <c r="X20" s="101">
        <v>53.4</v>
      </c>
      <c r="Y20" s="101">
        <v>58.2</v>
      </c>
      <c r="Z20" s="85">
        <f t="shared" si="0"/>
        <v>45.81666666666667</v>
      </c>
      <c r="AA20" s="86">
        <v>20.9</v>
      </c>
      <c r="AB20" s="103">
        <v>0.548611111111111</v>
      </c>
      <c r="AC20" s="6">
        <v>18</v>
      </c>
    </row>
    <row r="21" spans="1:29" ht="13.5" customHeight="1">
      <c r="A21" s="84">
        <v>19</v>
      </c>
      <c r="B21" s="101">
        <v>58.1</v>
      </c>
      <c r="C21" s="101">
        <v>57.1</v>
      </c>
      <c r="D21" s="101">
        <v>54.1</v>
      </c>
      <c r="E21" s="101">
        <v>53.7</v>
      </c>
      <c r="F21" s="101">
        <v>55.1</v>
      </c>
      <c r="G21" s="101">
        <v>54.1</v>
      </c>
      <c r="H21" s="101">
        <v>49.9</v>
      </c>
      <c r="I21" s="101">
        <v>39.3</v>
      </c>
      <c r="J21" s="101">
        <v>32.4</v>
      </c>
      <c r="K21" s="101">
        <v>24.8</v>
      </c>
      <c r="L21" s="101">
        <v>25.1</v>
      </c>
      <c r="M21" s="101">
        <v>24.8</v>
      </c>
      <c r="N21" s="101">
        <v>24.3</v>
      </c>
      <c r="O21" s="101">
        <v>36.7</v>
      </c>
      <c r="P21" s="101">
        <v>39.9</v>
      </c>
      <c r="Q21" s="101">
        <v>35.2</v>
      </c>
      <c r="R21" s="101">
        <v>37.4</v>
      </c>
      <c r="S21" s="101">
        <v>47.2</v>
      </c>
      <c r="T21" s="101">
        <v>51.5</v>
      </c>
      <c r="U21" s="101">
        <v>50.3</v>
      </c>
      <c r="V21" s="101">
        <v>51.3</v>
      </c>
      <c r="W21" s="101">
        <v>57</v>
      </c>
      <c r="X21" s="101">
        <v>62.3</v>
      </c>
      <c r="Y21" s="101">
        <v>65.5</v>
      </c>
      <c r="Z21" s="85">
        <f t="shared" si="0"/>
        <v>45.29583333333333</v>
      </c>
      <c r="AA21" s="86">
        <v>22.8</v>
      </c>
      <c r="AB21" s="103">
        <v>0.4840277777777778</v>
      </c>
      <c r="AC21" s="6">
        <v>19</v>
      </c>
    </row>
    <row r="22" spans="1:29" ht="13.5" customHeight="1">
      <c r="A22" s="87">
        <v>20</v>
      </c>
      <c r="B22" s="78">
        <v>66.4</v>
      </c>
      <c r="C22" s="78">
        <v>68.1</v>
      </c>
      <c r="D22" s="78">
        <v>70.6</v>
      </c>
      <c r="E22" s="78">
        <v>70.5</v>
      </c>
      <c r="F22" s="78">
        <v>70.4</v>
      </c>
      <c r="G22" s="78">
        <v>69.4</v>
      </c>
      <c r="H22" s="78">
        <v>66</v>
      </c>
      <c r="I22" s="78">
        <v>57.5</v>
      </c>
      <c r="J22" s="78">
        <v>48.1</v>
      </c>
      <c r="K22" s="78">
        <v>42.8</v>
      </c>
      <c r="L22" s="78">
        <v>39.2</v>
      </c>
      <c r="M22" s="78">
        <v>36.3</v>
      </c>
      <c r="N22" s="78">
        <v>33.9</v>
      </c>
      <c r="O22" s="78">
        <v>26.3</v>
      </c>
      <c r="P22" s="78">
        <v>30.6</v>
      </c>
      <c r="Q22" s="78">
        <v>33.5</v>
      </c>
      <c r="R22" s="78">
        <v>34.4</v>
      </c>
      <c r="S22" s="78">
        <v>46.1</v>
      </c>
      <c r="T22" s="78">
        <v>46.5</v>
      </c>
      <c r="U22" s="78">
        <v>48.1</v>
      </c>
      <c r="V22" s="78">
        <v>49.8</v>
      </c>
      <c r="W22" s="78">
        <v>51.3</v>
      </c>
      <c r="X22" s="78">
        <v>58.2</v>
      </c>
      <c r="Y22" s="78">
        <v>60.3</v>
      </c>
      <c r="Z22" s="88">
        <f t="shared" si="0"/>
        <v>51.012499999999996</v>
      </c>
      <c r="AA22" s="89">
        <v>23.6</v>
      </c>
      <c r="AB22" s="104">
        <v>0.5708333333333333</v>
      </c>
      <c r="AC22" s="6">
        <v>20</v>
      </c>
    </row>
    <row r="23" spans="1:29" ht="13.5" customHeight="1">
      <c r="A23" s="84">
        <v>21</v>
      </c>
      <c r="B23" s="101">
        <v>55.4</v>
      </c>
      <c r="C23" s="101">
        <v>56.7</v>
      </c>
      <c r="D23" s="101">
        <v>60.6</v>
      </c>
      <c r="E23" s="101">
        <v>63.4</v>
      </c>
      <c r="F23" s="101">
        <v>63.8</v>
      </c>
      <c r="G23" s="101">
        <v>64.2</v>
      </c>
      <c r="H23" s="101">
        <v>62</v>
      </c>
      <c r="I23" s="101">
        <v>52.7</v>
      </c>
      <c r="J23" s="101">
        <v>41.3</v>
      </c>
      <c r="K23" s="101">
        <v>22.8</v>
      </c>
      <c r="L23" s="101">
        <v>24.4</v>
      </c>
      <c r="M23" s="101">
        <v>23.7</v>
      </c>
      <c r="N23" s="101">
        <v>33</v>
      </c>
      <c r="O23" s="101">
        <v>38.3</v>
      </c>
      <c r="P23" s="101">
        <v>42.1</v>
      </c>
      <c r="Q23" s="101">
        <v>39</v>
      </c>
      <c r="R23" s="101">
        <v>41.6</v>
      </c>
      <c r="S23" s="101">
        <v>51.4</v>
      </c>
      <c r="T23" s="101">
        <v>55.2</v>
      </c>
      <c r="U23" s="101">
        <v>57.6</v>
      </c>
      <c r="V23" s="101">
        <v>59.7</v>
      </c>
      <c r="W23" s="101">
        <v>57</v>
      </c>
      <c r="X23" s="101">
        <v>56.5</v>
      </c>
      <c r="Y23" s="101">
        <v>54.4</v>
      </c>
      <c r="Z23" s="85">
        <f t="shared" si="0"/>
        <v>49.03333333333334</v>
      </c>
      <c r="AA23" s="86">
        <v>22.2</v>
      </c>
      <c r="AB23" s="103">
        <v>0.42291666666666666</v>
      </c>
      <c r="AC23" s="5">
        <v>21</v>
      </c>
    </row>
    <row r="24" spans="1:29" ht="13.5" customHeight="1">
      <c r="A24" s="84">
        <v>22</v>
      </c>
      <c r="B24" s="101">
        <v>54.4</v>
      </c>
      <c r="C24" s="101">
        <v>58.1</v>
      </c>
      <c r="D24" s="101">
        <v>52.3</v>
      </c>
      <c r="E24" s="101">
        <v>50.7</v>
      </c>
      <c r="F24" s="101">
        <v>47.3</v>
      </c>
      <c r="G24" s="101">
        <v>42</v>
      </c>
      <c r="H24" s="101">
        <v>48.4</v>
      </c>
      <c r="I24" s="101">
        <v>49.2</v>
      </c>
      <c r="J24" s="101">
        <v>51.7</v>
      </c>
      <c r="K24" s="101">
        <v>43</v>
      </c>
      <c r="L24" s="101">
        <v>41.5</v>
      </c>
      <c r="M24" s="101">
        <v>45.8</v>
      </c>
      <c r="N24" s="101">
        <v>47.2</v>
      </c>
      <c r="O24" s="101">
        <v>51.4</v>
      </c>
      <c r="P24" s="101">
        <v>52.1</v>
      </c>
      <c r="Q24" s="101">
        <v>51.7</v>
      </c>
      <c r="R24" s="101">
        <v>52.4</v>
      </c>
      <c r="S24" s="101">
        <v>52</v>
      </c>
      <c r="T24" s="101">
        <v>60.3</v>
      </c>
      <c r="U24" s="101">
        <v>64.3</v>
      </c>
      <c r="V24" s="101">
        <v>64.6</v>
      </c>
      <c r="W24" s="101">
        <v>64.3</v>
      </c>
      <c r="X24" s="101">
        <v>65.4</v>
      </c>
      <c r="Y24" s="101">
        <v>62.3</v>
      </c>
      <c r="Z24" s="85">
        <f t="shared" si="0"/>
        <v>53.01666666666666</v>
      </c>
      <c r="AA24" s="86">
        <v>36.5</v>
      </c>
      <c r="AB24" s="103">
        <v>0.4201388888888889</v>
      </c>
      <c r="AC24" s="6">
        <v>22</v>
      </c>
    </row>
    <row r="25" spans="1:29" ht="13.5" customHeight="1">
      <c r="A25" s="84">
        <v>23</v>
      </c>
      <c r="B25" s="101">
        <v>60.2</v>
      </c>
      <c r="C25" s="101">
        <v>84.6</v>
      </c>
      <c r="D25" s="101">
        <v>88.8</v>
      </c>
      <c r="E25" s="101">
        <v>92.7</v>
      </c>
      <c r="F25" s="101">
        <v>89.6</v>
      </c>
      <c r="G25" s="101">
        <v>92.1</v>
      </c>
      <c r="H25" s="101">
        <v>97.3</v>
      </c>
      <c r="I25" s="101">
        <v>95.3</v>
      </c>
      <c r="J25" s="101">
        <v>92.7</v>
      </c>
      <c r="K25" s="101">
        <v>92.2</v>
      </c>
      <c r="L25" s="101">
        <v>100</v>
      </c>
      <c r="M25" s="101">
        <v>98.6</v>
      </c>
      <c r="N25" s="101">
        <v>100</v>
      </c>
      <c r="O25" s="101">
        <v>99.3</v>
      </c>
      <c r="P25" s="101">
        <v>92.2</v>
      </c>
      <c r="Q25" s="101">
        <v>100</v>
      </c>
      <c r="R25" s="101">
        <v>92.3</v>
      </c>
      <c r="S25" s="101">
        <v>100</v>
      </c>
      <c r="T25" s="101">
        <v>100</v>
      </c>
      <c r="U25" s="101">
        <v>96.7</v>
      </c>
      <c r="V25" s="101">
        <v>58.1</v>
      </c>
      <c r="W25" s="101">
        <v>40.9</v>
      </c>
      <c r="X25" s="101">
        <v>48.7</v>
      </c>
      <c r="Y25" s="101">
        <v>55.1</v>
      </c>
      <c r="Z25" s="85">
        <f t="shared" si="0"/>
        <v>86.14166666666667</v>
      </c>
      <c r="AA25" s="86">
        <v>37.4</v>
      </c>
      <c r="AB25" s="103">
        <v>0.9145833333333333</v>
      </c>
      <c r="AC25" s="6">
        <v>23</v>
      </c>
    </row>
    <row r="26" spans="1:29" ht="13.5" customHeight="1">
      <c r="A26" s="84">
        <v>24</v>
      </c>
      <c r="B26" s="101">
        <v>50.5</v>
      </c>
      <c r="C26" s="101">
        <v>56.4</v>
      </c>
      <c r="D26" s="101">
        <v>60.7</v>
      </c>
      <c r="E26" s="101">
        <v>59.7</v>
      </c>
      <c r="F26" s="101">
        <v>55.9</v>
      </c>
      <c r="G26" s="101">
        <v>60.8</v>
      </c>
      <c r="H26" s="101">
        <v>71.8</v>
      </c>
      <c r="I26" s="101">
        <v>48.8</v>
      </c>
      <c r="J26" s="101">
        <v>45.2</v>
      </c>
      <c r="K26" s="101">
        <v>39.6</v>
      </c>
      <c r="L26" s="101">
        <v>33</v>
      </c>
      <c r="M26" s="101">
        <v>37.8</v>
      </c>
      <c r="N26" s="101">
        <v>43.9</v>
      </c>
      <c r="O26" s="101">
        <v>42.9</v>
      </c>
      <c r="P26" s="101">
        <v>44.2</v>
      </c>
      <c r="Q26" s="101">
        <v>43.5</v>
      </c>
      <c r="R26" s="101">
        <v>61</v>
      </c>
      <c r="S26" s="101">
        <v>57.7</v>
      </c>
      <c r="T26" s="101">
        <v>63.9</v>
      </c>
      <c r="U26" s="101">
        <v>59.4</v>
      </c>
      <c r="V26" s="101">
        <v>63.2</v>
      </c>
      <c r="W26" s="101">
        <v>62.1</v>
      </c>
      <c r="X26" s="101">
        <v>64.4</v>
      </c>
      <c r="Y26" s="101">
        <v>65.7</v>
      </c>
      <c r="Z26" s="85">
        <f t="shared" si="0"/>
        <v>53.837500000000006</v>
      </c>
      <c r="AA26" s="86">
        <v>28.5</v>
      </c>
      <c r="AB26" s="103">
        <v>0.4680555555555555</v>
      </c>
      <c r="AC26" s="6">
        <v>24</v>
      </c>
    </row>
    <row r="27" spans="1:29" ht="13.5" customHeight="1">
      <c r="A27" s="84">
        <v>25</v>
      </c>
      <c r="B27" s="101">
        <v>65.1</v>
      </c>
      <c r="C27" s="101">
        <v>73</v>
      </c>
      <c r="D27" s="101">
        <v>81.3</v>
      </c>
      <c r="E27" s="101">
        <v>81.8</v>
      </c>
      <c r="F27" s="101">
        <v>87.4</v>
      </c>
      <c r="G27" s="101">
        <v>87.2</v>
      </c>
      <c r="H27" s="101">
        <v>91.2</v>
      </c>
      <c r="I27" s="101">
        <v>90.5</v>
      </c>
      <c r="J27" s="101">
        <v>87.4</v>
      </c>
      <c r="K27" s="101">
        <v>87.3</v>
      </c>
      <c r="L27" s="101">
        <v>86.7</v>
      </c>
      <c r="M27" s="101">
        <v>81.5</v>
      </c>
      <c r="N27" s="101">
        <v>98.6</v>
      </c>
      <c r="O27" s="101">
        <v>91.9</v>
      </c>
      <c r="P27" s="101">
        <v>100</v>
      </c>
      <c r="Q27" s="101">
        <v>87.5</v>
      </c>
      <c r="R27" s="101">
        <v>89.3</v>
      </c>
      <c r="S27" s="101">
        <v>86.3</v>
      </c>
      <c r="T27" s="101">
        <v>80.8</v>
      </c>
      <c r="U27" s="101">
        <v>83.1</v>
      </c>
      <c r="V27" s="101">
        <v>81.3</v>
      </c>
      <c r="W27" s="101">
        <v>78.3</v>
      </c>
      <c r="X27" s="101">
        <v>73.9</v>
      </c>
      <c r="Y27" s="101">
        <v>73.9</v>
      </c>
      <c r="Z27" s="85">
        <f t="shared" si="0"/>
        <v>84.3875</v>
      </c>
      <c r="AA27" s="86">
        <v>60.5</v>
      </c>
      <c r="AB27" s="103">
        <v>0.02291666666666667</v>
      </c>
      <c r="AC27" s="6">
        <v>25</v>
      </c>
    </row>
    <row r="28" spans="1:29" ht="13.5" customHeight="1">
      <c r="A28" s="84">
        <v>26</v>
      </c>
      <c r="B28" s="101">
        <v>72.9</v>
      </c>
      <c r="C28" s="101">
        <v>70.7</v>
      </c>
      <c r="D28" s="101">
        <v>74.4</v>
      </c>
      <c r="E28" s="101">
        <v>73.2</v>
      </c>
      <c r="F28" s="101">
        <v>70</v>
      </c>
      <c r="G28" s="101">
        <v>74.1</v>
      </c>
      <c r="H28" s="101">
        <v>67.6</v>
      </c>
      <c r="I28" s="101">
        <v>60.6</v>
      </c>
      <c r="J28" s="101">
        <v>63.9</v>
      </c>
      <c r="K28" s="101">
        <v>59</v>
      </c>
      <c r="L28" s="101">
        <v>61.4</v>
      </c>
      <c r="M28" s="101">
        <v>61.1</v>
      </c>
      <c r="N28" s="101">
        <v>57.9</v>
      </c>
      <c r="O28" s="101">
        <v>48.5</v>
      </c>
      <c r="P28" s="101">
        <v>44.7</v>
      </c>
      <c r="Q28" s="101">
        <v>46.5</v>
      </c>
      <c r="R28" s="101">
        <v>45.5</v>
      </c>
      <c r="S28" s="101">
        <v>49.2</v>
      </c>
      <c r="T28" s="101">
        <v>51.3</v>
      </c>
      <c r="U28" s="101">
        <v>47.3</v>
      </c>
      <c r="V28" s="101">
        <v>44.7</v>
      </c>
      <c r="W28" s="101">
        <v>43.6</v>
      </c>
      <c r="X28" s="101">
        <v>42</v>
      </c>
      <c r="Y28" s="101">
        <v>41.3</v>
      </c>
      <c r="Z28" s="85">
        <f t="shared" si="0"/>
        <v>57.14166666666666</v>
      </c>
      <c r="AA28" s="86">
        <v>39.4</v>
      </c>
      <c r="AB28" s="103">
        <v>0.9888888888888889</v>
      </c>
      <c r="AC28" s="6">
        <v>26</v>
      </c>
    </row>
    <row r="29" spans="1:29" ht="13.5" customHeight="1">
      <c r="A29" s="84">
        <v>27</v>
      </c>
      <c r="B29" s="101">
        <v>43</v>
      </c>
      <c r="C29" s="101">
        <v>43.2</v>
      </c>
      <c r="D29" s="101">
        <v>45.5</v>
      </c>
      <c r="E29" s="101">
        <v>58</v>
      </c>
      <c r="F29" s="101">
        <v>59.3</v>
      </c>
      <c r="G29" s="101">
        <v>62.8</v>
      </c>
      <c r="H29" s="101">
        <v>44</v>
      </c>
      <c r="I29" s="101">
        <v>38.9</v>
      </c>
      <c r="J29" s="101">
        <v>36</v>
      </c>
      <c r="K29" s="101">
        <v>30.7</v>
      </c>
      <c r="L29" s="101">
        <v>28.2</v>
      </c>
      <c r="M29" s="101">
        <v>24.7</v>
      </c>
      <c r="N29" s="101">
        <v>23.1</v>
      </c>
      <c r="O29" s="101">
        <v>24.1</v>
      </c>
      <c r="P29" s="101">
        <v>31.1</v>
      </c>
      <c r="Q29" s="101">
        <v>30.7</v>
      </c>
      <c r="R29" s="101">
        <v>37.2</v>
      </c>
      <c r="S29" s="101">
        <v>37.1</v>
      </c>
      <c r="T29" s="101">
        <v>36.6</v>
      </c>
      <c r="U29" s="101">
        <v>38.8</v>
      </c>
      <c r="V29" s="101">
        <v>44.4</v>
      </c>
      <c r="W29" s="101">
        <v>49.5</v>
      </c>
      <c r="X29" s="101">
        <v>48.7</v>
      </c>
      <c r="Y29" s="101">
        <v>56.8</v>
      </c>
      <c r="Z29" s="85">
        <f t="shared" si="0"/>
        <v>40.51666666666667</v>
      </c>
      <c r="AA29" s="86">
        <v>21.7</v>
      </c>
      <c r="AB29" s="103">
        <v>0.5472222222222222</v>
      </c>
      <c r="AC29" s="6">
        <v>27</v>
      </c>
    </row>
    <row r="30" spans="1:29" ht="13.5" customHeight="1">
      <c r="A30" s="84">
        <v>28</v>
      </c>
      <c r="B30" s="101">
        <v>60</v>
      </c>
      <c r="C30" s="101">
        <v>58.5</v>
      </c>
      <c r="D30" s="101">
        <v>55.1</v>
      </c>
      <c r="E30" s="101">
        <v>64.2</v>
      </c>
      <c r="F30" s="101">
        <v>64.1</v>
      </c>
      <c r="G30" s="101">
        <v>64.1</v>
      </c>
      <c r="H30" s="101">
        <v>60.6</v>
      </c>
      <c r="I30" s="101">
        <v>50.6</v>
      </c>
      <c r="J30" s="101">
        <v>44</v>
      </c>
      <c r="K30" s="101">
        <v>41</v>
      </c>
      <c r="L30" s="101">
        <v>50.2</v>
      </c>
      <c r="M30" s="101">
        <v>41.9</v>
      </c>
      <c r="N30" s="101">
        <v>45.9</v>
      </c>
      <c r="O30" s="101">
        <v>45.3</v>
      </c>
      <c r="P30" s="101">
        <v>45.1</v>
      </c>
      <c r="Q30" s="101">
        <v>51.7</v>
      </c>
      <c r="R30" s="101">
        <v>54</v>
      </c>
      <c r="S30" s="101">
        <v>60.5</v>
      </c>
      <c r="T30" s="101">
        <v>60.1</v>
      </c>
      <c r="U30" s="101">
        <v>61.3</v>
      </c>
      <c r="V30" s="101">
        <v>62.1</v>
      </c>
      <c r="W30" s="101">
        <v>63</v>
      </c>
      <c r="X30" s="101">
        <v>61.3</v>
      </c>
      <c r="Y30" s="101">
        <v>60.9</v>
      </c>
      <c r="Z30" s="85">
        <f t="shared" si="0"/>
        <v>55.229166666666664</v>
      </c>
      <c r="AA30" s="86">
        <v>40.1</v>
      </c>
      <c r="AB30" s="103">
        <v>0.43125</v>
      </c>
      <c r="AC30" s="6">
        <v>28</v>
      </c>
    </row>
    <row r="31" spans="1:29" ht="13.5" customHeight="1">
      <c r="A31" s="84">
        <v>29</v>
      </c>
      <c r="B31" s="101">
        <v>61.8</v>
      </c>
      <c r="C31" s="101">
        <v>62.8</v>
      </c>
      <c r="D31" s="101">
        <v>61.8</v>
      </c>
      <c r="E31" s="101">
        <v>63.7</v>
      </c>
      <c r="F31" s="101">
        <v>82.8</v>
      </c>
      <c r="G31" s="101">
        <v>86.6</v>
      </c>
      <c r="H31" s="101">
        <v>91.1</v>
      </c>
      <c r="I31" s="101">
        <v>89.1</v>
      </c>
      <c r="J31" s="101">
        <v>90.4</v>
      </c>
      <c r="K31" s="101">
        <v>87.8</v>
      </c>
      <c r="L31" s="101">
        <v>90.4</v>
      </c>
      <c r="M31" s="101">
        <v>93.8</v>
      </c>
      <c r="N31" s="101">
        <v>87.2</v>
      </c>
      <c r="O31" s="101">
        <v>89.9</v>
      </c>
      <c r="P31" s="101">
        <v>85.9</v>
      </c>
      <c r="Q31" s="101">
        <v>89.2</v>
      </c>
      <c r="R31" s="101">
        <v>94.5</v>
      </c>
      <c r="S31" s="101">
        <v>81.8</v>
      </c>
      <c r="T31" s="101">
        <v>87.2</v>
      </c>
      <c r="U31" s="101">
        <v>84.9</v>
      </c>
      <c r="V31" s="101">
        <v>86.7</v>
      </c>
      <c r="W31" s="101">
        <v>85</v>
      </c>
      <c r="X31" s="101">
        <v>86.8</v>
      </c>
      <c r="Y31" s="101">
        <v>88.9</v>
      </c>
      <c r="Z31" s="85">
        <f t="shared" si="0"/>
        <v>83.75416666666668</v>
      </c>
      <c r="AA31" s="86">
        <v>59.5</v>
      </c>
      <c r="AB31" s="103">
        <v>0.12986111111111112</v>
      </c>
      <c r="AC31" s="6">
        <v>29</v>
      </c>
    </row>
    <row r="32" spans="1:29" ht="13.5" customHeight="1">
      <c r="A32" s="84">
        <v>30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85"/>
      <c r="AA32" s="86"/>
      <c r="AB32" s="103"/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61.265517241379314</v>
      </c>
      <c r="C34" s="91">
        <f t="shared" si="1"/>
        <v>62.34827586206896</v>
      </c>
      <c r="D34" s="91">
        <f t="shared" si="1"/>
        <v>63.944827586206884</v>
      </c>
      <c r="E34" s="91">
        <f t="shared" si="1"/>
        <v>64.31724137931036</v>
      </c>
      <c r="F34" s="91">
        <f t="shared" si="1"/>
        <v>64.06551724137931</v>
      </c>
      <c r="G34" s="91">
        <f t="shared" si="1"/>
        <v>64.28620689655172</v>
      </c>
      <c r="H34" s="91">
        <f t="shared" si="1"/>
        <v>64.48275862068965</v>
      </c>
      <c r="I34" s="91">
        <f t="shared" si="1"/>
        <v>57.141379310344824</v>
      </c>
      <c r="J34" s="91">
        <f t="shared" si="1"/>
        <v>53.575862068965534</v>
      </c>
      <c r="K34" s="91">
        <f t="shared" si="1"/>
        <v>49.27931034482758</v>
      </c>
      <c r="L34" s="91">
        <f t="shared" si="1"/>
        <v>48.482758620689665</v>
      </c>
      <c r="M34" s="91">
        <f t="shared" si="1"/>
        <v>46.720689655172414</v>
      </c>
      <c r="N34" s="91">
        <f t="shared" si="1"/>
        <v>47.60344827586207</v>
      </c>
      <c r="O34" s="91">
        <f t="shared" si="1"/>
        <v>47.80000000000001</v>
      </c>
      <c r="P34" s="91">
        <f t="shared" si="1"/>
        <v>49.265517241379314</v>
      </c>
      <c r="Q34" s="91">
        <f t="shared" si="1"/>
        <v>52.04482758620689</v>
      </c>
      <c r="R34" s="91">
        <f aca="true" t="shared" si="2" ref="R34:Y34">AVERAGE(R3:R33)</f>
        <v>55.55172413793103</v>
      </c>
      <c r="S34" s="91">
        <f t="shared" si="2"/>
        <v>58.00689655172413</v>
      </c>
      <c r="T34" s="91">
        <f t="shared" si="2"/>
        <v>59.813793103448276</v>
      </c>
      <c r="U34" s="91">
        <f t="shared" si="2"/>
        <v>60.634482758620685</v>
      </c>
      <c r="V34" s="91">
        <f t="shared" si="2"/>
        <v>60.093103448275855</v>
      </c>
      <c r="W34" s="91">
        <f t="shared" si="2"/>
        <v>59.91379310344828</v>
      </c>
      <c r="X34" s="91">
        <f t="shared" si="2"/>
        <v>61.520689655172426</v>
      </c>
      <c r="Y34" s="91">
        <f t="shared" si="2"/>
        <v>63.341379310344834</v>
      </c>
      <c r="Z34" s="91">
        <f>AVERAGE(B3:Y33)</f>
        <v>57.31250000000001</v>
      </c>
      <c r="AA34" s="92">
        <f>AVERAGE(最低)</f>
        <v>35.296551724137935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16.5</v>
      </c>
      <c r="C40" s="105">
        <v>2</v>
      </c>
      <c r="D40" s="109">
        <v>0.6284722222222222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3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31" ht="13.5" customHeight="1">
      <c r="A3" s="84">
        <v>1</v>
      </c>
      <c r="B3" s="101">
        <v>91.3</v>
      </c>
      <c r="C3" s="101">
        <v>87.6</v>
      </c>
      <c r="D3" s="101">
        <v>94.6</v>
      </c>
      <c r="E3" s="101">
        <v>96.6</v>
      </c>
      <c r="F3" s="101">
        <v>95.2</v>
      </c>
      <c r="G3" s="101">
        <v>96.6</v>
      </c>
      <c r="H3" s="101">
        <v>96.5</v>
      </c>
      <c r="I3" s="101">
        <v>85.3</v>
      </c>
      <c r="J3" s="101">
        <v>71.1</v>
      </c>
      <c r="K3" s="101">
        <v>73.3</v>
      </c>
      <c r="L3" s="101">
        <v>74.5</v>
      </c>
      <c r="M3" s="101">
        <v>74.7</v>
      </c>
      <c r="N3" s="101">
        <v>76.6</v>
      </c>
      <c r="O3" s="101">
        <v>72.5</v>
      </c>
      <c r="P3" s="101">
        <v>86.7</v>
      </c>
      <c r="Q3" s="101">
        <v>79.2</v>
      </c>
      <c r="R3" s="101">
        <v>78.1</v>
      </c>
      <c r="S3" s="101">
        <v>84.8</v>
      </c>
      <c r="T3" s="101">
        <v>76.9</v>
      </c>
      <c r="U3" s="101">
        <v>77.8</v>
      </c>
      <c r="V3" s="101">
        <v>75.4</v>
      </c>
      <c r="W3" s="101">
        <v>70.2</v>
      </c>
      <c r="X3" s="101">
        <v>69.7</v>
      </c>
      <c r="Y3" s="101">
        <v>65.4</v>
      </c>
      <c r="Z3" s="85">
        <f aca="true" t="shared" si="0" ref="Z3:Z31">AVERAGE(B3:Y3)</f>
        <v>81.275</v>
      </c>
      <c r="AA3" s="86">
        <v>65.4</v>
      </c>
      <c r="AB3" s="103" t="s">
        <v>32</v>
      </c>
      <c r="AC3" s="5">
        <v>1</v>
      </c>
      <c r="AE3" s="71"/>
    </row>
    <row r="4" spans="1:31" ht="13.5" customHeight="1">
      <c r="A4" s="84">
        <v>2</v>
      </c>
      <c r="B4" s="101">
        <v>68.1</v>
      </c>
      <c r="C4" s="101">
        <v>66.2</v>
      </c>
      <c r="D4" s="101">
        <v>72.6</v>
      </c>
      <c r="E4" s="101">
        <v>80.7</v>
      </c>
      <c r="F4" s="101">
        <v>86.7</v>
      </c>
      <c r="G4" s="101">
        <v>83.6</v>
      </c>
      <c r="H4" s="101">
        <v>82</v>
      </c>
      <c r="I4" s="101">
        <v>52.5</v>
      </c>
      <c r="J4" s="101">
        <v>43.7</v>
      </c>
      <c r="K4" s="101">
        <v>49.5</v>
      </c>
      <c r="L4" s="101">
        <v>58.6</v>
      </c>
      <c r="M4" s="101">
        <v>69.4</v>
      </c>
      <c r="N4" s="101">
        <v>81</v>
      </c>
      <c r="O4" s="101">
        <v>87.6</v>
      </c>
      <c r="P4" s="101">
        <v>83.3</v>
      </c>
      <c r="Q4" s="101">
        <v>82</v>
      </c>
      <c r="R4" s="101">
        <v>83.1</v>
      </c>
      <c r="S4" s="101">
        <v>81.9</v>
      </c>
      <c r="T4" s="101">
        <v>91.7</v>
      </c>
      <c r="U4" s="101">
        <v>89</v>
      </c>
      <c r="V4" s="101">
        <v>86</v>
      </c>
      <c r="W4" s="101">
        <v>95.1</v>
      </c>
      <c r="X4" s="101">
        <v>89.3</v>
      </c>
      <c r="Y4" s="101">
        <v>91.7</v>
      </c>
      <c r="Z4" s="85">
        <f t="shared" si="0"/>
        <v>77.30416666666666</v>
      </c>
      <c r="AA4" s="86">
        <v>41.1</v>
      </c>
      <c r="AB4" s="103" t="s">
        <v>33</v>
      </c>
      <c r="AC4" s="6">
        <v>2</v>
      </c>
      <c r="AE4" s="71"/>
    </row>
    <row r="5" spans="1:31" ht="13.5" customHeight="1">
      <c r="A5" s="84">
        <v>3</v>
      </c>
      <c r="B5" s="101">
        <v>78.4</v>
      </c>
      <c r="C5" s="101">
        <v>91.1</v>
      </c>
      <c r="D5" s="101">
        <v>84.2</v>
      </c>
      <c r="E5" s="101">
        <v>83.6</v>
      </c>
      <c r="F5" s="101">
        <v>79.6</v>
      </c>
      <c r="G5" s="101">
        <v>72.9</v>
      </c>
      <c r="H5" s="101">
        <v>78.5</v>
      </c>
      <c r="I5" s="101">
        <v>77.9</v>
      </c>
      <c r="J5" s="101">
        <v>67.6</v>
      </c>
      <c r="K5" s="101">
        <v>60</v>
      </c>
      <c r="L5" s="101">
        <v>48.5</v>
      </c>
      <c r="M5" s="101">
        <v>46</v>
      </c>
      <c r="N5" s="101">
        <v>64.9</v>
      </c>
      <c r="O5" s="101">
        <v>65</v>
      </c>
      <c r="P5" s="101">
        <v>63.5</v>
      </c>
      <c r="Q5" s="101">
        <v>45.3</v>
      </c>
      <c r="R5" s="101">
        <v>44.6</v>
      </c>
      <c r="S5" s="101">
        <v>53.4</v>
      </c>
      <c r="T5" s="101">
        <v>55.9</v>
      </c>
      <c r="U5" s="101">
        <v>66.1</v>
      </c>
      <c r="V5" s="101">
        <v>57</v>
      </c>
      <c r="W5" s="101">
        <v>63</v>
      </c>
      <c r="X5" s="101">
        <v>69.4</v>
      </c>
      <c r="Y5" s="101">
        <v>63.5</v>
      </c>
      <c r="Z5" s="85">
        <f t="shared" si="0"/>
        <v>65.82916666666667</v>
      </c>
      <c r="AA5" s="86">
        <v>41.4</v>
      </c>
      <c r="AB5" s="103" t="s">
        <v>34</v>
      </c>
      <c r="AC5" s="6">
        <v>3</v>
      </c>
      <c r="AE5" s="71"/>
    </row>
    <row r="6" spans="1:31" ht="13.5" customHeight="1">
      <c r="A6" s="84">
        <v>4</v>
      </c>
      <c r="B6" s="101">
        <v>66.2</v>
      </c>
      <c r="C6" s="101">
        <v>72.4</v>
      </c>
      <c r="D6" s="101">
        <v>62.9</v>
      </c>
      <c r="E6" s="101">
        <v>62</v>
      </c>
      <c r="F6" s="101">
        <v>61.5</v>
      </c>
      <c r="G6" s="101">
        <v>63.8</v>
      </c>
      <c r="H6" s="101">
        <v>62.4</v>
      </c>
      <c r="I6" s="101">
        <v>58.9</v>
      </c>
      <c r="J6" s="101">
        <v>57.5</v>
      </c>
      <c r="K6" s="101">
        <v>53.5</v>
      </c>
      <c r="L6" s="101">
        <v>47</v>
      </c>
      <c r="M6" s="101">
        <v>53</v>
      </c>
      <c r="N6" s="101">
        <v>53</v>
      </c>
      <c r="O6" s="101">
        <v>61.1</v>
      </c>
      <c r="P6" s="101">
        <v>56.7</v>
      </c>
      <c r="Q6" s="101">
        <v>58.3</v>
      </c>
      <c r="R6" s="101">
        <v>60</v>
      </c>
      <c r="S6" s="101">
        <v>67.2</v>
      </c>
      <c r="T6" s="101">
        <v>63.2</v>
      </c>
      <c r="U6" s="101">
        <v>61.4</v>
      </c>
      <c r="V6" s="101">
        <v>63.7</v>
      </c>
      <c r="W6" s="101">
        <v>65.2</v>
      </c>
      <c r="X6" s="101">
        <v>72.4</v>
      </c>
      <c r="Y6" s="101">
        <v>89.3</v>
      </c>
      <c r="Z6" s="85">
        <f t="shared" si="0"/>
        <v>62.19166666666667</v>
      </c>
      <c r="AA6" s="86">
        <v>45.2</v>
      </c>
      <c r="AB6" s="103" t="s">
        <v>35</v>
      </c>
      <c r="AC6" s="6">
        <v>4</v>
      </c>
      <c r="AE6" s="71"/>
    </row>
    <row r="7" spans="1:31" ht="13.5" customHeight="1">
      <c r="A7" s="84">
        <v>5</v>
      </c>
      <c r="B7" s="101">
        <v>91.8</v>
      </c>
      <c r="C7" s="101">
        <v>97.2</v>
      </c>
      <c r="D7" s="101">
        <v>96.6</v>
      </c>
      <c r="E7" s="101">
        <v>93.9</v>
      </c>
      <c r="F7" s="101">
        <v>88.1</v>
      </c>
      <c r="G7" s="101">
        <v>87.5</v>
      </c>
      <c r="H7" s="101">
        <v>89.9</v>
      </c>
      <c r="I7" s="101">
        <v>91.2</v>
      </c>
      <c r="J7" s="101">
        <v>92</v>
      </c>
      <c r="K7" s="101">
        <v>96.6</v>
      </c>
      <c r="L7" s="101">
        <v>97.2</v>
      </c>
      <c r="M7" s="101">
        <v>95.2</v>
      </c>
      <c r="N7" s="101">
        <v>87.7</v>
      </c>
      <c r="O7" s="101">
        <v>96</v>
      </c>
      <c r="P7" s="101">
        <v>90.8</v>
      </c>
      <c r="Q7" s="101">
        <v>88.9</v>
      </c>
      <c r="R7" s="101">
        <v>92.8</v>
      </c>
      <c r="S7" s="101">
        <v>92.1</v>
      </c>
      <c r="T7" s="101">
        <v>97.3</v>
      </c>
      <c r="U7" s="101">
        <v>100</v>
      </c>
      <c r="V7" s="101">
        <v>95.4</v>
      </c>
      <c r="W7" s="101">
        <v>94.7</v>
      </c>
      <c r="X7" s="101">
        <v>98.7</v>
      </c>
      <c r="Y7" s="101">
        <v>93.4</v>
      </c>
      <c r="Z7" s="85">
        <f t="shared" si="0"/>
        <v>93.54166666666667</v>
      </c>
      <c r="AA7" s="86">
        <v>79.6</v>
      </c>
      <c r="AB7" s="103" t="s">
        <v>36</v>
      </c>
      <c r="AC7" s="6">
        <v>5</v>
      </c>
      <c r="AE7" s="71"/>
    </row>
    <row r="8" spans="1:31" ht="13.5" customHeight="1">
      <c r="A8" s="84">
        <v>6</v>
      </c>
      <c r="B8" s="101">
        <v>98</v>
      </c>
      <c r="C8" s="101">
        <v>78.4</v>
      </c>
      <c r="D8" s="101">
        <v>94.1</v>
      </c>
      <c r="E8" s="101">
        <v>94.7</v>
      </c>
      <c r="F8" s="101">
        <v>94.7</v>
      </c>
      <c r="G8" s="101">
        <v>95.4</v>
      </c>
      <c r="H8" s="101">
        <v>90.4</v>
      </c>
      <c r="I8" s="101">
        <v>92.2</v>
      </c>
      <c r="J8" s="101">
        <v>94.1</v>
      </c>
      <c r="K8" s="101">
        <v>95.4</v>
      </c>
      <c r="L8" s="101">
        <v>90.9</v>
      </c>
      <c r="M8" s="101">
        <v>100</v>
      </c>
      <c r="N8" s="101">
        <v>92.9</v>
      </c>
      <c r="O8" s="101">
        <v>90.4</v>
      </c>
      <c r="P8" s="101">
        <v>89.8</v>
      </c>
      <c r="Q8" s="101">
        <v>91.1</v>
      </c>
      <c r="R8" s="101">
        <v>94.1</v>
      </c>
      <c r="S8" s="101">
        <v>92.9</v>
      </c>
      <c r="T8" s="101">
        <v>92.9</v>
      </c>
      <c r="U8" s="101">
        <v>94.1</v>
      </c>
      <c r="V8" s="101">
        <v>94.1</v>
      </c>
      <c r="W8" s="101">
        <v>94.8</v>
      </c>
      <c r="X8" s="101">
        <v>95.4</v>
      </c>
      <c r="Y8" s="101">
        <v>94.1</v>
      </c>
      <c r="Z8" s="85">
        <f t="shared" si="0"/>
        <v>93.12083333333332</v>
      </c>
      <c r="AA8" s="86">
        <v>73.1</v>
      </c>
      <c r="AB8" s="103" t="s">
        <v>37</v>
      </c>
      <c r="AC8" s="6">
        <v>6</v>
      </c>
      <c r="AE8" s="71"/>
    </row>
    <row r="9" spans="1:31" ht="13.5" customHeight="1">
      <c r="A9" s="84">
        <v>7</v>
      </c>
      <c r="B9" s="101">
        <v>94.8</v>
      </c>
      <c r="C9" s="101">
        <v>92.3</v>
      </c>
      <c r="D9" s="101">
        <v>90.4</v>
      </c>
      <c r="E9" s="101">
        <v>93.5</v>
      </c>
      <c r="F9" s="101">
        <v>78.8</v>
      </c>
      <c r="G9" s="101">
        <v>60.8</v>
      </c>
      <c r="H9" s="101">
        <v>62</v>
      </c>
      <c r="I9" s="101">
        <v>54.4</v>
      </c>
      <c r="J9" s="101">
        <v>42.8</v>
      </c>
      <c r="K9" s="101" t="s">
        <v>118</v>
      </c>
      <c r="L9" s="101" t="s">
        <v>118</v>
      </c>
      <c r="M9" s="101" t="s">
        <v>118</v>
      </c>
      <c r="N9" s="101">
        <v>45.2</v>
      </c>
      <c r="O9" s="101">
        <v>36.9</v>
      </c>
      <c r="P9" s="101">
        <v>42.9</v>
      </c>
      <c r="Q9" s="101">
        <v>42.5</v>
      </c>
      <c r="R9" s="101">
        <v>45.7</v>
      </c>
      <c r="S9" s="101">
        <v>51</v>
      </c>
      <c r="T9" s="101">
        <v>54.9</v>
      </c>
      <c r="U9" s="101">
        <v>60.2</v>
      </c>
      <c r="V9" s="101">
        <v>57.1</v>
      </c>
      <c r="W9" s="101">
        <v>60</v>
      </c>
      <c r="X9" s="101">
        <v>69.6</v>
      </c>
      <c r="Y9" s="101">
        <v>68.1</v>
      </c>
      <c r="Z9" s="85">
        <f t="shared" si="0"/>
        <v>62.090476190476174</v>
      </c>
      <c r="AA9" s="86">
        <v>34.9</v>
      </c>
      <c r="AB9" s="103">
        <v>0.5972222222222222</v>
      </c>
      <c r="AC9" s="6">
        <v>7</v>
      </c>
      <c r="AE9" s="71"/>
    </row>
    <row r="10" spans="1:31" ht="13.5" customHeight="1">
      <c r="A10" s="84">
        <v>8</v>
      </c>
      <c r="B10" s="101">
        <v>73</v>
      </c>
      <c r="C10" s="101">
        <v>75</v>
      </c>
      <c r="D10" s="101">
        <v>77.6</v>
      </c>
      <c r="E10" s="101">
        <v>79.3</v>
      </c>
      <c r="F10" s="101">
        <v>74.4</v>
      </c>
      <c r="G10" s="101">
        <v>72.2</v>
      </c>
      <c r="H10" s="101">
        <v>69.1</v>
      </c>
      <c r="I10" s="101">
        <v>65.3</v>
      </c>
      <c r="J10" s="101">
        <v>60.9</v>
      </c>
      <c r="K10" s="101">
        <v>55.3</v>
      </c>
      <c r="L10" s="101">
        <v>58.3</v>
      </c>
      <c r="M10" s="101">
        <v>61.4</v>
      </c>
      <c r="N10" s="101">
        <v>61.4</v>
      </c>
      <c r="O10" s="101">
        <v>69.2</v>
      </c>
      <c r="P10" s="101">
        <v>71.1</v>
      </c>
      <c r="Q10" s="101">
        <v>74.1</v>
      </c>
      <c r="R10" s="101">
        <v>79.5</v>
      </c>
      <c r="S10" s="101">
        <v>82.3</v>
      </c>
      <c r="T10" s="101">
        <v>83.5</v>
      </c>
      <c r="U10" s="101">
        <v>83.6</v>
      </c>
      <c r="V10" s="101">
        <v>87.2</v>
      </c>
      <c r="W10" s="101">
        <v>83.5</v>
      </c>
      <c r="X10" s="101">
        <v>88.3</v>
      </c>
      <c r="Y10" s="101">
        <v>84.6</v>
      </c>
      <c r="Z10" s="85">
        <f t="shared" si="0"/>
        <v>73.75416666666665</v>
      </c>
      <c r="AA10" s="86">
        <v>49.2</v>
      </c>
      <c r="AB10" s="103" t="s">
        <v>38</v>
      </c>
      <c r="AC10" s="6">
        <v>8</v>
      </c>
      <c r="AE10" s="71"/>
    </row>
    <row r="11" spans="1:31" ht="13.5" customHeight="1">
      <c r="A11" s="84">
        <v>9</v>
      </c>
      <c r="B11" s="101">
        <v>88.2</v>
      </c>
      <c r="C11" s="101">
        <v>81.7</v>
      </c>
      <c r="D11" s="101">
        <v>89.5</v>
      </c>
      <c r="E11" s="101">
        <v>90.8</v>
      </c>
      <c r="F11" s="101">
        <v>93.9</v>
      </c>
      <c r="G11" s="101">
        <v>96.6</v>
      </c>
      <c r="H11" s="101">
        <v>92.6</v>
      </c>
      <c r="I11" s="101">
        <v>95.9</v>
      </c>
      <c r="J11" s="101">
        <v>91.4</v>
      </c>
      <c r="K11" s="101">
        <v>94.6</v>
      </c>
      <c r="L11" s="101">
        <v>86.4</v>
      </c>
      <c r="M11" s="101">
        <v>94.6</v>
      </c>
      <c r="N11" s="101">
        <v>94.6</v>
      </c>
      <c r="O11" s="101">
        <v>96.6</v>
      </c>
      <c r="P11" s="101">
        <v>97.2</v>
      </c>
      <c r="Q11" s="101">
        <v>93.3</v>
      </c>
      <c r="R11" s="101">
        <v>88.8</v>
      </c>
      <c r="S11" s="101">
        <v>92</v>
      </c>
      <c r="T11" s="101">
        <v>91.2</v>
      </c>
      <c r="U11" s="101">
        <v>93.3</v>
      </c>
      <c r="V11" s="101">
        <v>93.1</v>
      </c>
      <c r="W11" s="101">
        <v>91.9</v>
      </c>
      <c r="X11" s="101">
        <v>90</v>
      </c>
      <c r="Y11" s="101">
        <v>91.3</v>
      </c>
      <c r="Z11" s="85">
        <f t="shared" si="0"/>
        <v>92.0625</v>
      </c>
      <c r="AA11" s="86">
        <v>79.4</v>
      </c>
      <c r="AB11" s="103" t="s">
        <v>39</v>
      </c>
      <c r="AC11" s="6">
        <v>9</v>
      </c>
      <c r="AE11" s="71"/>
    </row>
    <row r="12" spans="1:31" ht="13.5" customHeight="1">
      <c r="A12" s="87">
        <v>10</v>
      </c>
      <c r="B12" s="78">
        <v>91.1</v>
      </c>
      <c r="C12" s="78">
        <v>95.2</v>
      </c>
      <c r="D12" s="78">
        <v>83.6</v>
      </c>
      <c r="E12" s="78">
        <v>90.6</v>
      </c>
      <c r="F12" s="78">
        <v>86</v>
      </c>
      <c r="G12" s="78">
        <v>91.1</v>
      </c>
      <c r="H12" s="78">
        <v>93.1</v>
      </c>
      <c r="I12" s="78">
        <v>98</v>
      </c>
      <c r="J12" s="78">
        <v>92.3</v>
      </c>
      <c r="K12" s="78">
        <v>94.4</v>
      </c>
      <c r="L12" s="78">
        <v>86.8</v>
      </c>
      <c r="M12" s="78">
        <v>93.1</v>
      </c>
      <c r="N12" s="78">
        <v>95.2</v>
      </c>
      <c r="O12" s="78">
        <v>93.2</v>
      </c>
      <c r="P12" s="78">
        <v>85.6</v>
      </c>
      <c r="Q12" s="78">
        <v>82.1</v>
      </c>
      <c r="R12" s="78">
        <v>76.4</v>
      </c>
      <c r="S12" s="78">
        <v>85.5</v>
      </c>
      <c r="T12" s="78">
        <v>83.7</v>
      </c>
      <c r="U12" s="78">
        <v>84.8</v>
      </c>
      <c r="V12" s="78">
        <v>82.4</v>
      </c>
      <c r="W12" s="78">
        <v>80.1</v>
      </c>
      <c r="X12" s="78">
        <v>80.6</v>
      </c>
      <c r="Y12" s="78">
        <v>79.5</v>
      </c>
      <c r="Z12" s="88">
        <f t="shared" si="0"/>
        <v>87.68333333333332</v>
      </c>
      <c r="AA12" s="89">
        <v>68.6</v>
      </c>
      <c r="AB12" s="104" t="s">
        <v>40</v>
      </c>
      <c r="AC12" s="6">
        <v>10</v>
      </c>
      <c r="AE12" s="71"/>
    </row>
    <row r="13" spans="1:31" ht="13.5" customHeight="1">
      <c r="A13" s="84">
        <v>11</v>
      </c>
      <c r="B13" s="101">
        <v>80.7</v>
      </c>
      <c r="C13" s="101">
        <v>72.9</v>
      </c>
      <c r="D13" s="101">
        <v>84.2</v>
      </c>
      <c r="E13" s="101">
        <v>79.5</v>
      </c>
      <c r="F13" s="101">
        <v>84.7</v>
      </c>
      <c r="G13" s="101">
        <v>82.4</v>
      </c>
      <c r="H13" s="101">
        <v>79</v>
      </c>
      <c r="I13" s="101">
        <v>81.4</v>
      </c>
      <c r="J13" s="101">
        <v>73.6</v>
      </c>
      <c r="K13" s="101">
        <v>73.1</v>
      </c>
      <c r="L13" s="101">
        <v>73.8</v>
      </c>
      <c r="M13" s="101">
        <v>68.2</v>
      </c>
      <c r="N13" s="101">
        <v>72.8</v>
      </c>
      <c r="O13" s="101">
        <v>77.5</v>
      </c>
      <c r="P13" s="101">
        <v>76.9</v>
      </c>
      <c r="Q13" s="101">
        <v>79.2</v>
      </c>
      <c r="R13" s="101">
        <v>78.6</v>
      </c>
      <c r="S13" s="101">
        <v>86.3</v>
      </c>
      <c r="T13" s="101">
        <v>85</v>
      </c>
      <c r="U13" s="101">
        <v>86.8</v>
      </c>
      <c r="V13" s="101">
        <v>90.6</v>
      </c>
      <c r="W13" s="101">
        <v>93.1</v>
      </c>
      <c r="X13" s="101">
        <v>84.9</v>
      </c>
      <c r="Y13" s="101">
        <v>84.9</v>
      </c>
      <c r="Z13" s="85">
        <f t="shared" si="0"/>
        <v>80.42083333333333</v>
      </c>
      <c r="AA13" s="86">
        <v>65.1</v>
      </c>
      <c r="AB13" s="103" t="s">
        <v>41</v>
      </c>
      <c r="AC13" s="5">
        <v>11</v>
      </c>
      <c r="AE13" s="71"/>
    </row>
    <row r="14" spans="1:31" ht="13.5" customHeight="1">
      <c r="A14" s="84">
        <v>12</v>
      </c>
      <c r="B14" s="101">
        <v>64.2</v>
      </c>
      <c r="C14" s="101">
        <v>73.3</v>
      </c>
      <c r="D14" s="101">
        <v>58.5</v>
      </c>
      <c r="E14" s="101">
        <v>53.8</v>
      </c>
      <c r="F14" s="101">
        <v>59.6</v>
      </c>
      <c r="G14" s="101">
        <v>73.3</v>
      </c>
      <c r="H14" s="101">
        <v>62.1</v>
      </c>
      <c r="I14" s="101">
        <v>41.7</v>
      </c>
      <c r="J14" s="101">
        <v>43.8</v>
      </c>
      <c r="K14" s="101">
        <v>43.3</v>
      </c>
      <c r="L14" s="101">
        <v>35.4</v>
      </c>
      <c r="M14" s="101">
        <v>36</v>
      </c>
      <c r="N14" s="101">
        <v>34.8</v>
      </c>
      <c r="O14" s="101">
        <v>35.6</v>
      </c>
      <c r="P14" s="101">
        <v>35.6</v>
      </c>
      <c r="Q14" s="101">
        <v>27.1</v>
      </c>
      <c r="R14" s="101">
        <v>34.3</v>
      </c>
      <c r="S14" s="101">
        <v>47.1</v>
      </c>
      <c r="T14" s="101">
        <v>55</v>
      </c>
      <c r="U14" s="101">
        <v>64.2</v>
      </c>
      <c r="V14" s="101">
        <v>52.5</v>
      </c>
      <c r="W14" s="101">
        <v>57.9</v>
      </c>
      <c r="X14" s="101">
        <v>47.5</v>
      </c>
      <c r="Y14" s="101">
        <v>41</v>
      </c>
      <c r="Z14" s="85">
        <f t="shared" si="0"/>
        <v>49.06666666666667</v>
      </c>
      <c r="AA14" s="86">
        <v>25.9</v>
      </c>
      <c r="AB14" s="103" t="s">
        <v>42</v>
      </c>
      <c r="AC14" s="6">
        <v>12</v>
      </c>
      <c r="AE14" s="71"/>
    </row>
    <row r="15" spans="1:31" ht="13.5" customHeight="1">
      <c r="A15" s="84">
        <v>13</v>
      </c>
      <c r="B15" s="101">
        <v>44.3</v>
      </c>
      <c r="C15" s="101">
        <v>41.8</v>
      </c>
      <c r="D15" s="101">
        <v>45.1</v>
      </c>
      <c r="E15" s="101">
        <v>42</v>
      </c>
      <c r="F15" s="101">
        <v>42</v>
      </c>
      <c r="G15" s="101">
        <v>47.8</v>
      </c>
      <c r="H15" s="101">
        <v>50.5</v>
      </c>
      <c r="I15" s="101">
        <v>46.2</v>
      </c>
      <c r="J15" s="101">
        <v>35.8</v>
      </c>
      <c r="K15" s="101">
        <v>36.3</v>
      </c>
      <c r="L15" s="101">
        <v>41.5</v>
      </c>
      <c r="M15" s="101">
        <v>44</v>
      </c>
      <c r="N15" s="101">
        <v>45.3</v>
      </c>
      <c r="O15" s="101">
        <v>47</v>
      </c>
      <c r="P15" s="101">
        <v>44.3</v>
      </c>
      <c r="Q15" s="101">
        <v>57.6</v>
      </c>
      <c r="R15" s="101">
        <v>51.6</v>
      </c>
      <c r="S15" s="101">
        <v>67.5</v>
      </c>
      <c r="T15" s="101">
        <v>70.9</v>
      </c>
      <c r="U15" s="101">
        <v>73.9</v>
      </c>
      <c r="V15" s="101">
        <v>76.6</v>
      </c>
      <c r="W15" s="101">
        <v>77.2</v>
      </c>
      <c r="X15" s="101">
        <v>72</v>
      </c>
      <c r="Y15" s="101">
        <v>66.3</v>
      </c>
      <c r="Z15" s="85">
        <f t="shared" si="0"/>
        <v>52.81249999999999</v>
      </c>
      <c r="AA15" s="86">
        <v>30.4</v>
      </c>
      <c r="AB15" s="103" t="s">
        <v>43</v>
      </c>
      <c r="AC15" s="6">
        <v>13</v>
      </c>
      <c r="AE15" s="71"/>
    </row>
    <row r="16" spans="1:31" ht="13.5" customHeight="1">
      <c r="A16" s="84">
        <v>14</v>
      </c>
      <c r="B16" s="101">
        <v>60.1</v>
      </c>
      <c r="C16" s="101">
        <v>57.5</v>
      </c>
      <c r="D16" s="101">
        <v>60.4</v>
      </c>
      <c r="E16" s="101">
        <v>60.9</v>
      </c>
      <c r="F16" s="101">
        <v>69.4</v>
      </c>
      <c r="G16" s="101">
        <v>64.8</v>
      </c>
      <c r="H16" s="101">
        <v>65.8</v>
      </c>
      <c r="I16" s="101">
        <v>50.8</v>
      </c>
      <c r="J16" s="101">
        <v>46.8</v>
      </c>
      <c r="K16" s="101">
        <v>49.5</v>
      </c>
      <c r="L16" s="101">
        <v>45.6</v>
      </c>
      <c r="M16" s="101">
        <v>44.7</v>
      </c>
      <c r="N16" s="101">
        <v>52.7</v>
      </c>
      <c r="O16" s="101">
        <v>54.3</v>
      </c>
      <c r="P16" s="101">
        <v>50.1</v>
      </c>
      <c r="Q16" s="101">
        <v>48.4</v>
      </c>
      <c r="R16" s="101">
        <v>57.4</v>
      </c>
      <c r="S16" s="101">
        <v>65.1</v>
      </c>
      <c r="T16" s="101">
        <v>71.7</v>
      </c>
      <c r="U16" s="101">
        <v>70</v>
      </c>
      <c r="V16" s="101">
        <v>70</v>
      </c>
      <c r="W16" s="101">
        <v>73.8</v>
      </c>
      <c r="X16" s="101">
        <v>73.2</v>
      </c>
      <c r="Y16" s="101">
        <v>75.4</v>
      </c>
      <c r="Z16" s="85">
        <f t="shared" si="0"/>
        <v>59.93333333333334</v>
      </c>
      <c r="AA16" s="86">
        <v>41.7</v>
      </c>
      <c r="AB16" s="103" t="s">
        <v>44</v>
      </c>
      <c r="AC16" s="6">
        <v>14</v>
      </c>
      <c r="AE16" s="71"/>
    </row>
    <row r="17" spans="1:31" ht="13.5" customHeight="1">
      <c r="A17" s="84">
        <v>15</v>
      </c>
      <c r="B17" s="101">
        <v>78.1</v>
      </c>
      <c r="C17" s="101">
        <v>80.5</v>
      </c>
      <c r="D17" s="101">
        <v>81.7</v>
      </c>
      <c r="E17" s="101">
        <v>78.3</v>
      </c>
      <c r="F17" s="101">
        <v>82.9</v>
      </c>
      <c r="G17" s="101">
        <v>69.3</v>
      </c>
      <c r="H17" s="101">
        <v>56.8</v>
      </c>
      <c r="I17" s="101">
        <v>45.5</v>
      </c>
      <c r="J17" s="101">
        <v>37.9</v>
      </c>
      <c r="K17" s="101">
        <v>38.1</v>
      </c>
      <c r="L17" s="101">
        <v>47.2</v>
      </c>
      <c r="M17" s="101">
        <v>28.8</v>
      </c>
      <c r="N17" s="101">
        <v>24.2</v>
      </c>
      <c r="O17" s="101">
        <v>20.9</v>
      </c>
      <c r="P17" s="101">
        <v>23.3</v>
      </c>
      <c r="Q17" s="101">
        <v>28.8</v>
      </c>
      <c r="R17" s="101">
        <v>30.3</v>
      </c>
      <c r="S17" s="101">
        <v>37.8</v>
      </c>
      <c r="T17" s="101">
        <v>44.6</v>
      </c>
      <c r="U17" s="101">
        <v>52.3</v>
      </c>
      <c r="V17" s="101">
        <v>51.8</v>
      </c>
      <c r="W17" s="101">
        <v>52.9</v>
      </c>
      <c r="X17" s="101">
        <v>54.1</v>
      </c>
      <c r="Y17" s="101">
        <v>56</v>
      </c>
      <c r="Z17" s="85">
        <f t="shared" si="0"/>
        <v>50.0875</v>
      </c>
      <c r="AA17" s="86">
        <v>19.3</v>
      </c>
      <c r="AB17" s="103" t="s">
        <v>45</v>
      </c>
      <c r="AC17" s="6">
        <v>15</v>
      </c>
      <c r="AE17" s="71"/>
    </row>
    <row r="18" spans="1:31" ht="13.5" customHeight="1">
      <c r="A18" s="84">
        <v>16</v>
      </c>
      <c r="B18" s="101">
        <v>55.5</v>
      </c>
      <c r="C18" s="101">
        <v>50.9</v>
      </c>
      <c r="D18" s="101">
        <v>48</v>
      </c>
      <c r="E18" s="101">
        <v>53.1</v>
      </c>
      <c r="F18" s="101">
        <v>53.9</v>
      </c>
      <c r="G18" s="101">
        <v>49.8</v>
      </c>
      <c r="H18" s="101">
        <v>44.9</v>
      </c>
      <c r="I18" s="101">
        <v>44.7</v>
      </c>
      <c r="J18" s="101">
        <v>43.4</v>
      </c>
      <c r="K18" s="101">
        <v>48.5</v>
      </c>
      <c r="L18" s="101">
        <v>43.1</v>
      </c>
      <c r="M18" s="101">
        <v>43.1</v>
      </c>
      <c r="N18" s="101">
        <v>43.7</v>
      </c>
      <c r="O18" s="101">
        <v>50.8</v>
      </c>
      <c r="P18" s="101">
        <v>46.4</v>
      </c>
      <c r="Q18" s="101">
        <v>53</v>
      </c>
      <c r="R18" s="101">
        <v>53.9</v>
      </c>
      <c r="S18" s="101">
        <v>54.7</v>
      </c>
      <c r="T18" s="101">
        <v>64.5</v>
      </c>
      <c r="U18" s="101">
        <v>65.8</v>
      </c>
      <c r="V18" s="101">
        <v>67.7</v>
      </c>
      <c r="W18" s="101">
        <v>69.4</v>
      </c>
      <c r="X18" s="101">
        <v>71</v>
      </c>
      <c r="Y18" s="101">
        <v>71.5</v>
      </c>
      <c r="Z18" s="85">
        <f t="shared" si="0"/>
        <v>53.80416666666667</v>
      </c>
      <c r="AA18" s="86">
        <v>38.2</v>
      </c>
      <c r="AB18" s="103" t="s">
        <v>46</v>
      </c>
      <c r="AC18" s="6">
        <v>16</v>
      </c>
      <c r="AE18" s="71"/>
    </row>
    <row r="19" spans="1:31" ht="13.5" customHeight="1">
      <c r="A19" s="84">
        <v>17</v>
      </c>
      <c r="B19" s="101">
        <v>72.8</v>
      </c>
      <c r="C19" s="101">
        <v>74.8</v>
      </c>
      <c r="D19" s="101">
        <v>77</v>
      </c>
      <c r="E19" s="101">
        <v>72.3</v>
      </c>
      <c r="F19" s="101">
        <v>78.7</v>
      </c>
      <c r="G19" s="101">
        <v>78.2</v>
      </c>
      <c r="H19" s="101">
        <v>81.3</v>
      </c>
      <c r="I19" s="101">
        <v>85.4</v>
      </c>
      <c r="J19" s="101">
        <v>89.1</v>
      </c>
      <c r="K19" s="101">
        <v>97.3</v>
      </c>
      <c r="L19" s="101">
        <v>92.9</v>
      </c>
      <c r="M19" s="101">
        <v>85</v>
      </c>
      <c r="N19" s="101">
        <v>100</v>
      </c>
      <c r="O19" s="101">
        <v>89.3</v>
      </c>
      <c r="P19" s="101">
        <v>89.3</v>
      </c>
      <c r="Q19" s="101">
        <v>94.2</v>
      </c>
      <c r="R19" s="101">
        <v>94.2</v>
      </c>
      <c r="S19" s="101">
        <v>94.2</v>
      </c>
      <c r="T19" s="101">
        <v>96.1</v>
      </c>
      <c r="U19" s="101">
        <v>95.4</v>
      </c>
      <c r="V19" s="101">
        <v>100</v>
      </c>
      <c r="W19" s="101">
        <v>100</v>
      </c>
      <c r="X19" s="101">
        <v>99.4</v>
      </c>
      <c r="Y19" s="101">
        <v>100</v>
      </c>
      <c r="Z19" s="85">
        <f t="shared" si="0"/>
        <v>89.03749999999998</v>
      </c>
      <c r="AA19" s="86">
        <v>61</v>
      </c>
      <c r="AB19" s="103" t="s">
        <v>47</v>
      </c>
      <c r="AC19" s="6">
        <v>17</v>
      </c>
      <c r="AE19" s="71"/>
    </row>
    <row r="20" spans="1:31" ht="13.5" customHeight="1">
      <c r="A20" s="84">
        <v>18</v>
      </c>
      <c r="B20" s="101">
        <v>100</v>
      </c>
      <c r="C20" s="101">
        <v>100</v>
      </c>
      <c r="D20" s="101">
        <v>100</v>
      </c>
      <c r="E20" s="101">
        <v>100</v>
      </c>
      <c r="F20" s="101">
        <v>100</v>
      </c>
      <c r="G20" s="101">
        <v>100</v>
      </c>
      <c r="H20" s="101">
        <v>100</v>
      </c>
      <c r="I20" s="101">
        <v>98.6</v>
      </c>
      <c r="J20" s="101">
        <v>100</v>
      </c>
      <c r="K20" s="101">
        <v>92.8</v>
      </c>
      <c r="L20" s="101">
        <v>85</v>
      </c>
      <c r="M20" s="101">
        <v>81.3</v>
      </c>
      <c r="N20" s="101">
        <v>86</v>
      </c>
      <c r="O20" s="101">
        <v>80.9</v>
      </c>
      <c r="P20" s="101">
        <v>84.3</v>
      </c>
      <c r="Q20" s="101">
        <v>92.1</v>
      </c>
      <c r="R20" s="101">
        <v>93.4</v>
      </c>
      <c r="S20" s="101">
        <v>96.6</v>
      </c>
      <c r="T20" s="101">
        <v>96</v>
      </c>
      <c r="U20" s="101">
        <v>98</v>
      </c>
      <c r="V20" s="101">
        <v>98.1</v>
      </c>
      <c r="W20" s="101">
        <v>98.1</v>
      </c>
      <c r="X20" s="101">
        <v>100</v>
      </c>
      <c r="Y20" s="101">
        <v>98.6</v>
      </c>
      <c r="Z20" s="85">
        <f t="shared" si="0"/>
        <v>94.99166666666666</v>
      </c>
      <c r="AA20" s="86">
        <v>73.8</v>
      </c>
      <c r="AB20" s="103" t="s">
        <v>48</v>
      </c>
      <c r="AC20" s="6">
        <v>18</v>
      </c>
      <c r="AE20" s="71"/>
    </row>
    <row r="21" spans="1:31" ht="13.5" customHeight="1">
      <c r="A21" s="84">
        <v>19</v>
      </c>
      <c r="B21" s="101">
        <v>100</v>
      </c>
      <c r="C21" s="101">
        <v>100</v>
      </c>
      <c r="D21" s="101">
        <v>96</v>
      </c>
      <c r="E21" s="101">
        <v>100</v>
      </c>
      <c r="F21" s="101">
        <v>84.4</v>
      </c>
      <c r="G21" s="101">
        <v>53.6</v>
      </c>
      <c r="H21" s="101">
        <v>45.2</v>
      </c>
      <c r="I21" s="101">
        <v>43.3</v>
      </c>
      <c r="J21" s="101">
        <v>39.6</v>
      </c>
      <c r="K21" s="101">
        <v>37.7</v>
      </c>
      <c r="L21" s="101">
        <v>35.7</v>
      </c>
      <c r="M21" s="101">
        <v>27.7</v>
      </c>
      <c r="N21" s="101">
        <v>26.9</v>
      </c>
      <c r="O21" s="101">
        <v>27.3</v>
      </c>
      <c r="P21" s="101">
        <v>25.2</v>
      </c>
      <c r="Q21" s="101">
        <v>23.3</v>
      </c>
      <c r="R21" s="101">
        <v>24.6</v>
      </c>
      <c r="S21" s="101">
        <v>30.6</v>
      </c>
      <c r="T21" s="101">
        <v>32.3</v>
      </c>
      <c r="U21" s="101">
        <v>31.3</v>
      </c>
      <c r="V21" s="101">
        <v>35.1</v>
      </c>
      <c r="W21" s="101">
        <v>40</v>
      </c>
      <c r="X21" s="101">
        <v>42</v>
      </c>
      <c r="Y21" s="101">
        <v>50.9</v>
      </c>
      <c r="Z21" s="85">
        <f t="shared" si="0"/>
        <v>48.029166666666676</v>
      </c>
      <c r="AA21" s="86">
        <v>21.3</v>
      </c>
      <c r="AB21" s="103" t="s">
        <v>49</v>
      </c>
      <c r="AC21" s="6">
        <v>19</v>
      </c>
      <c r="AE21" s="71"/>
    </row>
    <row r="22" spans="1:31" ht="13.5" customHeight="1">
      <c r="A22" s="87">
        <v>20</v>
      </c>
      <c r="B22" s="78">
        <v>52.8</v>
      </c>
      <c r="C22" s="78">
        <v>49.2</v>
      </c>
      <c r="D22" s="78">
        <v>57.1</v>
      </c>
      <c r="E22" s="78">
        <v>49.5</v>
      </c>
      <c r="F22" s="78">
        <v>59.6</v>
      </c>
      <c r="G22" s="78">
        <v>50.5</v>
      </c>
      <c r="H22" s="78">
        <v>46.7</v>
      </c>
      <c r="I22" s="78">
        <v>46.3</v>
      </c>
      <c r="J22" s="78">
        <v>45</v>
      </c>
      <c r="K22" s="78">
        <v>41.1</v>
      </c>
      <c r="L22" s="78">
        <v>26.8</v>
      </c>
      <c r="M22" s="78">
        <v>42.4</v>
      </c>
      <c r="N22" s="78">
        <v>48.8</v>
      </c>
      <c r="O22" s="78">
        <v>60.4</v>
      </c>
      <c r="P22" s="78">
        <v>64.1</v>
      </c>
      <c r="Q22" s="78">
        <v>62.7</v>
      </c>
      <c r="R22" s="78">
        <v>71.8</v>
      </c>
      <c r="S22" s="78">
        <v>75.3</v>
      </c>
      <c r="T22" s="78">
        <v>80.1</v>
      </c>
      <c r="U22" s="78">
        <v>82.3</v>
      </c>
      <c r="V22" s="78">
        <v>84.6</v>
      </c>
      <c r="W22" s="78">
        <v>78.2</v>
      </c>
      <c r="X22" s="78">
        <v>62.2</v>
      </c>
      <c r="Y22" s="78">
        <v>40.4</v>
      </c>
      <c r="Z22" s="88">
        <f t="shared" si="0"/>
        <v>57.412499999999994</v>
      </c>
      <c r="AA22" s="89">
        <v>23.6</v>
      </c>
      <c r="AB22" s="104" t="s">
        <v>50</v>
      </c>
      <c r="AC22" s="6">
        <v>20</v>
      </c>
      <c r="AE22" s="71"/>
    </row>
    <row r="23" spans="1:31" ht="13.5" customHeight="1">
      <c r="A23" s="84">
        <v>21</v>
      </c>
      <c r="B23" s="101">
        <v>36.8</v>
      </c>
      <c r="C23" s="101">
        <v>41.1</v>
      </c>
      <c r="D23" s="101">
        <v>43.7</v>
      </c>
      <c r="E23" s="101">
        <v>50</v>
      </c>
      <c r="F23" s="101">
        <v>51.4</v>
      </c>
      <c r="G23" s="101">
        <v>49.9</v>
      </c>
      <c r="H23" s="101">
        <v>44.9</v>
      </c>
      <c r="I23" s="101">
        <v>37.8</v>
      </c>
      <c r="J23" s="101">
        <v>34.3</v>
      </c>
      <c r="K23" s="101">
        <v>28.9</v>
      </c>
      <c r="L23" s="101">
        <v>30.7</v>
      </c>
      <c r="M23" s="101">
        <v>25.5</v>
      </c>
      <c r="N23" s="101">
        <v>24.7</v>
      </c>
      <c r="O23" s="101">
        <v>25.8</v>
      </c>
      <c r="P23" s="101">
        <v>24</v>
      </c>
      <c r="Q23" s="101">
        <v>27.7</v>
      </c>
      <c r="R23" s="101">
        <v>28.1</v>
      </c>
      <c r="S23" s="101">
        <v>29.6</v>
      </c>
      <c r="T23" s="101">
        <v>34</v>
      </c>
      <c r="U23" s="101">
        <v>36.3</v>
      </c>
      <c r="V23" s="101">
        <v>34.2</v>
      </c>
      <c r="W23" s="101">
        <v>35.8</v>
      </c>
      <c r="X23" s="101">
        <v>50.3</v>
      </c>
      <c r="Y23" s="101">
        <v>49.9</v>
      </c>
      <c r="Z23" s="85">
        <f t="shared" si="0"/>
        <v>36.475</v>
      </c>
      <c r="AA23" s="86">
        <v>21.6</v>
      </c>
      <c r="AB23" s="103" t="s">
        <v>51</v>
      </c>
      <c r="AC23" s="5">
        <v>21</v>
      </c>
      <c r="AE23" s="71"/>
    </row>
    <row r="24" spans="1:31" ht="13.5" customHeight="1">
      <c r="A24" s="84">
        <v>22</v>
      </c>
      <c r="B24" s="101">
        <v>50.9</v>
      </c>
      <c r="C24" s="101">
        <v>52.7</v>
      </c>
      <c r="D24" s="101">
        <v>51.2</v>
      </c>
      <c r="E24" s="101">
        <v>53.5</v>
      </c>
      <c r="F24" s="101">
        <v>53.1</v>
      </c>
      <c r="G24" s="101">
        <v>52</v>
      </c>
      <c r="H24" s="101">
        <v>51.1</v>
      </c>
      <c r="I24" s="101">
        <v>40.5</v>
      </c>
      <c r="J24" s="101">
        <v>35.2</v>
      </c>
      <c r="K24" s="101">
        <v>28.3</v>
      </c>
      <c r="L24" s="101">
        <v>34.7</v>
      </c>
      <c r="M24" s="101">
        <v>35.6</v>
      </c>
      <c r="N24" s="101">
        <v>51</v>
      </c>
      <c r="O24" s="101">
        <v>36</v>
      </c>
      <c r="P24" s="101">
        <v>39</v>
      </c>
      <c r="Q24" s="101">
        <v>40</v>
      </c>
      <c r="R24" s="101">
        <v>44</v>
      </c>
      <c r="S24" s="101">
        <v>53.7</v>
      </c>
      <c r="T24" s="101">
        <v>53.4</v>
      </c>
      <c r="U24" s="101">
        <v>56.3</v>
      </c>
      <c r="V24" s="101">
        <v>59</v>
      </c>
      <c r="W24" s="101">
        <v>63.1</v>
      </c>
      <c r="X24" s="101">
        <v>60.6</v>
      </c>
      <c r="Y24" s="101">
        <v>61.4</v>
      </c>
      <c r="Z24" s="85">
        <f t="shared" si="0"/>
        <v>48.17916666666667</v>
      </c>
      <c r="AA24" s="86">
        <v>25.9</v>
      </c>
      <c r="AB24" s="103" t="s">
        <v>52</v>
      </c>
      <c r="AC24" s="6">
        <v>22</v>
      </c>
      <c r="AE24" s="71"/>
    </row>
    <row r="25" spans="1:31" ht="13.5" customHeight="1">
      <c r="A25" s="84">
        <v>23</v>
      </c>
      <c r="B25" s="101">
        <v>66.4</v>
      </c>
      <c r="C25" s="101">
        <v>61.5</v>
      </c>
      <c r="D25" s="101">
        <v>63.7</v>
      </c>
      <c r="E25" s="101">
        <v>61.6</v>
      </c>
      <c r="F25" s="101">
        <v>68.9</v>
      </c>
      <c r="G25" s="101">
        <v>70.3</v>
      </c>
      <c r="H25" s="101">
        <v>64.4</v>
      </c>
      <c r="I25" s="101">
        <v>50.7</v>
      </c>
      <c r="J25" s="101">
        <v>55.7</v>
      </c>
      <c r="K25" s="101">
        <v>55.2</v>
      </c>
      <c r="L25" s="101">
        <v>61</v>
      </c>
      <c r="M25" s="101">
        <v>51.3</v>
      </c>
      <c r="N25" s="101">
        <v>55.7</v>
      </c>
      <c r="O25" s="101">
        <v>73.3</v>
      </c>
      <c r="P25" s="101">
        <v>83</v>
      </c>
      <c r="Q25" s="101">
        <v>87.1</v>
      </c>
      <c r="R25" s="101">
        <v>93.2</v>
      </c>
      <c r="S25" s="101">
        <v>91.4</v>
      </c>
      <c r="T25" s="101">
        <v>93.3</v>
      </c>
      <c r="U25" s="101">
        <v>88.9</v>
      </c>
      <c r="V25" s="101">
        <v>92.8</v>
      </c>
      <c r="W25" s="101">
        <v>90.9</v>
      </c>
      <c r="X25" s="101">
        <v>88.4</v>
      </c>
      <c r="Y25" s="101">
        <v>87.2</v>
      </c>
      <c r="Z25" s="85">
        <f t="shared" si="0"/>
        <v>73.16250000000001</v>
      </c>
      <c r="AA25" s="86">
        <v>48</v>
      </c>
      <c r="AB25" s="103" t="s">
        <v>53</v>
      </c>
      <c r="AC25" s="6">
        <v>23</v>
      </c>
      <c r="AE25" s="71"/>
    </row>
    <row r="26" spans="1:31" ht="13.5" customHeight="1">
      <c r="A26" s="84">
        <v>24</v>
      </c>
      <c r="B26" s="101">
        <v>89.6</v>
      </c>
      <c r="C26" s="101">
        <v>91.5</v>
      </c>
      <c r="D26" s="101">
        <v>87.1</v>
      </c>
      <c r="E26" s="101">
        <v>91.5</v>
      </c>
      <c r="F26" s="101">
        <v>91.4</v>
      </c>
      <c r="G26" s="101">
        <v>87.1</v>
      </c>
      <c r="H26" s="101">
        <v>90.7</v>
      </c>
      <c r="I26" s="101">
        <v>92.7</v>
      </c>
      <c r="J26" s="101">
        <v>87.6</v>
      </c>
      <c r="K26" s="101">
        <v>84.5</v>
      </c>
      <c r="L26" s="101">
        <v>90.6</v>
      </c>
      <c r="M26" s="101">
        <v>89.3</v>
      </c>
      <c r="N26" s="101">
        <v>93.2</v>
      </c>
      <c r="O26" s="101">
        <v>95.3</v>
      </c>
      <c r="P26" s="101">
        <v>94</v>
      </c>
      <c r="Q26" s="101">
        <v>89.6</v>
      </c>
      <c r="R26" s="101">
        <v>85.1</v>
      </c>
      <c r="S26" s="101">
        <v>91.4</v>
      </c>
      <c r="T26" s="101">
        <v>92.6</v>
      </c>
      <c r="U26" s="101">
        <v>80.4</v>
      </c>
      <c r="V26" s="101">
        <v>54.6</v>
      </c>
      <c r="W26" s="101">
        <v>49.7</v>
      </c>
      <c r="X26" s="101">
        <v>50.2</v>
      </c>
      <c r="Y26" s="101">
        <v>46.4</v>
      </c>
      <c r="Z26" s="85">
        <f t="shared" si="0"/>
        <v>83.17083333333333</v>
      </c>
      <c r="AA26" s="86">
        <v>41.5</v>
      </c>
      <c r="AB26" s="103" t="s">
        <v>54</v>
      </c>
      <c r="AC26" s="6">
        <v>24</v>
      </c>
      <c r="AE26" s="71"/>
    </row>
    <row r="27" spans="1:31" ht="13.5" customHeight="1">
      <c r="A27" s="84">
        <v>25</v>
      </c>
      <c r="B27" s="101">
        <v>75.1</v>
      </c>
      <c r="C27" s="101">
        <v>73.4</v>
      </c>
      <c r="D27" s="101">
        <v>68.9</v>
      </c>
      <c r="E27" s="101">
        <v>75.1</v>
      </c>
      <c r="F27" s="101">
        <v>71.9</v>
      </c>
      <c r="G27" s="101">
        <v>76.2</v>
      </c>
      <c r="H27" s="101">
        <v>67.7</v>
      </c>
      <c r="I27" s="101">
        <v>89.4</v>
      </c>
      <c r="J27" s="101">
        <v>71.4</v>
      </c>
      <c r="K27" s="101">
        <v>58.8</v>
      </c>
      <c r="L27" s="101">
        <v>61.3</v>
      </c>
      <c r="M27" s="101">
        <v>53.5</v>
      </c>
      <c r="N27" s="101">
        <v>56.6</v>
      </c>
      <c r="O27" s="101">
        <v>49.5</v>
      </c>
      <c r="P27" s="101">
        <v>48.8</v>
      </c>
      <c r="Q27" s="101">
        <v>53.6</v>
      </c>
      <c r="R27" s="101">
        <v>38.9</v>
      </c>
      <c r="S27" s="101">
        <v>54.3</v>
      </c>
      <c r="T27" s="101">
        <v>31.6</v>
      </c>
      <c r="U27" s="101">
        <v>39</v>
      </c>
      <c r="V27" s="101">
        <v>45</v>
      </c>
      <c r="W27" s="101">
        <v>44.5</v>
      </c>
      <c r="X27" s="101">
        <v>46</v>
      </c>
      <c r="Y27" s="101">
        <v>45.9</v>
      </c>
      <c r="Z27" s="85">
        <f t="shared" si="0"/>
        <v>58.18333333333333</v>
      </c>
      <c r="AA27" s="86">
        <v>28.8</v>
      </c>
      <c r="AB27" s="103" t="s">
        <v>55</v>
      </c>
      <c r="AC27" s="6">
        <v>25</v>
      </c>
      <c r="AE27" s="71"/>
    </row>
    <row r="28" spans="1:31" ht="13.5" customHeight="1">
      <c r="A28" s="84">
        <v>26</v>
      </c>
      <c r="B28" s="101">
        <v>52.8</v>
      </c>
      <c r="C28" s="101">
        <v>48.7</v>
      </c>
      <c r="D28" s="101">
        <v>54.3</v>
      </c>
      <c r="E28" s="101">
        <v>65.3</v>
      </c>
      <c r="F28" s="101">
        <v>70.2</v>
      </c>
      <c r="G28" s="101">
        <v>74.5</v>
      </c>
      <c r="H28" s="101">
        <v>59.3</v>
      </c>
      <c r="I28" s="101">
        <v>56.1</v>
      </c>
      <c r="J28" s="101">
        <v>39.8</v>
      </c>
      <c r="K28" s="101">
        <v>37</v>
      </c>
      <c r="L28" s="101">
        <v>49.1</v>
      </c>
      <c r="M28" s="101">
        <v>35.6</v>
      </c>
      <c r="N28" s="101">
        <v>42.2</v>
      </c>
      <c r="O28" s="101">
        <v>44.2</v>
      </c>
      <c r="P28" s="101">
        <v>22.6</v>
      </c>
      <c r="Q28" s="101">
        <v>22.6</v>
      </c>
      <c r="R28" s="101">
        <v>25.6</v>
      </c>
      <c r="S28" s="101">
        <v>34.5</v>
      </c>
      <c r="T28" s="101">
        <v>42.7</v>
      </c>
      <c r="U28" s="101">
        <v>46.9</v>
      </c>
      <c r="V28" s="101">
        <v>52.1</v>
      </c>
      <c r="W28" s="101">
        <v>46.1</v>
      </c>
      <c r="X28" s="101">
        <v>45.8</v>
      </c>
      <c r="Y28" s="101">
        <v>46.1</v>
      </c>
      <c r="Z28" s="85">
        <f t="shared" si="0"/>
        <v>46.42083333333334</v>
      </c>
      <c r="AA28" s="86">
        <v>19</v>
      </c>
      <c r="AB28" s="103" t="s">
        <v>56</v>
      </c>
      <c r="AC28" s="6">
        <v>26</v>
      </c>
      <c r="AE28" s="71"/>
    </row>
    <row r="29" spans="1:31" ht="13.5" customHeight="1">
      <c r="A29" s="84">
        <v>27</v>
      </c>
      <c r="B29" s="101">
        <v>50.7</v>
      </c>
      <c r="C29" s="101">
        <v>50.5</v>
      </c>
      <c r="D29" s="101">
        <v>53</v>
      </c>
      <c r="E29" s="101">
        <v>59.4</v>
      </c>
      <c r="F29" s="101">
        <v>62</v>
      </c>
      <c r="G29" s="101">
        <v>62.9</v>
      </c>
      <c r="H29" s="101">
        <v>56.5</v>
      </c>
      <c r="I29" s="101">
        <v>47.5</v>
      </c>
      <c r="J29" s="101">
        <v>45.5</v>
      </c>
      <c r="K29" s="101">
        <v>40.9</v>
      </c>
      <c r="L29" s="101">
        <v>32.2</v>
      </c>
      <c r="M29" s="101">
        <v>26.2</v>
      </c>
      <c r="N29" s="101">
        <v>36.6</v>
      </c>
      <c r="O29" s="101">
        <v>34.7</v>
      </c>
      <c r="P29" s="101">
        <v>40.5</v>
      </c>
      <c r="Q29" s="101">
        <v>43.1</v>
      </c>
      <c r="R29" s="101">
        <v>44</v>
      </c>
      <c r="S29" s="101">
        <v>53.4</v>
      </c>
      <c r="T29" s="101">
        <v>62.1</v>
      </c>
      <c r="U29" s="101">
        <v>61.1</v>
      </c>
      <c r="V29" s="101">
        <v>51.9</v>
      </c>
      <c r="W29" s="101">
        <v>57</v>
      </c>
      <c r="X29" s="101">
        <v>65.6</v>
      </c>
      <c r="Y29" s="101">
        <v>66</v>
      </c>
      <c r="Z29" s="85">
        <f t="shared" si="0"/>
        <v>50.13750000000001</v>
      </c>
      <c r="AA29" s="86">
        <v>25.4</v>
      </c>
      <c r="AB29" s="103" t="s">
        <v>57</v>
      </c>
      <c r="AC29" s="6">
        <v>27</v>
      </c>
      <c r="AE29" s="71"/>
    </row>
    <row r="30" spans="1:31" ht="13.5" customHeight="1">
      <c r="A30" s="84">
        <v>28</v>
      </c>
      <c r="B30" s="101">
        <v>68.9</v>
      </c>
      <c r="C30" s="101">
        <v>75.9</v>
      </c>
      <c r="D30" s="101">
        <v>78.5</v>
      </c>
      <c r="E30" s="101">
        <v>76.9</v>
      </c>
      <c r="F30" s="101">
        <v>73.6</v>
      </c>
      <c r="G30" s="101">
        <v>74.2</v>
      </c>
      <c r="H30" s="101">
        <v>67.9</v>
      </c>
      <c r="I30" s="101">
        <v>33.9</v>
      </c>
      <c r="J30" s="101">
        <v>38.6</v>
      </c>
      <c r="K30" s="101">
        <v>39.9</v>
      </c>
      <c r="L30" s="101">
        <v>38.6</v>
      </c>
      <c r="M30" s="101">
        <v>33.1</v>
      </c>
      <c r="N30" s="101">
        <v>28.2</v>
      </c>
      <c r="O30" s="101">
        <v>27.4</v>
      </c>
      <c r="P30" s="101">
        <v>49.2</v>
      </c>
      <c r="Q30" s="101">
        <v>40.4</v>
      </c>
      <c r="R30" s="101">
        <v>44.4</v>
      </c>
      <c r="S30" s="101">
        <v>44.4</v>
      </c>
      <c r="T30" s="101">
        <v>45.7</v>
      </c>
      <c r="U30" s="101">
        <v>54.9</v>
      </c>
      <c r="V30" s="101">
        <v>48.7</v>
      </c>
      <c r="W30" s="101">
        <v>47.6</v>
      </c>
      <c r="X30" s="101">
        <v>51.1</v>
      </c>
      <c r="Y30" s="101">
        <v>50.9</v>
      </c>
      <c r="Z30" s="85">
        <f t="shared" si="0"/>
        <v>51.37083333333334</v>
      </c>
      <c r="AA30" s="86">
        <v>25.8</v>
      </c>
      <c r="AB30" s="103" t="s">
        <v>58</v>
      </c>
      <c r="AC30" s="6">
        <v>28</v>
      </c>
      <c r="AE30" s="71"/>
    </row>
    <row r="31" spans="1:31" ht="13.5" customHeight="1">
      <c r="A31" s="84">
        <v>29</v>
      </c>
      <c r="B31" s="101">
        <v>53.3</v>
      </c>
      <c r="C31" s="101">
        <v>42.9</v>
      </c>
      <c r="D31" s="101">
        <v>47.5</v>
      </c>
      <c r="E31" s="101">
        <v>55.7</v>
      </c>
      <c r="F31" s="101">
        <v>57.3</v>
      </c>
      <c r="G31" s="101">
        <v>47.5</v>
      </c>
      <c r="H31" s="101">
        <v>41.2</v>
      </c>
      <c r="I31" s="101">
        <v>37.8</v>
      </c>
      <c r="J31" s="101">
        <v>41.1</v>
      </c>
      <c r="K31" s="101">
        <v>40.1</v>
      </c>
      <c r="L31" s="101">
        <v>30.5</v>
      </c>
      <c r="M31" s="101">
        <v>37.4</v>
      </c>
      <c r="N31" s="101">
        <v>35.2</v>
      </c>
      <c r="O31" s="101">
        <v>39.1</v>
      </c>
      <c r="P31" s="101">
        <v>41.5</v>
      </c>
      <c r="Q31" s="101">
        <v>43</v>
      </c>
      <c r="R31" s="101">
        <v>52.2</v>
      </c>
      <c r="S31" s="101">
        <v>60.6</v>
      </c>
      <c r="T31" s="101">
        <v>60.8</v>
      </c>
      <c r="U31" s="101">
        <v>55.3</v>
      </c>
      <c r="V31" s="101">
        <v>56.5</v>
      </c>
      <c r="W31" s="101">
        <v>56.5</v>
      </c>
      <c r="X31" s="101">
        <v>53.9</v>
      </c>
      <c r="Y31" s="101">
        <v>55.5</v>
      </c>
      <c r="Z31" s="85">
        <f t="shared" si="0"/>
        <v>47.6</v>
      </c>
      <c r="AA31" s="86">
        <v>28.7</v>
      </c>
      <c r="AB31" s="103" t="s">
        <v>59</v>
      </c>
      <c r="AC31" s="6">
        <v>29</v>
      </c>
      <c r="AE31" s="71"/>
    </row>
    <row r="32" spans="1:31" ht="13.5" customHeight="1">
      <c r="A32" s="84">
        <v>30</v>
      </c>
      <c r="B32" s="101">
        <v>57.9</v>
      </c>
      <c r="C32" s="101">
        <v>61.4</v>
      </c>
      <c r="D32" s="101">
        <v>64.2</v>
      </c>
      <c r="E32" s="101">
        <v>65.1</v>
      </c>
      <c r="F32" s="101">
        <v>62.3</v>
      </c>
      <c r="G32" s="101">
        <v>49.4</v>
      </c>
      <c r="H32" s="101">
        <v>47.5</v>
      </c>
      <c r="I32" s="101">
        <v>46.7</v>
      </c>
      <c r="J32" s="101">
        <v>51.3</v>
      </c>
      <c r="K32" s="101">
        <v>52.3</v>
      </c>
      <c r="L32" s="101">
        <v>52.7</v>
      </c>
      <c r="M32" s="101">
        <v>43.7</v>
      </c>
      <c r="N32" s="101">
        <v>40.1</v>
      </c>
      <c r="O32" s="101">
        <v>37</v>
      </c>
      <c r="P32" s="101">
        <v>34.7</v>
      </c>
      <c r="Q32" s="101">
        <v>36.4</v>
      </c>
      <c r="R32" s="101">
        <v>43.1</v>
      </c>
      <c r="S32" s="101">
        <v>49.4</v>
      </c>
      <c r="T32" s="101">
        <v>52</v>
      </c>
      <c r="U32" s="101">
        <v>54.4</v>
      </c>
      <c r="V32" s="101">
        <v>57.4</v>
      </c>
      <c r="W32" s="101">
        <v>63.6</v>
      </c>
      <c r="X32" s="101">
        <v>59.8</v>
      </c>
      <c r="Y32" s="101">
        <v>62.3</v>
      </c>
      <c r="Z32" s="85">
        <f>AVERAGE(B32:Y32)</f>
        <v>51.86249999999999</v>
      </c>
      <c r="AA32" s="86">
        <v>30.1</v>
      </c>
      <c r="AB32" s="103" t="s">
        <v>60</v>
      </c>
      <c r="AC32" s="6">
        <v>30</v>
      </c>
      <c r="AE32" s="71"/>
    </row>
    <row r="33" spans="1:31" ht="13.5" customHeight="1">
      <c r="A33" s="84">
        <v>31</v>
      </c>
      <c r="B33" s="101">
        <v>63.2</v>
      </c>
      <c r="C33" s="101">
        <v>62.4</v>
      </c>
      <c r="D33" s="101">
        <v>59.4</v>
      </c>
      <c r="E33" s="101">
        <v>54.8</v>
      </c>
      <c r="F33" s="101">
        <v>58.4</v>
      </c>
      <c r="G33" s="101">
        <v>54.5</v>
      </c>
      <c r="H33" s="101">
        <v>48.3</v>
      </c>
      <c r="I33" s="101">
        <v>42.5</v>
      </c>
      <c r="J33" s="101">
        <v>46.9</v>
      </c>
      <c r="K33" s="101">
        <v>44.6</v>
      </c>
      <c r="L33" s="101">
        <v>38.6</v>
      </c>
      <c r="M33" s="101">
        <v>49.6</v>
      </c>
      <c r="N33" s="101">
        <v>56.5</v>
      </c>
      <c r="O33" s="101">
        <v>60.5</v>
      </c>
      <c r="P33" s="101">
        <v>80.7</v>
      </c>
      <c r="Q33" s="101">
        <v>88.4</v>
      </c>
      <c r="R33" s="101">
        <v>86.6</v>
      </c>
      <c r="S33" s="101">
        <v>83</v>
      </c>
      <c r="T33" s="101">
        <v>79.1</v>
      </c>
      <c r="U33" s="101">
        <v>69</v>
      </c>
      <c r="V33" s="101">
        <v>65.6</v>
      </c>
      <c r="W33" s="101">
        <v>71.9</v>
      </c>
      <c r="X33" s="101">
        <v>58.7</v>
      </c>
      <c r="Y33" s="101">
        <v>70</v>
      </c>
      <c r="Z33" s="85">
        <f>AVERAGE(B33:Y33)</f>
        <v>62.21666666666667</v>
      </c>
      <c r="AA33" s="86">
        <v>35.7</v>
      </c>
      <c r="AB33" s="103" t="s">
        <v>61</v>
      </c>
      <c r="AC33" s="6">
        <v>31</v>
      </c>
      <c r="AE33" s="71"/>
    </row>
    <row r="34" spans="1:29" ht="18" customHeight="1">
      <c r="A34" s="90" t="s">
        <v>7</v>
      </c>
      <c r="B34" s="91">
        <f aca="true" t="shared" si="1" ref="B34:Q34">AVERAGE(B3:B33)</f>
        <v>71.45161290322581</v>
      </c>
      <c r="C34" s="91">
        <f t="shared" si="1"/>
        <v>70.96774193548389</v>
      </c>
      <c r="D34" s="91">
        <f t="shared" si="1"/>
        <v>71.79354838709678</v>
      </c>
      <c r="E34" s="91">
        <f t="shared" si="1"/>
        <v>73.03225806451611</v>
      </c>
      <c r="F34" s="91">
        <f t="shared" si="1"/>
        <v>73.37419354838714</v>
      </c>
      <c r="G34" s="91">
        <f t="shared" si="1"/>
        <v>70.60322580645162</v>
      </c>
      <c r="H34" s="91">
        <f t="shared" si="1"/>
        <v>67.36451612903228</v>
      </c>
      <c r="I34" s="91">
        <f t="shared" si="1"/>
        <v>62.29354838709677</v>
      </c>
      <c r="J34" s="91">
        <f t="shared" si="1"/>
        <v>58.57419354838708</v>
      </c>
      <c r="K34" s="91">
        <f t="shared" si="1"/>
        <v>58.02666666666666</v>
      </c>
      <c r="L34" s="91">
        <f t="shared" si="1"/>
        <v>56.50666666666666</v>
      </c>
      <c r="M34" s="91">
        <f t="shared" si="1"/>
        <v>55.64666666666666</v>
      </c>
      <c r="N34" s="91">
        <f t="shared" si="1"/>
        <v>58.31290322580645</v>
      </c>
      <c r="O34" s="91">
        <f t="shared" si="1"/>
        <v>59.20322580645162</v>
      </c>
      <c r="P34" s="91">
        <f t="shared" si="1"/>
        <v>60.16451612903226</v>
      </c>
      <c r="Q34" s="91">
        <f t="shared" si="1"/>
        <v>60.487096774193546</v>
      </c>
      <c r="R34" s="91">
        <f aca="true" t="shared" si="2" ref="R34:Y34">AVERAGE(R3:R33)</f>
        <v>61.88387096774192</v>
      </c>
      <c r="S34" s="91">
        <f t="shared" si="2"/>
        <v>67.2258064516129</v>
      </c>
      <c r="T34" s="91">
        <f t="shared" si="2"/>
        <v>68.86129032258063</v>
      </c>
      <c r="U34" s="91">
        <f t="shared" si="2"/>
        <v>70.09032258064516</v>
      </c>
      <c r="V34" s="91">
        <f t="shared" si="2"/>
        <v>68.90967741935484</v>
      </c>
      <c r="W34" s="91">
        <f t="shared" si="2"/>
        <v>69.86451612903227</v>
      </c>
      <c r="X34" s="91">
        <f t="shared" si="2"/>
        <v>69.68064516129031</v>
      </c>
      <c r="Y34" s="91">
        <f t="shared" si="2"/>
        <v>69.27419354838712</v>
      </c>
      <c r="Z34" s="91">
        <f>AVERAGE(B3:Y12,B16:Y34)</f>
        <v>66.10330866266344</v>
      </c>
      <c r="AA34" s="92">
        <f>AVERAGE(最低)</f>
        <v>42.21612903225807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19</v>
      </c>
      <c r="C40" s="105">
        <v>26</v>
      </c>
      <c r="D40" s="109" t="s">
        <v>56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4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57.6</v>
      </c>
      <c r="C3" s="101">
        <v>61.8</v>
      </c>
      <c r="D3" s="101">
        <v>48.5</v>
      </c>
      <c r="E3" s="101">
        <v>61.8</v>
      </c>
      <c r="F3" s="101">
        <v>57.3</v>
      </c>
      <c r="G3" s="101">
        <v>70</v>
      </c>
      <c r="H3" s="101">
        <v>56.1</v>
      </c>
      <c r="I3" s="101">
        <v>53</v>
      </c>
      <c r="J3" s="101">
        <v>45.5</v>
      </c>
      <c r="K3" s="101">
        <v>42.7</v>
      </c>
      <c r="L3" s="101">
        <v>44.8</v>
      </c>
      <c r="M3" s="101">
        <v>40.3</v>
      </c>
      <c r="N3" s="101">
        <v>42.3</v>
      </c>
      <c r="O3" s="101">
        <v>47.8</v>
      </c>
      <c r="P3" s="101">
        <v>52.9</v>
      </c>
      <c r="Q3" s="101">
        <v>53</v>
      </c>
      <c r="R3" s="101">
        <v>57.7</v>
      </c>
      <c r="S3" s="101">
        <v>53.5</v>
      </c>
      <c r="T3" s="101">
        <v>43.2</v>
      </c>
      <c r="U3" s="101">
        <v>39.4</v>
      </c>
      <c r="V3" s="101">
        <v>41.7</v>
      </c>
      <c r="W3" s="101">
        <v>47.9</v>
      </c>
      <c r="X3" s="101">
        <v>46.4</v>
      </c>
      <c r="Y3" s="101">
        <v>55.2</v>
      </c>
      <c r="Z3" s="85">
        <f aca="true" t="shared" si="0" ref="Z3:Z32">AVERAGE(B3:Y3)</f>
        <v>50.850000000000016</v>
      </c>
      <c r="AA3" s="86">
        <v>36.5</v>
      </c>
      <c r="AB3" s="103" t="s">
        <v>62</v>
      </c>
      <c r="AC3" s="5">
        <v>1</v>
      </c>
    </row>
    <row r="4" spans="1:29" ht="13.5" customHeight="1">
      <c r="A4" s="84">
        <v>2</v>
      </c>
      <c r="B4" s="101">
        <v>63.7</v>
      </c>
      <c r="C4" s="101">
        <v>64.7</v>
      </c>
      <c r="D4" s="101">
        <v>66.9</v>
      </c>
      <c r="E4" s="101">
        <v>67.5</v>
      </c>
      <c r="F4" s="101">
        <v>68.5</v>
      </c>
      <c r="G4" s="101">
        <v>75</v>
      </c>
      <c r="H4" s="101">
        <v>63.5</v>
      </c>
      <c r="I4" s="101">
        <v>50.9</v>
      </c>
      <c r="J4" s="101">
        <v>54.8</v>
      </c>
      <c r="K4" s="101">
        <v>54.9</v>
      </c>
      <c r="L4" s="101">
        <v>51.7</v>
      </c>
      <c r="M4" s="101">
        <v>44.4</v>
      </c>
      <c r="N4" s="101">
        <v>48.1</v>
      </c>
      <c r="O4" s="101">
        <v>52.6</v>
      </c>
      <c r="P4" s="101">
        <v>57</v>
      </c>
      <c r="Q4" s="101">
        <v>52</v>
      </c>
      <c r="R4" s="101">
        <v>60.8</v>
      </c>
      <c r="S4" s="101">
        <v>62.5</v>
      </c>
      <c r="T4" s="101">
        <v>73.8</v>
      </c>
      <c r="U4" s="101">
        <v>73.8</v>
      </c>
      <c r="V4" s="101">
        <v>75.3</v>
      </c>
      <c r="W4" s="101">
        <v>77</v>
      </c>
      <c r="X4" s="101">
        <v>73.6</v>
      </c>
      <c r="Y4" s="101">
        <v>70.2</v>
      </c>
      <c r="Z4" s="85">
        <f t="shared" si="0"/>
        <v>62.633333333333326</v>
      </c>
      <c r="AA4" s="86">
        <v>38.2</v>
      </c>
      <c r="AB4" s="103" t="s">
        <v>63</v>
      </c>
      <c r="AC4" s="6">
        <v>2</v>
      </c>
    </row>
    <row r="5" spans="1:29" ht="13.5" customHeight="1">
      <c r="A5" s="84">
        <v>3</v>
      </c>
      <c r="B5" s="101">
        <v>73.3</v>
      </c>
      <c r="C5" s="101">
        <v>72.7</v>
      </c>
      <c r="D5" s="101">
        <v>68.6</v>
      </c>
      <c r="E5" s="101">
        <v>69.7</v>
      </c>
      <c r="F5" s="101">
        <v>70.9</v>
      </c>
      <c r="G5" s="101">
        <v>75.1</v>
      </c>
      <c r="H5" s="101">
        <v>76.7</v>
      </c>
      <c r="I5" s="101">
        <v>76.4</v>
      </c>
      <c r="J5" s="101">
        <v>63.6</v>
      </c>
      <c r="K5" s="101">
        <v>51.9</v>
      </c>
      <c r="L5" s="101">
        <v>54.9</v>
      </c>
      <c r="M5" s="101">
        <v>44.6</v>
      </c>
      <c r="N5" s="101">
        <v>47.1</v>
      </c>
      <c r="O5" s="101">
        <v>63.8</v>
      </c>
      <c r="P5" s="101">
        <v>65.5</v>
      </c>
      <c r="Q5" s="101">
        <v>87.1</v>
      </c>
      <c r="R5" s="101">
        <v>75.9</v>
      </c>
      <c r="S5" s="101">
        <v>77.8</v>
      </c>
      <c r="T5" s="101">
        <v>76.8</v>
      </c>
      <c r="U5" s="101">
        <v>75.3</v>
      </c>
      <c r="V5" s="101">
        <v>84.9</v>
      </c>
      <c r="W5" s="101">
        <v>66.6</v>
      </c>
      <c r="X5" s="101">
        <v>82.3</v>
      </c>
      <c r="Y5" s="101">
        <v>80</v>
      </c>
      <c r="Z5" s="85">
        <f t="shared" si="0"/>
        <v>70.0625</v>
      </c>
      <c r="AA5" s="86">
        <v>41</v>
      </c>
      <c r="AB5" s="103" t="s">
        <v>64</v>
      </c>
      <c r="AC5" s="6">
        <v>3</v>
      </c>
    </row>
    <row r="6" spans="1:29" ht="13.5" customHeight="1">
      <c r="A6" s="84">
        <v>4</v>
      </c>
      <c r="B6" s="101">
        <v>41.9</v>
      </c>
      <c r="C6" s="101">
        <v>31.1</v>
      </c>
      <c r="D6" s="101">
        <v>31.2</v>
      </c>
      <c r="E6" s="101">
        <v>37.4</v>
      </c>
      <c r="F6" s="101">
        <v>35</v>
      </c>
      <c r="G6" s="101">
        <v>37</v>
      </c>
      <c r="H6" s="101">
        <v>33.9</v>
      </c>
      <c r="I6" s="101">
        <v>30.9</v>
      </c>
      <c r="J6" s="101">
        <v>23.3</v>
      </c>
      <c r="K6" s="101">
        <v>21</v>
      </c>
      <c r="L6" s="101">
        <v>22</v>
      </c>
      <c r="M6" s="101">
        <v>20.1</v>
      </c>
      <c r="N6" s="101">
        <v>26.6</v>
      </c>
      <c r="O6" s="101">
        <v>25.6</v>
      </c>
      <c r="P6" s="101">
        <v>29.7</v>
      </c>
      <c r="Q6" s="101">
        <v>32.4</v>
      </c>
      <c r="R6" s="101">
        <v>35.3</v>
      </c>
      <c r="S6" s="101">
        <v>38.3</v>
      </c>
      <c r="T6" s="101">
        <v>50.6</v>
      </c>
      <c r="U6" s="101">
        <v>52.5</v>
      </c>
      <c r="V6" s="101">
        <v>56.5</v>
      </c>
      <c r="W6" s="101">
        <v>55.6</v>
      </c>
      <c r="X6" s="101">
        <v>42.7</v>
      </c>
      <c r="Y6" s="101">
        <v>39</v>
      </c>
      <c r="Z6" s="85">
        <f t="shared" si="0"/>
        <v>35.4</v>
      </c>
      <c r="AA6" s="86">
        <v>18.9</v>
      </c>
      <c r="AB6" s="103" t="s">
        <v>65</v>
      </c>
      <c r="AC6" s="6">
        <v>4</v>
      </c>
    </row>
    <row r="7" spans="1:29" ht="13.5" customHeight="1">
      <c r="A7" s="84">
        <v>5</v>
      </c>
      <c r="B7" s="101">
        <v>37.8</v>
      </c>
      <c r="C7" s="101">
        <v>37</v>
      </c>
      <c r="D7" s="101">
        <v>39.8</v>
      </c>
      <c r="E7" s="101">
        <v>42.8</v>
      </c>
      <c r="F7" s="101">
        <v>44.4</v>
      </c>
      <c r="G7" s="101">
        <v>46</v>
      </c>
      <c r="H7" s="101">
        <v>40</v>
      </c>
      <c r="I7" s="101">
        <v>34.1</v>
      </c>
      <c r="J7" s="101">
        <v>30.9</v>
      </c>
      <c r="K7" s="101">
        <v>33.1</v>
      </c>
      <c r="L7" s="101">
        <v>28.5</v>
      </c>
      <c r="M7" s="101">
        <v>35.2</v>
      </c>
      <c r="N7" s="101">
        <v>32.7</v>
      </c>
      <c r="O7" s="101">
        <v>51</v>
      </c>
      <c r="P7" s="101">
        <v>49.8</v>
      </c>
      <c r="Q7" s="101">
        <v>58.7</v>
      </c>
      <c r="R7" s="101">
        <v>45.2</v>
      </c>
      <c r="S7" s="101">
        <v>42.8</v>
      </c>
      <c r="T7" s="101">
        <v>49</v>
      </c>
      <c r="U7" s="101">
        <v>45.2</v>
      </c>
      <c r="V7" s="101">
        <v>50.4</v>
      </c>
      <c r="W7" s="101">
        <v>56.8</v>
      </c>
      <c r="X7" s="101">
        <v>64.9</v>
      </c>
      <c r="Y7" s="101">
        <v>65.4</v>
      </c>
      <c r="Z7" s="85">
        <f t="shared" si="0"/>
        <v>44.229166666666664</v>
      </c>
      <c r="AA7" s="86">
        <v>27.2</v>
      </c>
      <c r="AB7" s="103" t="s">
        <v>58</v>
      </c>
      <c r="AC7" s="6">
        <v>5</v>
      </c>
    </row>
    <row r="8" spans="1:29" ht="13.5" customHeight="1">
      <c r="A8" s="84">
        <v>6</v>
      </c>
      <c r="B8" s="101">
        <v>66.8</v>
      </c>
      <c r="C8" s="101">
        <v>68.6</v>
      </c>
      <c r="D8" s="101">
        <v>70.5</v>
      </c>
      <c r="E8" s="101">
        <v>73.5</v>
      </c>
      <c r="F8" s="101">
        <v>72.5</v>
      </c>
      <c r="G8" s="101">
        <v>73.2</v>
      </c>
      <c r="H8" s="101">
        <v>65.3</v>
      </c>
      <c r="I8" s="101">
        <v>57</v>
      </c>
      <c r="J8" s="101">
        <v>65</v>
      </c>
      <c r="K8" s="101">
        <v>57.1</v>
      </c>
      <c r="L8" s="101">
        <v>42.3</v>
      </c>
      <c r="M8" s="101">
        <v>61.2</v>
      </c>
      <c r="N8" s="101">
        <v>34.9</v>
      </c>
      <c r="O8" s="101">
        <v>30</v>
      </c>
      <c r="P8" s="101">
        <v>33.7</v>
      </c>
      <c r="Q8" s="101">
        <v>29</v>
      </c>
      <c r="R8" s="101">
        <v>31.2</v>
      </c>
      <c r="S8" s="101">
        <v>32.6</v>
      </c>
      <c r="T8" s="101">
        <v>38.6</v>
      </c>
      <c r="U8" s="101">
        <v>38.6</v>
      </c>
      <c r="V8" s="101">
        <v>37.3</v>
      </c>
      <c r="W8" s="101">
        <v>36.7</v>
      </c>
      <c r="X8" s="101">
        <v>34.1</v>
      </c>
      <c r="Y8" s="101">
        <v>50.9</v>
      </c>
      <c r="Z8" s="85">
        <f t="shared" si="0"/>
        <v>50.025000000000006</v>
      </c>
      <c r="AA8" s="86">
        <v>25</v>
      </c>
      <c r="AB8" s="103" t="s">
        <v>66</v>
      </c>
      <c r="AC8" s="6">
        <v>6</v>
      </c>
    </row>
    <row r="9" spans="1:29" ht="13.5" customHeight="1">
      <c r="A9" s="84">
        <v>7</v>
      </c>
      <c r="B9" s="101">
        <v>52.7</v>
      </c>
      <c r="C9" s="101">
        <v>50.1</v>
      </c>
      <c r="D9" s="101">
        <v>45.1</v>
      </c>
      <c r="E9" s="101">
        <v>53.6</v>
      </c>
      <c r="F9" s="101">
        <v>42.2</v>
      </c>
      <c r="G9" s="101">
        <v>43.1</v>
      </c>
      <c r="H9" s="101">
        <v>43.9</v>
      </c>
      <c r="I9" s="101">
        <v>44</v>
      </c>
      <c r="J9" s="101">
        <v>47.4</v>
      </c>
      <c r="K9" s="101">
        <v>36.2</v>
      </c>
      <c r="L9" s="101">
        <v>39.2</v>
      </c>
      <c r="M9" s="101">
        <v>52.4</v>
      </c>
      <c r="N9" s="101">
        <v>57.6</v>
      </c>
      <c r="O9" s="101">
        <v>65.9</v>
      </c>
      <c r="P9" s="101">
        <v>29.8</v>
      </c>
      <c r="Q9" s="101">
        <v>24.2</v>
      </c>
      <c r="R9" s="101">
        <v>28.1</v>
      </c>
      <c r="S9" s="101">
        <v>34.7</v>
      </c>
      <c r="T9" s="101">
        <v>37.7</v>
      </c>
      <c r="U9" s="101">
        <v>38.1</v>
      </c>
      <c r="V9" s="101">
        <v>41.1</v>
      </c>
      <c r="W9" s="101">
        <v>46.3</v>
      </c>
      <c r="X9" s="101">
        <v>59.2</v>
      </c>
      <c r="Y9" s="101">
        <v>59</v>
      </c>
      <c r="Z9" s="85">
        <f t="shared" si="0"/>
        <v>44.650000000000006</v>
      </c>
      <c r="AA9" s="86">
        <v>21.5</v>
      </c>
      <c r="AB9" s="103" t="s">
        <v>67</v>
      </c>
      <c r="AC9" s="6">
        <v>7</v>
      </c>
    </row>
    <row r="10" spans="1:29" ht="13.5" customHeight="1">
      <c r="A10" s="84">
        <v>8</v>
      </c>
      <c r="B10" s="101">
        <v>63</v>
      </c>
      <c r="C10" s="101">
        <v>60.2</v>
      </c>
      <c r="D10" s="101">
        <v>64.9</v>
      </c>
      <c r="E10" s="101">
        <v>58.1</v>
      </c>
      <c r="F10" s="101">
        <v>64.1</v>
      </c>
      <c r="G10" s="101">
        <v>64.2</v>
      </c>
      <c r="H10" s="101">
        <v>54.7</v>
      </c>
      <c r="I10" s="101">
        <v>49.4</v>
      </c>
      <c r="J10" s="101">
        <v>44.5</v>
      </c>
      <c r="K10" s="101">
        <v>35</v>
      </c>
      <c r="L10" s="101">
        <v>43.5</v>
      </c>
      <c r="M10" s="101">
        <v>41.8</v>
      </c>
      <c r="N10" s="101">
        <v>43.6</v>
      </c>
      <c r="O10" s="101">
        <v>44.9</v>
      </c>
      <c r="P10" s="101">
        <v>45.3</v>
      </c>
      <c r="Q10" s="101">
        <v>42.6</v>
      </c>
      <c r="R10" s="101">
        <v>52.2</v>
      </c>
      <c r="S10" s="101">
        <v>61</v>
      </c>
      <c r="T10" s="101">
        <v>65.9</v>
      </c>
      <c r="U10" s="101">
        <v>74</v>
      </c>
      <c r="V10" s="101">
        <v>71.9</v>
      </c>
      <c r="W10" s="101">
        <v>61.7</v>
      </c>
      <c r="X10" s="101">
        <v>58.3</v>
      </c>
      <c r="Y10" s="101">
        <v>60.5</v>
      </c>
      <c r="Z10" s="85">
        <f t="shared" si="0"/>
        <v>55.22083333333333</v>
      </c>
      <c r="AA10" s="86">
        <v>32</v>
      </c>
      <c r="AB10" s="103" t="s">
        <v>68</v>
      </c>
      <c r="AC10" s="6">
        <v>8</v>
      </c>
    </row>
    <row r="11" spans="1:29" ht="13.5" customHeight="1">
      <c r="A11" s="84">
        <v>9</v>
      </c>
      <c r="B11" s="101">
        <v>60.9</v>
      </c>
      <c r="C11" s="101">
        <v>60.2</v>
      </c>
      <c r="D11" s="101">
        <v>63.3</v>
      </c>
      <c r="E11" s="101">
        <v>73.2</v>
      </c>
      <c r="F11" s="101">
        <v>78.8</v>
      </c>
      <c r="G11" s="101">
        <v>71.1</v>
      </c>
      <c r="H11" s="101">
        <v>66.1</v>
      </c>
      <c r="I11" s="101">
        <v>65.5</v>
      </c>
      <c r="J11" s="101">
        <v>48</v>
      </c>
      <c r="K11" s="101">
        <v>47.5</v>
      </c>
      <c r="L11" s="101">
        <v>42.9</v>
      </c>
      <c r="M11" s="101">
        <v>38.2</v>
      </c>
      <c r="N11" s="101">
        <v>36</v>
      </c>
      <c r="O11" s="101">
        <v>19.7</v>
      </c>
      <c r="P11" s="101">
        <v>22.5</v>
      </c>
      <c r="Q11" s="101">
        <v>24.7</v>
      </c>
      <c r="R11" s="101">
        <v>36.1</v>
      </c>
      <c r="S11" s="101">
        <v>27.3</v>
      </c>
      <c r="T11" s="101">
        <v>35.2</v>
      </c>
      <c r="U11" s="101">
        <v>36</v>
      </c>
      <c r="V11" s="101">
        <v>35.4</v>
      </c>
      <c r="W11" s="101">
        <v>31.9</v>
      </c>
      <c r="X11" s="101">
        <v>28.6</v>
      </c>
      <c r="Y11" s="101">
        <v>40.1</v>
      </c>
      <c r="Z11" s="85">
        <f t="shared" si="0"/>
        <v>45.38333333333333</v>
      </c>
      <c r="AA11" s="86">
        <v>19.3</v>
      </c>
      <c r="AB11" s="103" t="s">
        <v>69</v>
      </c>
      <c r="AC11" s="6">
        <v>9</v>
      </c>
    </row>
    <row r="12" spans="1:29" ht="13.5" customHeight="1">
      <c r="A12" s="87">
        <v>10</v>
      </c>
      <c r="B12" s="78">
        <v>44.7</v>
      </c>
      <c r="C12" s="78">
        <v>50.5</v>
      </c>
      <c r="D12" s="78">
        <v>52</v>
      </c>
      <c r="E12" s="78">
        <v>57.2</v>
      </c>
      <c r="F12" s="78">
        <v>57.1</v>
      </c>
      <c r="G12" s="78">
        <v>65.3</v>
      </c>
      <c r="H12" s="78">
        <v>71.2</v>
      </c>
      <c r="I12" s="78">
        <v>62.1</v>
      </c>
      <c r="J12" s="78">
        <v>53</v>
      </c>
      <c r="K12" s="78">
        <v>48.2</v>
      </c>
      <c r="L12" s="78">
        <v>48.7</v>
      </c>
      <c r="M12" s="78">
        <v>47.4</v>
      </c>
      <c r="N12" s="78">
        <v>52.5</v>
      </c>
      <c r="O12" s="78">
        <v>50.8</v>
      </c>
      <c r="P12" s="78">
        <v>47.8</v>
      </c>
      <c r="Q12" s="78">
        <v>51.7</v>
      </c>
      <c r="R12" s="78">
        <v>54</v>
      </c>
      <c r="S12" s="78">
        <v>52</v>
      </c>
      <c r="T12" s="78">
        <v>66.5</v>
      </c>
      <c r="U12" s="78">
        <v>68.4</v>
      </c>
      <c r="V12" s="78">
        <v>71.2</v>
      </c>
      <c r="W12" s="78">
        <v>73.8</v>
      </c>
      <c r="X12" s="78">
        <v>73.2</v>
      </c>
      <c r="Y12" s="78">
        <v>74.7</v>
      </c>
      <c r="Z12" s="88">
        <f t="shared" si="0"/>
        <v>58.08333333333334</v>
      </c>
      <c r="AA12" s="89">
        <v>38.1</v>
      </c>
      <c r="AB12" s="104" t="s">
        <v>70</v>
      </c>
      <c r="AC12" s="6">
        <v>10</v>
      </c>
    </row>
    <row r="13" spans="1:29" ht="13.5" customHeight="1">
      <c r="A13" s="84">
        <v>11</v>
      </c>
      <c r="B13" s="101">
        <v>78.8</v>
      </c>
      <c r="C13" s="101">
        <v>81.6</v>
      </c>
      <c r="D13" s="101">
        <v>81</v>
      </c>
      <c r="E13" s="101">
        <v>78.8</v>
      </c>
      <c r="F13" s="101">
        <v>82.1</v>
      </c>
      <c r="G13" s="101">
        <v>78.9</v>
      </c>
      <c r="H13" s="101">
        <v>82.7</v>
      </c>
      <c r="I13" s="101">
        <v>84.8</v>
      </c>
      <c r="J13" s="101">
        <v>82.7</v>
      </c>
      <c r="K13" s="101">
        <v>71.1</v>
      </c>
      <c r="L13" s="101">
        <v>57.4</v>
      </c>
      <c r="M13" s="101">
        <v>60.8</v>
      </c>
      <c r="N13" s="101">
        <v>46.8</v>
      </c>
      <c r="O13" s="101">
        <v>56.9</v>
      </c>
      <c r="P13" s="101">
        <v>76.3</v>
      </c>
      <c r="Q13" s="101">
        <v>87.2</v>
      </c>
      <c r="R13" s="101">
        <v>84.3</v>
      </c>
      <c r="S13" s="101">
        <v>88.3</v>
      </c>
      <c r="T13" s="101">
        <v>87.7</v>
      </c>
      <c r="U13" s="101">
        <v>90.6</v>
      </c>
      <c r="V13" s="101">
        <v>80.5</v>
      </c>
      <c r="W13" s="101">
        <v>100</v>
      </c>
      <c r="X13" s="101">
        <v>100</v>
      </c>
      <c r="Y13" s="101">
        <v>100</v>
      </c>
      <c r="Z13" s="85">
        <f t="shared" si="0"/>
        <v>79.97083333333332</v>
      </c>
      <c r="AA13" s="86">
        <v>42.4</v>
      </c>
      <c r="AB13" s="103" t="s">
        <v>71</v>
      </c>
      <c r="AC13" s="5">
        <v>11</v>
      </c>
    </row>
    <row r="14" spans="1:29" ht="13.5" customHeight="1">
      <c r="A14" s="84">
        <v>12</v>
      </c>
      <c r="B14" s="101">
        <v>100</v>
      </c>
      <c r="C14" s="101">
        <v>100</v>
      </c>
      <c r="D14" s="101">
        <v>100</v>
      </c>
      <c r="E14" s="101">
        <v>100</v>
      </c>
      <c r="F14" s="101">
        <v>98.7</v>
      </c>
      <c r="G14" s="101">
        <v>99.4</v>
      </c>
      <c r="H14" s="101">
        <v>98.7</v>
      </c>
      <c r="I14" s="101">
        <v>72.9</v>
      </c>
      <c r="J14" s="101">
        <v>68.3</v>
      </c>
      <c r="K14" s="101">
        <v>59.4</v>
      </c>
      <c r="L14" s="101">
        <v>57.2</v>
      </c>
      <c r="M14" s="101">
        <v>51</v>
      </c>
      <c r="N14" s="101">
        <v>49.4</v>
      </c>
      <c r="O14" s="101">
        <v>49.5</v>
      </c>
      <c r="P14" s="101">
        <v>69.3</v>
      </c>
      <c r="Q14" s="101">
        <v>64.5</v>
      </c>
      <c r="R14" s="101">
        <v>56.2</v>
      </c>
      <c r="S14" s="101">
        <v>54.9</v>
      </c>
      <c r="T14" s="101">
        <v>53.6</v>
      </c>
      <c r="U14" s="101">
        <v>60.3</v>
      </c>
      <c r="V14" s="101">
        <v>63.1</v>
      </c>
      <c r="W14" s="101">
        <v>65.8</v>
      </c>
      <c r="X14" s="101">
        <v>69.1</v>
      </c>
      <c r="Y14" s="101">
        <v>72.5</v>
      </c>
      <c r="Z14" s="85">
        <f t="shared" si="0"/>
        <v>72.24166666666666</v>
      </c>
      <c r="AA14" s="86">
        <v>40.1</v>
      </c>
      <c r="AB14" s="103" t="s">
        <v>72</v>
      </c>
      <c r="AC14" s="6">
        <v>12</v>
      </c>
    </row>
    <row r="15" spans="1:29" ht="13.5" customHeight="1">
      <c r="A15" s="84">
        <v>13</v>
      </c>
      <c r="B15" s="101">
        <v>78.1</v>
      </c>
      <c r="C15" s="101">
        <v>80.2</v>
      </c>
      <c r="D15" s="101">
        <v>87.4</v>
      </c>
      <c r="E15" s="101">
        <v>91</v>
      </c>
      <c r="F15" s="101">
        <v>90.5</v>
      </c>
      <c r="G15" s="101">
        <v>94.1</v>
      </c>
      <c r="H15" s="101">
        <v>85.8</v>
      </c>
      <c r="I15" s="101">
        <v>72.9</v>
      </c>
      <c r="J15" s="101">
        <v>67.1</v>
      </c>
      <c r="K15" s="101">
        <v>70</v>
      </c>
      <c r="L15" s="101">
        <v>66</v>
      </c>
      <c r="M15" s="101">
        <v>66.1</v>
      </c>
      <c r="N15" s="101">
        <v>71.6</v>
      </c>
      <c r="O15" s="101">
        <v>75</v>
      </c>
      <c r="P15" s="101">
        <v>63.5</v>
      </c>
      <c r="Q15" s="101">
        <v>65.3</v>
      </c>
      <c r="R15" s="101">
        <v>71.6</v>
      </c>
      <c r="S15" s="101">
        <v>60.1</v>
      </c>
      <c r="T15" s="101">
        <v>53.9</v>
      </c>
      <c r="U15" s="101">
        <v>43</v>
      </c>
      <c r="V15" s="101">
        <v>39.1</v>
      </c>
      <c r="W15" s="101">
        <v>37.1</v>
      </c>
      <c r="X15" s="101">
        <v>39.6</v>
      </c>
      <c r="Y15" s="101">
        <v>42.8</v>
      </c>
      <c r="Z15" s="85">
        <f t="shared" si="0"/>
        <v>67.15833333333332</v>
      </c>
      <c r="AA15" s="86">
        <v>36</v>
      </c>
      <c r="AB15" s="103" t="s">
        <v>73</v>
      </c>
      <c r="AC15" s="6">
        <v>13</v>
      </c>
    </row>
    <row r="16" spans="1:29" ht="13.5" customHeight="1">
      <c r="A16" s="84">
        <v>14</v>
      </c>
      <c r="B16" s="101">
        <v>42.5</v>
      </c>
      <c r="C16" s="101">
        <v>45</v>
      </c>
      <c r="D16" s="101">
        <v>60</v>
      </c>
      <c r="E16" s="101">
        <v>64</v>
      </c>
      <c r="F16" s="101">
        <v>71</v>
      </c>
      <c r="G16" s="101">
        <v>83.2</v>
      </c>
      <c r="H16" s="101">
        <v>87.9</v>
      </c>
      <c r="I16" s="101">
        <v>83.8</v>
      </c>
      <c r="J16" s="101">
        <v>94.1</v>
      </c>
      <c r="K16" s="101">
        <v>89.7</v>
      </c>
      <c r="L16" s="101">
        <v>86.7</v>
      </c>
      <c r="M16" s="101">
        <v>92.2</v>
      </c>
      <c r="N16" s="101">
        <v>89.7</v>
      </c>
      <c r="O16" s="101">
        <v>90.9</v>
      </c>
      <c r="P16" s="101">
        <v>95.4</v>
      </c>
      <c r="Q16" s="101">
        <v>98.6</v>
      </c>
      <c r="R16" s="101">
        <v>90.2</v>
      </c>
      <c r="S16" s="101">
        <v>90.8</v>
      </c>
      <c r="T16" s="101">
        <v>97.3</v>
      </c>
      <c r="U16" s="101">
        <v>92.8</v>
      </c>
      <c r="V16" s="101">
        <v>82.4</v>
      </c>
      <c r="W16" s="101">
        <v>77.4</v>
      </c>
      <c r="X16" s="101">
        <v>83.4</v>
      </c>
      <c r="Y16" s="101">
        <v>71.5</v>
      </c>
      <c r="Z16" s="85">
        <f t="shared" si="0"/>
        <v>81.68750000000001</v>
      </c>
      <c r="AA16" s="86">
        <v>37.5</v>
      </c>
      <c r="AB16" s="103" t="s">
        <v>74</v>
      </c>
      <c r="AC16" s="6">
        <v>14</v>
      </c>
    </row>
    <row r="17" spans="1:29" ht="13.5" customHeight="1">
      <c r="A17" s="84">
        <v>15</v>
      </c>
      <c r="B17" s="101">
        <v>76.5</v>
      </c>
      <c r="C17" s="101">
        <v>83.7</v>
      </c>
      <c r="D17" s="101">
        <v>81.4</v>
      </c>
      <c r="E17" s="101">
        <v>84.5</v>
      </c>
      <c r="F17" s="101">
        <v>83.3</v>
      </c>
      <c r="G17" s="101">
        <v>83.6</v>
      </c>
      <c r="H17" s="101">
        <v>74.2</v>
      </c>
      <c r="I17" s="101">
        <v>81.9</v>
      </c>
      <c r="J17" s="101">
        <v>79.3</v>
      </c>
      <c r="K17" s="101">
        <v>73.6</v>
      </c>
      <c r="L17" s="101">
        <v>71.5</v>
      </c>
      <c r="M17" s="101">
        <v>65.5</v>
      </c>
      <c r="N17" s="101">
        <v>59.1</v>
      </c>
      <c r="O17" s="101">
        <v>63.1</v>
      </c>
      <c r="P17" s="101">
        <v>58.6</v>
      </c>
      <c r="Q17" s="101">
        <v>70.5</v>
      </c>
      <c r="R17" s="101">
        <v>82</v>
      </c>
      <c r="S17" s="101">
        <v>74.3</v>
      </c>
      <c r="T17" s="101">
        <v>79.1</v>
      </c>
      <c r="U17" s="101">
        <v>82.5</v>
      </c>
      <c r="V17" s="101">
        <v>83</v>
      </c>
      <c r="W17" s="101">
        <v>83.5</v>
      </c>
      <c r="X17" s="101">
        <v>81.7</v>
      </c>
      <c r="Y17" s="101">
        <v>82.3</v>
      </c>
      <c r="Z17" s="85">
        <f t="shared" si="0"/>
        <v>76.6125</v>
      </c>
      <c r="AA17" s="86">
        <v>54.7</v>
      </c>
      <c r="AB17" s="103" t="s">
        <v>75</v>
      </c>
      <c r="AC17" s="6">
        <v>15</v>
      </c>
    </row>
    <row r="18" spans="1:29" ht="13.5" customHeight="1">
      <c r="A18" s="84">
        <v>16</v>
      </c>
      <c r="B18" s="101">
        <v>83.9</v>
      </c>
      <c r="C18" s="101">
        <v>79.3</v>
      </c>
      <c r="D18" s="101">
        <v>84.5</v>
      </c>
      <c r="E18" s="101">
        <v>86.2</v>
      </c>
      <c r="F18" s="101">
        <v>88.2</v>
      </c>
      <c r="G18" s="101">
        <v>88.8</v>
      </c>
      <c r="H18" s="101">
        <v>76.6</v>
      </c>
      <c r="I18" s="101">
        <v>65.3</v>
      </c>
      <c r="J18" s="101">
        <v>65</v>
      </c>
      <c r="K18" s="101">
        <v>66.5</v>
      </c>
      <c r="L18" s="101">
        <v>66.9</v>
      </c>
      <c r="M18" s="101">
        <v>67.8</v>
      </c>
      <c r="N18" s="101">
        <v>70.4</v>
      </c>
      <c r="O18" s="101">
        <v>74.9</v>
      </c>
      <c r="P18" s="101">
        <v>75.9</v>
      </c>
      <c r="Q18" s="101">
        <v>75.5</v>
      </c>
      <c r="R18" s="101">
        <v>82.9</v>
      </c>
      <c r="S18" s="101">
        <v>78.6</v>
      </c>
      <c r="T18" s="101">
        <v>84.6</v>
      </c>
      <c r="U18" s="101">
        <v>84</v>
      </c>
      <c r="V18" s="101">
        <v>86.3</v>
      </c>
      <c r="W18" s="101">
        <v>86.3</v>
      </c>
      <c r="X18" s="101">
        <v>86.9</v>
      </c>
      <c r="Y18" s="101">
        <v>84.6</v>
      </c>
      <c r="Z18" s="85">
        <f t="shared" si="0"/>
        <v>78.74583333333332</v>
      </c>
      <c r="AA18" s="86">
        <v>59.6</v>
      </c>
      <c r="AB18" s="103" t="s">
        <v>76</v>
      </c>
      <c r="AC18" s="6">
        <v>16</v>
      </c>
    </row>
    <row r="19" spans="1:29" ht="13.5" customHeight="1">
      <c r="A19" s="84">
        <v>17</v>
      </c>
      <c r="B19" s="101">
        <v>85.7</v>
      </c>
      <c r="C19" s="101">
        <v>85</v>
      </c>
      <c r="D19" s="101">
        <v>83.4</v>
      </c>
      <c r="E19" s="101">
        <v>91.6</v>
      </c>
      <c r="F19" s="101">
        <v>89.2</v>
      </c>
      <c r="G19" s="101">
        <v>89.2</v>
      </c>
      <c r="H19" s="101">
        <v>87</v>
      </c>
      <c r="I19" s="101">
        <v>81.9</v>
      </c>
      <c r="J19" s="101">
        <v>80.2</v>
      </c>
      <c r="K19" s="101">
        <v>75.2</v>
      </c>
      <c r="L19" s="101">
        <v>69.1</v>
      </c>
      <c r="M19" s="101">
        <v>67.8</v>
      </c>
      <c r="N19" s="101">
        <v>64.8</v>
      </c>
      <c r="O19" s="101">
        <v>71.1</v>
      </c>
      <c r="P19" s="101">
        <v>65.7</v>
      </c>
      <c r="Q19" s="101">
        <v>65</v>
      </c>
      <c r="R19" s="101">
        <v>82.5</v>
      </c>
      <c r="S19" s="101">
        <v>94.8</v>
      </c>
      <c r="T19" s="101">
        <v>96.1</v>
      </c>
      <c r="U19" s="101">
        <v>93.5</v>
      </c>
      <c r="V19" s="101">
        <v>96.1</v>
      </c>
      <c r="W19" s="101">
        <v>94.8</v>
      </c>
      <c r="X19" s="101">
        <v>94.8</v>
      </c>
      <c r="Y19" s="101">
        <v>94.8</v>
      </c>
      <c r="Z19" s="85">
        <f t="shared" si="0"/>
        <v>83.30416666666666</v>
      </c>
      <c r="AA19" s="86">
        <v>53.6</v>
      </c>
      <c r="AB19" s="103" t="s">
        <v>77</v>
      </c>
      <c r="AC19" s="6">
        <v>17</v>
      </c>
    </row>
    <row r="20" spans="1:29" ht="13.5" customHeight="1">
      <c r="A20" s="84">
        <v>18</v>
      </c>
      <c r="B20" s="101">
        <v>95.4</v>
      </c>
      <c r="C20" s="101">
        <v>94.1</v>
      </c>
      <c r="D20" s="101">
        <v>94</v>
      </c>
      <c r="E20" s="101">
        <v>89.7</v>
      </c>
      <c r="F20" s="101">
        <v>91.6</v>
      </c>
      <c r="G20" s="101">
        <v>93</v>
      </c>
      <c r="H20" s="101">
        <v>77.8</v>
      </c>
      <c r="I20" s="101">
        <v>74.2</v>
      </c>
      <c r="J20" s="101">
        <v>82.5</v>
      </c>
      <c r="K20" s="101">
        <v>72</v>
      </c>
      <c r="L20" s="101">
        <v>67.4</v>
      </c>
      <c r="M20" s="101">
        <v>69.1</v>
      </c>
      <c r="N20" s="101">
        <v>71.9</v>
      </c>
      <c r="O20" s="101">
        <v>65.4</v>
      </c>
      <c r="P20" s="101">
        <v>78.7</v>
      </c>
      <c r="Q20" s="101">
        <v>84.7</v>
      </c>
      <c r="R20" s="101">
        <v>84.7</v>
      </c>
      <c r="S20" s="101">
        <v>84.6</v>
      </c>
      <c r="T20" s="101">
        <v>68.4</v>
      </c>
      <c r="U20" s="101">
        <v>77.4</v>
      </c>
      <c r="V20" s="101">
        <v>78.4</v>
      </c>
      <c r="W20" s="101">
        <v>76.3</v>
      </c>
      <c r="X20" s="101">
        <v>80</v>
      </c>
      <c r="Y20" s="101">
        <v>91.1</v>
      </c>
      <c r="Z20" s="85">
        <f t="shared" si="0"/>
        <v>80.93333333333335</v>
      </c>
      <c r="AA20" s="86">
        <v>59.2</v>
      </c>
      <c r="AB20" s="103" t="s">
        <v>78</v>
      </c>
      <c r="AC20" s="6">
        <v>18</v>
      </c>
    </row>
    <row r="21" spans="1:31" ht="13.5" customHeight="1">
      <c r="A21" s="84">
        <v>19</v>
      </c>
      <c r="B21" s="101">
        <v>81.1</v>
      </c>
      <c r="C21" s="101">
        <v>83.4</v>
      </c>
      <c r="D21" s="101">
        <v>81</v>
      </c>
      <c r="E21" s="101">
        <v>85.6</v>
      </c>
      <c r="F21" s="101">
        <v>96.1</v>
      </c>
      <c r="G21" s="101">
        <v>85.6</v>
      </c>
      <c r="H21" s="101">
        <v>86.8</v>
      </c>
      <c r="I21" s="101">
        <v>79.1</v>
      </c>
      <c r="J21" s="101">
        <v>62.9</v>
      </c>
      <c r="K21" s="101">
        <v>62.9</v>
      </c>
      <c r="L21" s="101">
        <v>68.7</v>
      </c>
      <c r="M21" s="101">
        <v>67.9</v>
      </c>
      <c r="N21" s="101">
        <v>72.1</v>
      </c>
      <c r="O21" s="101">
        <v>72.7</v>
      </c>
      <c r="P21" s="101">
        <v>70.5</v>
      </c>
      <c r="Q21" s="101">
        <v>71.9</v>
      </c>
      <c r="R21" s="101">
        <v>85.2</v>
      </c>
      <c r="S21" s="101">
        <v>85.1</v>
      </c>
      <c r="T21" s="101">
        <v>86.8</v>
      </c>
      <c r="U21" s="101">
        <v>78.3</v>
      </c>
      <c r="V21" s="101">
        <v>81.7</v>
      </c>
      <c r="W21" s="101">
        <v>73.1</v>
      </c>
      <c r="X21" s="101">
        <v>83.8</v>
      </c>
      <c r="Y21" s="101">
        <v>82.6</v>
      </c>
      <c r="Z21" s="85">
        <f t="shared" si="0"/>
        <v>78.5375</v>
      </c>
      <c r="AA21" s="86">
        <v>58</v>
      </c>
      <c r="AB21" s="103" t="s">
        <v>79</v>
      </c>
      <c r="AC21" s="6">
        <v>19</v>
      </c>
      <c r="AE21" s="71"/>
    </row>
    <row r="22" spans="1:29" ht="13.5" customHeight="1">
      <c r="A22" s="87">
        <v>20</v>
      </c>
      <c r="B22" s="78">
        <v>79.8</v>
      </c>
      <c r="C22" s="78">
        <v>73.5</v>
      </c>
      <c r="D22" s="78">
        <v>74</v>
      </c>
      <c r="E22" s="78">
        <v>74.5</v>
      </c>
      <c r="F22" s="78">
        <v>72.5</v>
      </c>
      <c r="G22" s="78">
        <v>77.1</v>
      </c>
      <c r="H22" s="78">
        <v>73.6</v>
      </c>
      <c r="I22" s="78">
        <v>77.9</v>
      </c>
      <c r="J22" s="78">
        <v>75.3</v>
      </c>
      <c r="K22" s="78">
        <v>68.4</v>
      </c>
      <c r="L22" s="78">
        <v>61.1</v>
      </c>
      <c r="M22" s="78">
        <v>63.8</v>
      </c>
      <c r="N22" s="78">
        <v>61.1</v>
      </c>
      <c r="O22" s="78">
        <v>67.8</v>
      </c>
      <c r="P22" s="78">
        <v>69.1</v>
      </c>
      <c r="Q22" s="78">
        <v>75.6</v>
      </c>
      <c r="R22" s="78">
        <v>75.1</v>
      </c>
      <c r="S22" s="78">
        <v>76</v>
      </c>
      <c r="T22" s="78">
        <v>75</v>
      </c>
      <c r="U22" s="78">
        <v>76.5</v>
      </c>
      <c r="V22" s="78">
        <v>76.5</v>
      </c>
      <c r="W22" s="78">
        <v>68.9</v>
      </c>
      <c r="X22" s="78">
        <v>71.4</v>
      </c>
      <c r="Y22" s="78">
        <v>73.3</v>
      </c>
      <c r="Z22" s="88">
        <f t="shared" si="0"/>
        <v>72.40833333333332</v>
      </c>
      <c r="AA22" s="89">
        <v>55.7</v>
      </c>
      <c r="AB22" s="104" t="s">
        <v>80</v>
      </c>
      <c r="AC22" s="6">
        <v>20</v>
      </c>
    </row>
    <row r="23" spans="1:29" ht="13.5" customHeight="1">
      <c r="A23" s="84">
        <v>21</v>
      </c>
      <c r="B23" s="101">
        <v>73.3</v>
      </c>
      <c r="C23" s="101">
        <v>74.4</v>
      </c>
      <c r="D23" s="101">
        <v>73.8</v>
      </c>
      <c r="E23" s="101">
        <v>71.2</v>
      </c>
      <c r="F23" s="101">
        <v>74.9</v>
      </c>
      <c r="G23" s="101">
        <v>74.3</v>
      </c>
      <c r="H23" s="101">
        <v>79.2</v>
      </c>
      <c r="I23" s="101">
        <v>70.4</v>
      </c>
      <c r="J23" s="101">
        <v>72.9</v>
      </c>
      <c r="K23" s="101">
        <v>66.1</v>
      </c>
      <c r="L23" s="101">
        <v>60.8</v>
      </c>
      <c r="M23" s="101">
        <v>61.3</v>
      </c>
      <c r="N23" s="101">
        <v>58</v>
      </c>
      <c r="O23" s="101">
        <v>55.9</v>
      </c>
      <c r="P23" s="101">
        <v>60.8</v>
      </c>
      <c r="Q23" s="101">
        <v>62</v>
      </c>
      <c r="R23" s="101">
        <v>69.9</v>
      </c>
      <c r="S23" s="101">
        <v>69.8</v>
      </c>
      <c r="T23" s="101">
        <v>80.2</v>
      </c>
      <c r="U23" s="101">
        <v>79.5</v>
      </c>
      <c r="V23" s="101">
        <v>76.2</v>
      </c>
      <c r="W23" s="101">
        <v>73.1</v>
      </c>
      <c r="X23" s="101">
        <v>72.2</v>
      </c>
      <c r="Y23" s="101">
        <v>69.7</v>
      </c>
      <c r="Z23" s="85">
        <f t="shared" si="0"/>
        <v>69.99583333333334</v>
      </c>
      <c r="AA23" s="86">
        <v>48.4</v>
      </c>
      <c r="AB23" s="103" t="s">
        <v>81</v>
      </c>
      <c r="AC23" s="5">
        <v>21</v>
      </c>
    </row>
    <row r="24" spans="1:29" ht="13.5" customHeight="1">
      <c r="A24" s="84">
        <v>22</v>
      </c>
      <c r="B24" s="101">
        <v>70.7</v>
      </c>
      <c r="C24" s="101">
        <v>71.2</v>
      </c>
      <c r="D24" s="101">
        <v>69.6</v>
      </c>
      <c r="E24" s="101">
        <v>70.1</v>
      </c>
      <c r="F24" s="101">
        <v>72.1</v>
      </c>
      <c r="G24" s="101">
        <v>72.1</v>
      </c>
      <c r="H24" s="101">
        <v>71.8</v>
      </c>
      <c r="I24" s="101">
        <v>67.5</v>
      </c>
      <c r="J24" s="101">
        <v>68.5</v>
      </c>
      <c r="K24" s="101">
        <v>68.2</v>
      </c>
      <c r="L24" s="101">
        <v>63.2</v>
      </c>
      <c r="M24" s="101">
        <v>83.3</v>
      </c>
      <c r="N24" s="101">
        <v>81.2</v>
      </c>
      <c r="O24" s="101">
        <v>78.6</v>
      </c>
      <c r="P24" s="101">
        <v>75</v>
      </c>
      <c r="Q24" s="101">
        <v>75.5</v>
      </c>
      <c r="R24" s="101">
        <v>78.2</v>
      </c>
      <c r="S24" s="101">
        <v>75.5</v>
      </c>
      <c r="T24" s="101">
        <v>78.2</v>
      </c>
      <c r="U24" s="101">
        <v>78.7</v>
      </c>
      <c r="V24" s="101">
        <v>78.2</v>
      </c>
      <c r="W24" s="101">
        <v>86.5</v>
      </c>
      <c r="X24" s="101">
        <v>91.7</v>
      </c>
      <c r="Y24" s="101">
        <v>93.6</v>
      </c>
      <c r="Z24" s="85">
        <f t="shared" si="0"/>
        <v>75.80000000000003</v>
      </c>
      <c r="AA24" s="86">
        <v>61.3</v>
      </c>
      <c r="AB24" s="103" t="s">
        <v>82</v>
      </c>
      <c r="AC24" s="6">
        <v>22</v>
      </c>
    </row>
    <row r="25" spans="1:29" ht="13.5" customHeight="1">
      <c r="A25" s="84">
        <v>23</v>
      </c>
      <c r="B25" s="101">
        <v>91.1</v>
      </c>
      <c r="C25" s="101">
        <v>91.7</v>
      </c>
      <c r="D25" s="101">
        <v>94.2</v>
      </c>
      <c r="E25" s="101">
        <v>95.5</v>
      </c>
      <c r="F25" s="101">
        <v>91.8</v>
      </c>
      <c r="G25" s="101">
        <v>99.4</v>
      </c>
      <c r="H25" s="101">
        <v>93.7</v>
      </c>
      <c r="I25" s="101">
        <v>85.4</v>
      </c>
      <c r="J25" s="101">
        <v>94.3</v>
      </c>
      <c r="K25" s="101">
        <v>97.4</v>
      </c>
      <c r="L25" s="101">
        <v>95.6</v>
      </c>
      <c r="M25" s="101">
        <v>100</v>
      </c>
      <c r="N25" s="101">
        <v>91.3</v>
      </c>
      <c r="O25" s="101">
        <v>100</v>
      </c>
      <c r="P25" s="101">
        <v>98.1</v>
      </c>
      <c r="Q25" s="101">
        <v>100</v>
      </c>
      <c r="R25" s="101">
        <v>100</v>
      </c>
      <c r="S25" s="101">
        <v>98.7</v>
      </c>
      <c r="T25" s="101">
        <v>100</v>
      </c>
      <c r="U25" s="101">
        <v>100</v>
      </c>
      <c r="V25" s="101">
        <v>100</v>
      </c>
      <c r="W25" s="101">
        <v>100</v>
      </c>
      <c r="X25" s="101">
        <v>100</v>
      </c>
      <c r="Y25" s="101">
        <v>100</v>
      </c>
      <c r="Z25" s="85">
        <f t="shared" si="0"/>
        <v>96.59166666666665</v>
      </c>
      <c r="AA25" s="86">
        <v>76.3</v>
      </c>
      <c r="AB25" s="103" t="s">
        <v>83</v>
      </c>
      <c r="AC25" s="6">
        <v>23</v>
      </c>
    </row>
    <row r="26" spans="1:29" ht="13.5" customHeight="1">
      <c r="A26" s="84">
        <v>24</v>
      </c>
      <c r="B26" s="101">
        <v>100</v>
      </c>
      <c r="C26" s="101">
        <v>100</v>
      </c>
      <c r="D26" s="101">
        <v>100</v>
      </c>
      <c r="E26" s="101">
        <v>100</v>
      </c>
      <c r="F26" s="101">
        <v>98.7</v>
      </c>
      <c r="G26" s="101">
        <v>100</v>
      </c>
      <c r="H26" s="101">
        <v>87.8</v>
      </c>
      <c r="I26" s="101">
        <v>69.7</v>
      </c>
      <c r="J26" s="101">
        <v>69</v>
      </c>
      <c r="K26" s="101">
        <v>69</v>
      </c>
      <c r="L26" s="101">
        <v>63.4</v>
      </c>
      <c r="M26" s="101">
        <v>60.8</v>
      </c>
      <c r="N26" s="101">
        <v>59.5</v>
      </c>
      <c r="O26" s="101">
        <v>59.6</v>
      </c>
      <c r="P26" s="101">
        <v>58.3</v>
      </c>
      <c r="Q26" s="101">
        <v>58.6</v>
      </c>
      <c r="R26" s="101">
        <v>66.6</v>
      </c>
      <c r="S26" s="101">
        <v>68.4</v>
      </c>
      <c r="T26" s="101">
        <v>70.1</v>
      </c>
      <c r="U26" s="101">
        <v>74.4</v>
      </c>
      <c r="V26" s="101">
        <v>79.9</v>
      </c>
      <c r="W26" s="101">
        <v>78.8</v>
      </c>
      <c r="X26" s="101">
        <v>74.3</v>
      </c>
      <c r="Y26" s="101">
        <v>71.9</v>
      </c>
      <c r="Z26" s="85">
        <f t="shared" si="0"/>
        <v>76.61666666666666</v>
      </c>
      <c r="AA26" s="86">
        <v>51.5</v>
      </c>
      <c r="AB26" s="103" t="s">
        <v>84</v>
      </c>
      <c r="AC26" s="6">
        <v>24</v>
      </c>
    </row>
    <row r="27" spans="1:29" ht="13.5" customHeight="1">
      <c r="A27" s="84">
        <v>25</v>
      </c>
      <c r="B27" s="101">
        <v>79.8</v>
      </c>
      <c r="C27" s="101">
        <v>76.6</v>
      </c>
      <c r="D27" s="101">
        <v>77.3</v>
      </c>
      <c r="E27" s="101">
        <v>76.2</v>
      </c>
      <c r="F27" s="101">
        <v>75.7</v>
      </c>
      <c r="G27" s="101">
        <v>80.5</v>
      </c>
      <c r="H27" s="101">
        <v>80.5</v>
      </c>
      <c r="I27" s="101">
        <v>70.1</v>
      </c>
      <c r="J27" s="101">
        <v>71.1</v>
      </c>
      <c r="K27" s="101">
        <v>71.2</v>
      </c>
      <c r="L27" s="101">
        <v>73.5</v>
      </c>
      <c r="M27" s="101">
        <v>76.1</v>
      </c>
      <c r="N27" s="101">
        <v>75</v>
      </c>
      <c r="O27" s="101">
        <v>96.8</v>
      </c>
      <c r="P27" s="101">
        <v>90.6</v>
      </c>
      <c r="Q27" s="101">
        <v>83.2</v>
      </c>
      <c r="R27" s="101">
        <v>87.1</v>
      </c>
      <c r="S27" s="101">
        <v>91.9</v>
      </c>
      <c r="T27" s="101">
        <v>86.4</v>
      </c>
      <c r="U27" s="101">
        <v>90</v>
      </c>
      <c r="V27" s="101">
        <v>87.7</v>
      </c>
      <c r="W27" s="101">
        <v>88.3</v>
      </c>
      <c r="X27" s="101">
        <v>90.6</v>
      </c>
      <c r="Y27" s="101">
        <v>88.2</v>
      </c>
      <c r="Z27" s="85">
        <f t="shared" si="0"/>
        <v>81.85000000000001</v>
      </c>
      <c r="AA27" s="86">
        <v>64.3</v>
      </c>
      <c r="AB27" s="103" t="s">
        <v>85</v>
      </c>
      <c r="AC27" s="6">
        <v>25</v>
      </c>
    </row>
    <row r="28" spans="1:29" ht="13.5" customHeight="1">
      <c r="A28" s="84">
        <v>26</v>
      </c>
      <c r="B28" s="101">
        <v>87.7</v>
      </c>
      <c r="C28" s="101">
        <v>88.3</v>
      </c>
      <c r="D28" s="101">
        <v>90</v>
      </c>
      <c r="E28" s="101">
        <v>91.3</v>
      </c>
      <c r="F28" s="101">
        <v>90.6</v>
      </c>
      <c r="G28" s="101">
        <v>90.7</v>
      </c>
      <c r="H28" s="101">
        <v>90.2</v>
      </c>
      <c r="I28" s="101">
        <v>82.9</v>
      </c>
      <c r="J28" s="101">
        <v>74.8</v>
      </c>
      <c r="K28" s="101">
        <v>74.8</v>
      </c>
      <c r="L28" s="101">
        <v>71.4</v>
      </c>
      <c r="M28" s="101">
        <v>81.4</v>
      </c>
      <c r="N28" s="101">
        <v>80.9</v>
      </c>
      <c r="O28" s="101">
        <v>76.8</v>
      </c>
      <c r="P28" s="101">
        <v>84.1</v>
      </c>
      <c r="Q28" s="101">
        <v>70.1</v>
      </c>
      <c r="R28" s="101">
        <v>77.7</v>
      </c>
      <c r="S28" s="101">
        <v>74.5</v>
      </c>
      <c r="T28" s="101">
        <v>73.8</v>
      </c>
      <c r="U28" s="101">
        <v>89.6</v>
      </c>
      <c r="V28" s="101">
        <v>82.4</v>
      </c>
      <c r="W28" s="101">
        <v>79.7</v>
      </c>
      <c r="X28" s="101">
        <v>97.5</v>
      </c>
      <c r="Y28" s="101">
        <v>92</v>
      </c>
      <c r="Z28" s="85">
        <f t="shared" si="0"/>
        <v>83.05</v>
      </c>
      <c r="AA28" s="86">
        <v>62.3</v>
      </c>
      <c r="AB28" s="103" t="s">
        <v>86</v>
      </c>
      <c r="AC28" s="6">
        <v>26</v>
      </c>
    </row>
    <row r="29" spans="1:29" ht="13.5" customHeight="1">
      <c r="A29" s="84">
        <v>27</v>
      </c>
      <c r="B29" s="101">
        <v>99.3</v>
      </c>
      <c r="C29" s="101">
        <v>93.7</v>
      </c>
      <c r="D29" s="101">
        <v>98.7</v>
      </c>
      <c r="E29" s="101">
        <v>100</v>
      </c>
      <c r="F29" s="101">
        <v>100</v>
      </c>
      <c r="G29" s="101">
        <v>100</v>
      </c>
      <c r="H29" s="101">
        <v>100</v>
      </c>
      <c r="I29" s="101">
        <v>100</v>
      </c>
      <c r="J29" s="101">
        <v>98.1</v>
      </c>
      <c r="K29" s="101">
        <v>96.2</v>
      </c>
      <c r="L29" s="101">
        <v>95.6</v>
      </c>
      <c r="M29" s="101">
        <v>96.9</v>
      </c>
      <c r="N29" s="101">
        <v>100</v>
      </c>
      <c r="O29" s="101">
        <v>90.7</v>
      </c>
      <c r="P29" s="101">
        <v>98.7</v>
      </c>
      <c r="Q29" s="101">
        <v>96.2</v>
      </c>
      <c r="R29" s="101">
        <v>96.1</v>
      </c>
      <c r="S29" s="101">
        <v>96.8</v>
      </c>
      <c r="T29" s="101">
        <v>95.5</v>
      </c>
      <c r="U29" s="101">
        <v>100</v>
      </c>
      <c r="V29" s="101">
        <v>100</v>
      </c>
      <c r="W29" s="101">
        <v>94.3</v>
      </c>
      <c r="X29" s="101">
        <v>98.7</v>
      </c>
      <c r="Y29" s="101">
        <v>98</v>
      </c>
      <c r="Z29" s="85">
        <f t="shared" si="0"/>
        <v>97.64583333333333</v>
      </c>
      <c r="AA29" s="86">
        <v>79.1</v>
      </c>
      <c r="AB29" s="103" t="s">
        <v>87</v>
      </c>
      <c r="AC29" s="6">
        <v>27</v>
      </c>
    </row>
    <row r="30" spans="1:29" ht="13.5" customHeight="1">
      <c r="A30" s="84">
        <v>28</v>
      </c>
      <c r="B30" s="101">
        <v>99.4</v>
      </c>
      <c r="C30" s="101">
        <v>99.3</v>
      </c>
      <c r="D30" s="101">
        <v>98.7</v>
      </c>
      <c r="E30" s="101">
        <v>96.1</v>
      </c>
      <c r="F30" s="101">
        <v>94.8</v>
      </c>
      <c r="G30" s="101">
        <v>98.6</v>
      </c>
      <c r="H30" s="101">
        <v>97.4</v>
      </c>
      <c r="I30" s="101">
        <v>99.3</v>
      </c>
      <c r="J30" s="101">
        <v>86.9</v>
      </c>
      <c r="K30" s="101">
        <v>94.2</v>
      </c>
      <c r="L30" s="101">
        <v>82.9</v>
      </c>
      <c r="M30" s="101">
        <v>87</v>
      </c>
      <c r="N30" s="101">
        <v>81</v>
      </c>
      <c r="O30" s="101">
        <v>72.4</v>
      </c>
      <c r="P30" s="101">
        <v>77.8</v>
      </c>
      <c r="Q30" s="101">
        <v>73.7</v>
      </c>
      <c r="R30" s="101">
        <v>78.1</v>
      </c>
      <c r="S30" s="101">
        <v>87.6</v>
      </c>
      <c r="T30" s="101">
        <v>89.4</v>
      </c>
      <c r="U30" s="101">
        <v>86.3</v>
      </c>
      <c r="V30" s="101">
        <v>78.9</v>
      </c>
      <c r="W30" s="101">
        <v>81</v>
      </c>
      <c r="X30" s="101">
        <v>75</v>
      </c>
      <c r="Y30" s="101">
        <v>76.1</v>
      </c>
      <c r="Z30" s="85">
        <f t="shared" si="0"/>
        <v>87.16250000000001</v>
      </c>
      <c r="AA30" s="86">
        <v>67.6</v>
      </c>
      <c r="AB30" s="103" t="s">
        <v>66</v>
      </c>
      <c r="AC30" s="6">
        <v>28</v>
      </c>
    </row>
    <row r="31" spans="1:29" ht="13.5" customHeight="1">
      <c r="A31" s="84">
        <v>29</v>
      </c>
      <c r="B31" s="101">
        <v>84.9</v>
      </c>
      <c r="C31" s="101">
        <v>90.4</v>
      </c>
      <c r="D31" s="101">
        <v>92.2</v>
      </c>
      <c r="E31" s="101">
        <v>96</v>
      </c>
      <c r="F31" s="101">
        <v>94.7</v>
      </c>
      <c r="G31" s="101">
        <v>98.7</v>
      </c>
      <c r="H31" s="101">
        <v>83.7</v>
      </c>
      <c r="I31" s="101">
        <v>74</v>
      </c>
      <c r="J31" s="101">
        <v>75.3</v>
      </c>
      <c r="K31" s="101">
        <v>70</v>
      </c>
      <c r="L31" s="101">
        <v>62.3</v>
      </c>
      <c r="M31" s="101">
        <v>48.3</v>
      </c>
      <c r="N31" s="101">
        <v>60.4</v>
      </c>
      <c r="O31" s="101">
        <v>70.3</v>
      </c>
      <c r="P31" s="101">
        <v>68.9</v>
      </c>
      <c r="Q31" s="101">
        <v>59.3</v>
      </c>
      <c r="R31" s="101">
        <v>72.7</v>
      </c>
      <c r="S31" s="101">
        <v>56.2</v>
      </c>
      <c r="T31" s="101">
        <v>72.4</v>
      </c>
      <c r="U31" s="101">
        <v>79.7</v>
      </c>
      <c r="V31" s="101">
        <v>79.6</v>
      </c>
      <c r="W31" s="101">
        <v>79.7</v>
      </c>
      <c r="X31" s="101">
        <v>70.1</v>
      </c>
      <c r="Y31" s="101">
        <v>73.9</v>
      </c>
      <c r="Z31" s="85">
        <f t="shared" si="0"/>
        <v>75.57083333333334</v>
      </c>
      <c r="AA31" s="86">
        <v>46.3</v>
      </c>
      <c r="AB31" s="103" t="s">
        <v>88</v>
      </c>
      <c r="AC31" s="6">
        <v>29</v>
      </c>
    </row>
    <row r="32" spans="1:29" ht="13.5" customHeight="1">
      <c r="A32" s="84">
        <v>30</v>
      </c>
      <c r="B32" s="101">
        <v>80.3</v>
      </c>
      <c r="C32" s="101">
        <v>83</v>
      </c>
      <c r="D32" s="101">
        <v>87.4</v>
      </c>
      <c r="E32" s="101">
        <v>88</v>
      </c>
      <c r="F32" s="101">
        <v>94.4</v>
      </c>
      <c r="G32" s="101">
        <v>88</v>
      </c>
      <c r="H32" s="101">
        <v>80.5</v>
      </c>
      <c r="I32" s="101">
        <v>65.7</v>
      </c>
      <c r="J32" s="101">
        <v>64.6</v>
      </c>
      <c r="K32" s="101">
        <v>65.9</v>
      </c>
      <c r="L32" s="101">
        <v>57.3</v>
      </c>
      <c r="M32" s="101">
        <v>66.4</v>
      </c>
      <c r="N32" s="101">
        <v>74.8</v>
      </c>
      <c r="O32" s="101">
        <v>80.2</v>
      </c>
      <c r="P32" s="101">
        <v>83.8</v>
      </c>
      <c r="Q32" s="101">
        <v>86.5</v>
      </c>
      <c r="R32" s="101">
        <v>75.6</v>
      </c>
      <c r="S32" s="101">
        <v>89.2</v>
      </c>
      <c r="T32" s="101">
        <v>80.6</v>
      </c>
      <c r="U32" s="101">
        <v>85.9</v>
      </c>
      <c r="V32" s="101">
        <v>84.3</v>
      </c>
      <c r="W32" s="101">
        <v>89.8</v>
      </c>
      <c r="X32" s="101">
        <v>88.6</v>
      </c>
      <c r="Y32" s="101">
        <v>89.2</v>
      </c>
      <c r="Z32" s="85">
        <f t="shared" si="0"/>
        <v>80.41666666666666</v>
      </c>
      <c r="AA32" s="86">
        <v>51.2</v>
      </c>
      <c r="AB32" s="103" t="s">
        <v>89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74.35666666666667</v>
      </c>
      <c r="C34" s="91">
        <f t="shared" si="1"/>
        <v>74.37666666666668</v>
      </c>
      <c r="D34" s="91">
        <f t="shared" si="1"/>
        <v>75.31333333333332</v>
      </c>
      <c r="E34" s="91">
        <f t="shared" si="1"/>
        <v>77.50333333333333</v>
      </c>
      <c r="F34" s="91">
        <f t="shared" si="1"/>
        <v>78.05666666666666</v>
      </c>
      <c r="G34" s="91">
        <f t="shared" si="1"/>
        <v>79.83999999999997</v>
      </c>
      <c r="H34" s="91">
        <f t="shared" si="1"/>
        <v>75.57666666666665</v>
      </c>
      <c r="I34" s="91">
        <f t="shared" si="1"/>
        <v>69.43333333333334</v>
      </c>
      <c r="J34" s="91">
        <f t="shared" si="1"/>
        <v>66.96333333333332</v>
      </c>
      <c r="K34" s="91">
        <f t="shared" si="1"/>
        <v>63.646666666666675</v>
      </c>
      <c r="L34" s="91">
        <f t="shared" si="1"/>
        <v>60.54999999999999</v>
      </c>
      <c r="M34" s="91">
        <f t="shared" si="1"/>
        <v>61.97</v>
      </c>
      <c r="N34" s="91">
        <f t="shared" si="1"/>
        <v>61.34666666666667</v>
      </c>
      <c r="O34" s="91">
        <f t="shared" si="1"/>
        <v>64.02333333333333</v>
      </c>
      <c r="P34" s="91">
        <f t="shared" si="1"/>
        <v>65.10333333333332</v>
      </c>
      <c r="Q34" s="91">
        <f t="shared" si="1"/>
        <v>65.97666666666666</v>
      </c>
      <c r="R34" s="91">
        <f aca="true" t="shared" si="2" ref="R34:Y34">AVERAGE(R3:R33)</f>
        <v>69.10666666666665</v>
      </c>
      <c r="S34" s="91">
        <f t="shared" si="2"/>
        <v>69.28666666666666</v>
      </c>
      <c r="T34" s="91">
        <f t="shared" si="2"/>
        <v>71.54666666666667</v>
      </c>
      <c r="U34" s="91">
        <f t="shared" si="2"/>
        <v>72.81</v>
      </c>
      <c r="V34" s="91">
        <f t="shared" si="2"/>
        <v>72.6666666666667</v>
      </c>
      <c r="W34" s="91">
        <f t="shared" si="2"/>
        <v>72.28999999999999</v>
      </c>
      <c r="X34" s="91">
        <f t="shared" si="2"/>
        <v>73.75666666666666</v>
      </c>
      <c r="Y34" s="91">
        <f t="shared" si="2"/>
        <v>74.76999999999998</v>
      </c>
      <c r="Z34" s="91">
        <f>AVERAGE(B3:Y33)</f>
        <v>70.42791666666662</v>
      </c>
      <c r="AA34" s="92">
        <f>AVERAGE(最低)</f>
        <v>46.75999999999999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18.9</v>
      </c>
      <c r="C40" s="105">
        <v>4</v>
      </c>
      <c r="D40" s="109" t="s">
        <v>65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10"/>
      <c r="D41" s="111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5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87</v>
      </c>
      <c r="C3" s="101">
        <v>80</v>
      </c>
      <c r="D3" s="101">
        <v>89.2</v>
      </c>
      <c r="E3" s="101">
        <v>89.7</v>
      </c>
      <c r="F3" s="101">
        <v>92</v>
      </c>
      <c r="G3" s="101">
        <v>90.9</v>
      </c>
      <c r="H3" s="101">
        <v>87.6</v>
      </c>
      <c r="I3" s="101">
        <v>75.7</v>
      </c>
      <c r="J3" s="101">
        <v>68.5</v>
      </c>
      <c r="K3" s="101">
        <v>67</v>
      </c>
      <c r="L3" s="101">
        <v>66.8</v>
      </c>
      <c r="M3" s="101">
        <v>68.5</v>
      </c>
      <c r="N3" s="101">
        <v>71.7</v>
      </c>
      <c r="O3" s="101">
        <v>74.3</v>
      </c>
      <c r="P3" s="101">
        <v>73.3</v>
      </c>
      <c r="Q3" s="101">
        <v>78.6</v>
      </c>
      <c r="R3" s="101">
        <v>74.6</v>
      </c>
      <c r="S3" s="101">
        <v>82.2</v>
      </c>
      <c r="T3" s="101">
        <v>83.2</v>
      </c>
      <c r="U3" s="101">
        <v>84.8</v>
      </c>
      <c r="V3" s="101">
        <v>84.8</v>
      </c>
      <c r="W3" s="101">
        <v>88.1</v>
      </c>
      <c r="X3" s="101">
        <v>76.5</v>
      </c>
      <c r="Y3" s="101">
        <v>87.5</v>
      </c>
      <c r="Z3" s="85">
        <f aca="true" t="shared" si="0" ref="Z3:Z33">AVERAGE(B3:Y3)</f>
        <v>80.10416666666664</v>
      </c>
      <c r="AA3" s="86">
        <v>61</v>
      </c>
      <c r="AB3" s="103" t="s">
        <v>79</v>
      </c>
      <c r="AC3" s="5">
        <v>1</v>
      </c>
    </row>
    <row r="4" spans="1:29" ht="13.5" customHeight="1">
      <c r="A4" s="84">
        <v>2</v>
      </c>
      <c r="B4" s="101">
        <v>82.1</v>
      </c>
      <c r="C4" s="101">
        <v>88.7</v>
      </c>
      <c r="D4" s="101">
        <v>86.9</v>
      </c>
      <c r="E4" s="101">
        <v>91.5</v>
      </c>
      <c r="F4" s="101">
        <v>92.1</v>
      </c>
      <c r="G4" s="101">
        <v>92.7</v>
      </c>
      <c r="H4" s="101">
        <v>86.5</v>
      </c>
      <c r="I4" s="101">
        <v>75.2</v>
      </c>
      <c r="J4" s="101">
        <v>75.8</v>
      </c>
      <c r="K4" s="101">
        <v>74.7</v>
      </c>
      <c r="L4" s="101">
        <v>76.1</v>
      </c>
      <c r="M4" s="101">
        <v>73.8</v>
      </c>
      <c r="N4" s="101">
        <v>75.2</v>
      </c>
      <c r="O4" s="101">
        <v>81.1</v>
      </c>
      <c r="P4" s="101">
        <v>79.5</v>
      </c>
      <c r="Q4" s="101">
        <v>78.5</v>
      </c>
      <c r="R4" s="101">
        <v>86.4</v>
      </c>
      <c r="S4" s="101">
        <v>89.2</v>
      </c>
      <c r="T4" s="101">
        <v>94.4</v>
      </c>
      <c r="U4" s="101">
        <v>93.2</v>
      </c>
      <c r="V4" s="101">
        <v>94.4</v>
      </c>
      <c r="W4" s="101">
        <v>95</v>
      </c>
      <c r="X4" s="101">
        <v>96.9</v>
      </c>
      <c r="Y4" s="101">
        <v>92.6</v>
      </c>
      <c r="Z4" s="85">
        <f t="shared" si="0"/>
        <v>85.52083333333336</v>
      </c>
      <c r="AA4" s="86">
        <v>64.8</v>
      </c>
      <c r="AB4" s="103" t="s">
        <v>90</v>
      </c>
      <c r="AC4" s="6">
        <v>2</v>
      </c>
    </row>
    <row r="5" spans="1:29" ht="13.5" customHeight="1">
      <c r="A5" s="84">
        <v>3</v>
      </c>
      <c r="B5" s="101">
        <v>89.1</v>
      </c>
      <c r="C5" s="101">
        <v>94.3</v>
      </c>
      <c r="D5" s="101">
        <v>91.4</v>
      </c>
      <c r="E5" s="101">
        <v>96.2</v>
      </c>
      <c r="F5" s="101">
        <v>93.2</v>
      </c>
      <c r="G5" s="101">
        <v>93.1</v>
      </c>
      <c r="H5" s="101">
        <v>100</v>
      </c>
      <c r="I5" s="101">
        <v>90.2</v>
      </c>
      <c r="J5" s="101">
        <v>92.6</v>
      </c>
      <c r="K5" s="101">
        <v>96.8</v>
      </c>
      <c r="L5" s="101">
        <v>91.5</v>
      </c>
      <c r="M5" s="101">
        <v>100</v>
      </c>
      <c r="N5" s="101">
        <v>93.8</v>
      </c>
      <c r="O5" s="101">
        <v>90.9</v>
      </c>
      <c r="P5" s="101">
        <v>100</v>
      </c>
      <c r="Q5" s="101">
        <v>100</v>
      </c>
      <c r="R5" s="101">
        <v>100</v>
      </c>
      <c r="S5" s="101">
        <v>90.9</v>
      </c>
      <c r="T5" s="101">
        <v>100</v>
      </c>
      <c r="U5" s="101">
        <v>99.3</v>
      </c>
      <c r="V5" s="101">
        <v>100</v>
      </c>
      <c r="W5" s="101">
        <v>100</v>
      </c>
      <c r="X5" s="101">
        <v>100</v>
      </c>
      <c r="Y5" s="101">
        <v>87.5</v>
      </c>
      <c r="Z5" s="85">
        <f t="shared" si="0"/>
        <v>95.45</v>
      </c>
      <c r="AA5" s="86">
        <v>79.1</v>
      </c>
      <c r="AB5" s="103" t="s">
        <v>91</v>
      </c>
      <c r="AC5" s="6">
        <v>3</v>
      </c>
    </row>
    <row r="6" spans="1:29" ht="13.5" customHeight="1">
      <c r="A6" s="84">
        <v>4</v>
      </c>
      <c r="B6" s="101">
        <v>100</v>
      </c>
      <c r="C6" s="101">
        <v>100</v>
      </c>
      <c r="D6" s="101">
        <v>99.4</v>
      </c>
      <c r="E6" s="101">
        <v>98.7</v>
      </c>
      <c r="F6" s="101">
        <v>94.4</v>
      </c>
      <c r="G6" s="101">
        <v>93.8</v>
      </c>
      <c r="H6" s="101">
        <v>100</v>
      </c>
      <c r="I6" s="101">
        <v>100</v>
      </c>
      <c r="J6" s="101">
        <v>98.7</v>
      </c>
      <c r="K6" s="101">
        <v>96.3</v>
      </c>
      <c r="L6" s="101">
        <v>96.3</v>
      </c>
      <c r="M6" s="101">
        <v>100</v>
      </c>
      <c r="N6" s="101">
        <v>98.8</v>
      </c>
      <c r="O6" s="101">
        <v>92.1</v>
      </c>
      <c r="P6" s="101">
        <v>87.9</v>
      </c>
      <c r="Q6" s="101">
        <v>92.7</v>
      </c>
      <c r="R6" s="101">
        <v>85.2</v>
      </c>
      <c r="S6" s="101">
        <v>92</v>
      </c>
      <c r="T6" s="101">
        <v>93.8</v>
      </c>
      <c r="U6" s="101">
        <v>95.6</v>
      </c>
      <c r="V6" s="101">
        <v>99.4</v>
      </c>
      <c r="W6" s="101">
        <v>98.7</v>
      </c>
      <c r="X6" s="101">
        <v>100</v>
      </c>
      <c r="Y6" s="101">
        <v>93.7</v>
      </c>
      <c r="Z6" s="85">
        <f t="shared" si="0"/>
        <v>96.14583333333331</v>
      </c>
      <c r="AA6" s="86">
        <v>77.3</v>
      </c>
      <c r="AB6" s="103" t="s">
        <v>92</v>
      </c>
      <c r="AC6" s="6">
        <v>4</v>
      </c>
    </row>
    <row r="7" spans="1:29" ht="13.5" customHeight="1">
      <c r="A7" s="84">
        <v>5</v>
      </c>
      <c r="B7" s="101">
        <v>96.8</v>
      </c>
      <c r="C7" s="101">
        <v>96.1</v>
      </c>
      <c r="D7" s="101">
        <v>94.9</v>
      </c>
      <c r="E7" s="101">
        <v>94.2</v>
      </c>
      <c r="F7" s="101">
        <v>95.5</v>
      </c>
      <c r="G7" s="101">
        <v>93.7</v>
      </c>
      <c r="H7" s="101">
        <v>85.1</v>
      </c>
      <c r="I7" s="101">
        <v>53.1</v>
      </c>
      <c r="J7" s="101">
        <v>61.6</v>
      </c>
      <c r="K7" s="101">
        <v>50.3</v>
      </c>
      <c r="L7" s="101">
        <v>56.2</v>
      </c>
      <c r="M7" s="101">
        <v>59</v>
      </c>
      <c r="N7" s="101">
        <v>58.8</v>
      </c>
      <c r="O7" s="101">
        <v>62.8</v>
      </c>
      <c r="P7" s="101">
        <v>61.3</v>
      </c>
      <c r="Q7" s="101">
        <v>63.9</v>
      </c>
      <c r="R7" s="101">
        <v>62.7</v>
      </c>
      <c r="S7" s="101">
        <v>69.9</v>
      </c>
      <c r="T7" s="101">
        <v>78.3</v>
      </c>
      <c r="U7" s="101">
        <v>68.4</v>
      </c>
      <c r="V7" s="101">
        <v>67.8</v>
      </c>
      <c r="W7" s="101">
        <v>70.4</v>
      </c>
      <c r="X7" s="101">
        <v>70.9</v>
      </c>
      <c r="Y7" s="101">
        <v>72.3</v>
      </c>
      <c r="Z7" s="85">
        <f t="shared" si="0"/>
        <v>72.66666666666667</v>
      </c>
      <c r="AA7" s="86">
        <v>39.9</v>
      </c>
      <c r="AB7" s="103" t="s">
        <v>93</v>
      </c>
      <c r="AC7" s="6">
        <v>5</v>
      </c>
    </row>
    <row r="8" spans="1:29" ht="13.5" customHeight="1">
      <c r="A8" s="84">
        <v>6</v>
      </c>
      <c r="B8" s="101">
        <v>71.3</v>
      </c>
      <c r="C8" s="101">
        <v>75.2</v>
      </c>
      <c r="D8" s="101">
        <v>82.8</v>
      </c>
      <c r="E8" s="101">
        <v>84.9</v>
      </c>
      <c r="F8" s="101">
        <v>84.3</v>
      </c>
      <c r="G8" s="101">
        <v>83.9</v>
      </c>
      <c r="H8" s="101">
        <v>74.3</v>
      </c>
      <c r="I8" s="101">
        <v>65.9</v>
      </c>
      <c r="J8" s="101">
        <v>68</v>
      </c>
      <c r="K8" s="101">
        <v>75.4</v>
      </c>
      <c r="L8" s="101">
        <v>76.4</v>
      </c>
      <c r="M8" s="101">
        <v>73.7</v>
      </c>
      <c r="N8" s="101">
        <v>76.9</v>
      </c>
      <c r="O8" s="101" t="s">
        <v>118</v>
      </c>
      <c r="P8" s="101" t="s">
        <v>117</v>
      </c>
      <c r="Q8" s="101" t="s">
        <v>117</v>
      </c>
      <c r="R8" s="101" t="s">
        <v>117</v>
      </c>
      <c r="S8" s="101" t="s">
        <v>117</v>
      </c>
      <c r="T8" s="101" t="s">
        <v>117</v>
      </c>
      <c r="U8" s="101" t="s">
        <v>117</v>
      </c>
      <c r="V8" s="101" t="s">
        <v>117</v>
      </c>
      <c r="W8" s="101" t="s">
        <v>117</v>
      </c>
      <c r="X8" s="101" t="s">
        <v>117</v>
      </c>
      <c r="Y8" s="101" t="s">
        <v>117</v>
      </c>
      <c r="Z8" s="85" t="s">
        <v>117</v>
      </c>
      <c r="AA8" s="86" t="s">
        <v>117</v>
      </c>
      <c r="AB8" s="103" t="s">
        <v>119</v>
      </c>
      <c r="AC8" s="6">
        <v>6</v>
      </c>
    </row>
    <row r="9" spans="1:29" ht="13.5" customHeight="1">
      <c r="A9" s="84">
        <v>7</v>
      </c>
      <c r="B9" s="101" t="s">
        <v>117</v>
      </c>
      <c r="C9" s="101" t="s">
        <v>117</v>
      </c>
      <c r="D9" s="101" t="s">
        <v>117</v>
      </c>
      <c r="E9" s="101" t="s">
        <v>117</v>
      </c>
      <c r="F9" s="101" t="s">
        <v>117</v>
      </c>
      <c r="G9" s="101" t="s">
        <v>117</v>
      </c>
      <c r="H9" s="101" t="s">
        <v>117</v>
      </c>
      <c r="I9" s="101" t="s">
        <v>117</v>
      </c>
      <c r="J9" s="101" t="s">
        <v>117</v>
      </c>
      <c r="K9" s="101" t="s">
        <v>117</v>
      </c>
      <c r="L9" s="101" t="s">
        <v>117</v>
      </c>
      <c r="M9" s="101" t="s">
        <v>117</v>
      </c>
      <c r="N9" s="101" t="s">
        <v>117</v>
      </c>
      <c r="O9" s="101" t="s">
        <v>117</v>
      </c>
      <c r="P9" s="101" t="s">
        <v>117</v>
      </c>
      <c r="Q9" s="101" t="s">
        <v>117</v>
      </c>
      <c r="R9" s="101" t="s">
        <v>117</v>
      </c>
      <c r="S9" s="101" t="s">
        <v>117</v>
      </c>
      <c r="T9" s="101" t="s">
        <v>117</v>
      </c>
      <c r="U9" s="101" t="s">
        <v>117</v>
      </c>
      <c r="V9" s="101" t="s">
        <v>117</v>
      </c>
      <c r="W9" s="101" t="s">
        <v>117</v>
      </c>
      <c r="X9" s="101" t="s">
        <v>117</v>
      </c>
      <c r="Y9" s="101" t="s">
        <v>117</v>
      </c>
      <c r="Z9" s="85" t="s">
        <v>117</v>
      </c>
      <c r="AA9" s="86" t="s">
        <v>117</v>
      </c>
      <c r="AB9" s="103" t="s">
        <v>119</v>
      </c>
      <c r="AC9" s="6">
        <v>7</v>
      </c>
    </row>
    <row r="10" spans="1:29" ht="13.5" customHeight="1">
      <c r="A10" s="84">
        <v>8</v>
      </c>
      <c r="B10" s="101" t="s">
        <v>117</v>
      </c>
      <c r="C10" s="101" t="s">
        <v>117</v>
      </c>
      <c r="D10" s="101" t="s">
        <v>117</v>
      </c>
      <c r="E10" s="101" t="s">
        <v>117</v>
      </c>
      <c r="F10" s="101" t="s">
        <v>117</v>
      </c>
      <c r="G10" s="101" t="s">
        <v>117</v>
      </c>
      <c r="H10" s="101" t="s">
        <v>117</v>
      </c>
      <c r="I10" s="101" t="s">
        <v>117</v>
      </c>
      <c r="J10" s="101" t="s">
        <v>117</v>
      </c>
      <c r="K10" s="101" t="s">
        <v>117</v>
      </c>
      <c r="L10" s="101">
        <v>65.3</v>
      </c>
      <c r="M10" s="101">
        <v>65.3</v>
      </c>
      <c r="N10" s="101">
        <v>64.9</v>
      </c>
      <c r="O10" s="101">
        <v>67.9</v>
      </c>
      <c r="P10" s="101">
        <v>69.2</v>
      </c>
      <c r="Q10" s="101">
        <v>71</v>
      </c>
      <c r="R10" s="101">
        <v>72.3</v>
      </c>
      <c r="S10" s="101">
        <v>72.2</v>
      </c>
      <c r="T10" s="101">
        <v>75.5</v>
      </c>
      <c r="U10" s="101">
        <v>76.9</v>
      </c>
      <c r="V10" s="101">
        <v>74.9</v>
      </c>
      <c r="W10" s="101">
        <v>71</v>
      </c>
      <c r="X10" s="101">
        <v>74.3</v>
      </c>
      <c r="Y10" s="101">
        <v>72.4</v>
      </c>
      <c r="Z10" s="85" t="s">
        <v>117</v>
      </c>
      <c r="AA10" s="86" t="s">
        <v>117</v>
      </c>
      <c r="AB10" s="103" t="s">
        <v>120</v>
      </c>
      <c r="AC10" s="6">
        <v>8</v>
      </c>
    </row>
    <row r="11" spans="1:29" ht="13.5" customHeight="1">
      <c r="A11" s="84">
        <v>9</v>
      </c>
      <c r="B11" s="101">
        <v>76.2</v>
      </c>
      <c r="C11" s="101">
        <v>77</v>
      </c>
      <c r="D11" s="101">
        <v>75.5</v>
      </c>
      <c r="E11" s="101">
        <v>72.5</v>
      </c>
      <c r="F11" s="101">
        <v>73.4</v>
      </c>
      <c r="G11" s="101">
        <v>70.7</v>
      </c>
      <c r="H11" s="101">
        <v>58</v>
      </c>
      <c r="I11" s="101">
        <v>63.4</v>
      </c>
      <c r="J11" s="101">
        <v>76.6</v>
      </c>
      <c r="K11" s="101">
        <v>74.7</v>
      </c>
      <c r="L11" s="101">
        <v>72</v>
      </c>
      <c r="M11" s="101">
        <v>74.3</v>
      </c>
      <c r="N11" s="101">
        <v>65</v>
      </c>
      <c r="O11" s="101">
        <v>72.1</v>
      </c>
      <c r="P11" s="101">
        <v>69.9</v>
      </c>
      <c r="Q11" s="101">
        <v>75.4</v>
      </c>
      <c r="R11" s="101">
        <v>79.9</v>
      </c>
      <c r="S11" s="101">
        <v>92.1</v>
      </c>
      <c r="T11" s="101">
        <v>86.8</v>
      </c>
      <c r="U11" s="101">
        <v>93.8</v>
      </c>
      <c r="V11" s="101">
        <v>96.2</v>
      </c>
      <c r="W11" s="101">
        <v>89.5</v>
      </c>
      <c r="X11" s="101">
        <v>88.9</v>
      </c>
      <c r="Y11" s="101">
        <v>95.5</v>
      </c>
      <c r="Z11" s="85">
        <f t="shared" si="0"/>
        <v>77.89166666666668</v>
      </c>
      <c r="AA11" s="86">
        <v>55.8</v>
      </c>
      <c r="AB11" s="103" t="s">
        <v>94</v>
      </c>
      <c r="AC11" s="6">
        <v>9</v>
      </c>
    </row>
    <row r="12" spans="1:29" ht="13.5" customHeight="1">
      <c r="A12" s="87">
        <v>10</v>
      </c>
      <c r="B12" s="78">
        <v>94.9</v>
      </c>
      <c r="C12" s="78">
        <v>96.8</v>
      </c>
      <c r="D12" s="78">
        <v>96.7</v>
      </c>
      <c r="E12" s="78">
        <v>96.8</v>
      </c>
      <c r="F12" s="78">
        <v>94.2</v>
      </c>
      <c r="G12" s="78">
        <v>95.5</v>
      </c>
      <c r="H12" s="78">
        <v>93.1</v>
      </c>
      <c r="I12" s="78">
        <v>86.1</v>
      </c>
      <c r="J12" s="78">
        <v>72.9</v>
      </c>
      <c r="K12" s="78">
        <v>79.2</v>
      </c>
      <c r="L12" s="78">
        <v>79.1</v>
      </c>
      <c r="M12" s="78">
        <v>78.5</v>
      </c>
      <c r="N12" s="78">
        <v>78</v>
      </c>
      <c r="O12" s="78">
        <v>82.7</v>
      </c>
      <c r="P12" s="78">
        <v>77.4</v>
      </c>
      <c r="Q12" s="78">
        <v>80.5</v>
      </c>
      <c r="R12" s="78">
        <v>84.9</v>
      </c>
      <c r="S12" s="78">
        <v>83.2</v>
      </c>
      <c r="T12" s="78">
        <v>82.6</v>
      </c>
      <c r="U12" s="78">
        <v>55.1</v>
      </c>
      <c r="V12" s="78">
        <v>68.9</v>
      </c>
      <c r="W12" s="78">
        <v>71.1</v>
      </c>
      <c r="X12" s="78">
        <v>64.6</v>
      </c>
      <c r="Y12" s="78">
        <v>60.7</v>
      </c>
      <c r="Z12" s="88">
        <f t="shared" si="0"/>
        <v>81.39583333333334</v>
      </c>
      <c r="AA12" s="89">
        <v>51.1</v>
      </c>
      <c r="AB12" s="104" t="s">
        <v>95</v>
      </c>
      <c r="AC12" s="6">
        <v>10</v>
      </c>
    </row>
    <row r="13" spans="1:29" ht="13.5" customHeight="1">
      <c r="A13" s="84">
        <v>11</v>
      </c>
      <c r="B13" s="101">
        <v>59.9</v>
      </c>
      <c r="C13" s="101">
        <v>64.1</v>
      </c>
      <c r="D13" s="101">
        <v>68.7</v>
      </c>
      <c r="E13" s="101">
        <v>63.3</v>
      </c>
      <c r="F13" s="101">
        <v>62.9</v>
      </c>
      <c r="G13" s="101">
        <v>66.5</v>
      </c>
      <c r="H13" s="101">
        <v>64.1</v>
      </c>
      <c r="I13" s="101">
        <v>55.4</v>
      </c>
      <c r="J13" s="101">
        <v>50.4</v>
      </c>
      <c r="K13" s="101">
        <v>53.7</v>
      </c>
      <c r="L13" s="101">
        <v>63.8</v>
      </c>
      <c r="M13" s="101">
        <v>42.6</v>
      </c>
      <c r="N13" s="101">
        <v>45.7</v>
      </c>
      <c r="O13" s="101">
        <v>45.1</v>
      </c>
      <c r="P13" s="101">
        <v>39.2</v>
      </c>
      <c r="Q13" s="101">
        <v>43.1</v>
      </c>
      <c r="R13" s="101">
        <v>44.2</v>
      </c>
      <c r="S13" s="101">
        <v>46.4</v>
      </c>
      <c r="T13" s="101">
        <v>85.3</v>
      </c>
      <c r="U13" s="101">
        <v>87.6</v>
      </c>
      <c r="V13" s="101">
        <v>84.1</v>
      </c>
      <c r="W13" s="101">
        <v>82.3</v>
      </c>
      <c r="X13" s="101">
        <v>72.8</v>
      </c>
      <c r="Y13" s="101">
        <v>61.4</v>
      </c>
      <c r="Z13" s="85">
        <f t="shared" si="0"/>
        <v>60.525</v>
      </c>
      <c r="AA13" s="86">
        <v>37.4</v>
      </c>
      <c r="AB13" s="103" t="s">
        <v>96</v>
      </c>
      <c r="AC13" s="5">
        <v>11</v>
      </c>
    </row>
    <row r="14" spans="1:29" ht="13.5" customHeight="1">
      <c r="A14" s="84">
        <v>12</v>
      </c>
      <c r="B14" s="101">
        <v>63.4</v>
      </c>
      <c r="C14" s="101">
        <v>58.8</v>
      </c>
      <c r="D14" s="101">
        <v>58.4</v>
      </c>
      <c r="E14" s="101">
        <v>74.7</v>
      </c>
      <c r="F14" s="101">
        <v>77.7</v>
      </c>
      <c r="G14" s="101">
        <v>72.3</v>
      </c>
      <c r="H14" s="101">
        <v>52.7</v>
      </c>
      <c r="I14" s="101">
        <v>46.4</v>
      </c>
      <c r="J14" s="101">
        <v>39.6</v>
      </c>
      <c r="K14" s="101">
        <v>32.6</v>
      </c>
      <c r="L14" s="101">
        <v>38.1</v>
      </c>
      <c r="M14" s="101">
        <v>59.5</v>
      </c>
      <c r="N14" s="101">
        <v>63</v>
      </c>
      <c r="O14" s="101">
        <v>55.4</v>
      </c>
      <c r="P14" s="101">
        <v>65.7</v>
      </c>
      <c r="Q14" s="101">
        <v>48.1</v>
      </c>
      <c r="R14" s="101">
        <v>52.7</v>
      </c>
      <c r="S14" s="101">
        <v>39</v>
      </c>
      <c r="T14" s="101">
        <v>44.2</v>
      </c>
      <c r="U14" s="101">
        <v>43.8</v>
      </c>
      <c r="V14" s="101">
        <v>43.9</v>
      </c>
      <c r="W14" s="101">
        <v>43.9</v>
      </c>
      <c r="X14" s="101">
        <v>45.6</v>
      </c>
      <c r="Y14" s="101">
        <v>50.6</v>
      </c>
      <c r="Z14" s="85">
        <f t="shared" si="0"/>
        <v>52.92083333333334</v>
      </c>
      <c r="AA14" s="86">
        <v>29.5</v>
      </c>
      <c r="AB14" s="103" t="s">
        <v>97</v>
      </c>
      <c r="AC14" s="6">
        <v>12</v>
      </c>
    </row>
    <row r="15" spans="1:29" ht="13.5" customHeight="1">
      <c r="A15" s="84">
        <v>13</v>
      </c>
      <c r="B15" s="101">
        <v>60.8</v>
      </c>
      <c r="C15" s="101">
        <v>62.3</v>
      </c>
      <c r="D15" s="101">
        <v>60.6</v>
      </c>
      <c r="E15" s="101">
        <v>50.1</v>
      </c>
      <c r="F15" s="101">
        <v>50.8</v>
      </c>
      <c r="G15" s="101">
        <v>52.1</v>
      </c>
      <c r="H15" s="101">
        <v>49.1</v>
      </c>
      <c r="I15" s="101">
        <v>51.3</v>
      </c>
      <c r="J15" s="101">
        <v>51.6</v>
      </c>
      <c r="K15" s="101">
        <v>54</v>
      </c>
      <c r="L15" s="101">
        <v>54.7</v>
      </c>
      <c r="M15" s="101">
        <v>51.6</v>
      </c>
      <c r="N15" s="101">
        <v>53.5</v>
      </c>
      <c r="O15" s="101">
        <v>57.3</v>
      </c>
      <c r="P15" s="101">
        <v>50.7</v>
      </c>
      <c r="Q15" s="101">
        <v>52.1</v>
      </c>
      <c r="R15" s="101">
        <v>54.8</v>
      </c>
      <c r="S15" s="101">
        <v>64.8</v>
      </c>
      <c r="T15" s="101">
        <v>65.6</v>
      </c>
      <c r="U15" s="101">
        <v>72.2</v>
      </c>
      <c r="V15" s="101">
        <v>71.3</v>
      </c>
      <c r="W15" s="101">
        <v>68.7</v>
      </c>
      <c r="X15" s="101">
        <v>73.8</v>
      </c>
      <c r="Y15" s="101">
        <v>79.8</v>
      </c>
      <c r="Z15" s="85">
        <f t="shared" si="0"/>
        <v>58.9</v>
      </c>
      <c r="AA15" s="86">
        <v>43.9</v>
      </c>
      <c r="AB15" s="103" t="s">
        <v>98</v>
      </c>
      <c r="AC15" s="6">
        <v>13</v>
      </c>
    </row>
    <row r="16" spans="1:29" ht="13.5" customHeight="1">
      <c r="A16" s="84">
        <v>14</v>
      </c>
      <c r="B16" s="101">
        <v>82.9</v>
      </c>
      <c r="C16" s="101">
        <v>85.8</v>
      </c>
      <c r="D16" s="101">
        <v>86.9</v>
      </c>
      <c r="E16" s="101">
        <v>87.5</v>
      </c>
      <c r="F16" s="101">
        <v>86.9</v>
      </c>
      <c r="G16" s="101">
        <v>81.4</v>
      </c>
      <c r="H16" s="101">
        <v>61.4</v>
      </c>
      <c r="I16" s="101">
        <v>71.7</v>
      </c>
      <c r="J16" s="101">
        <v>70.5</v>
      </c>
      <c r="K16" s="101">
        <v>74.3</v>
      </c>
      <c r="L16" s="101">
        <v>73.9</v>
      </c>
      <c r="M16" s="101">
        <v>74.3</v>
      </c>
      <c r="N16" s="101">
        <v>76.2</v>
      </c>
      <c r="O16" s="101">
        <v>70.6</v>
      </c>
      <c r="P16" s="101">
        <v>71.4</v>
      </c>
      <c r="Q16" s="101">
        <v>68.7</v>
      </c>
      <c r="R16" s="101">
        <v>72</v>
      </c>
      <c r="S16" s="101">
        <v>75.4</v>
      </c>
      <c r="T16" s="101">
        <v>77.3</v>
      </c>
      <c r="U16" s="101">
        <v>77.8</v>
      </c>
      <c r="V16" s="101">
        <v>79.8</v>
      </c>
      <c r="W16" s="101">
        <v>82.5</v>
      </c>
      <c r="X16" s="101">
        <v>80</v>
      </c>
      <c r="Y16" s="101">
        <v>87.4</v>
      </c>
      <c r="Z16" s="85">
        <f t="shared" si="0"/>
        <v>77.35833333333333</v>
      </c>
      <c r="AA16" s="86">
        <v>57.7</v>
      </c>
      <c r="AB16" s="103" t="s">
        <v>99</v>
      </c>
      <c r="AC16" s="6">
        <v>14</v>
      </c>
    </row>
    <row r="17" spans="1:29" ht="13.5" customHeight="1">
      <c r="A17" s="84">
        <v>15</v>
      </c>
      <c r="B17" s="101">
        <v>89.1</v>
      </c>
      <c r="C17" s="101">
        <v>86.8</v>
      </c>
      <c r="D17" s="101">
        <v>80.9</v>
      </c>
      <c r="E17" s="101">
        <v>79.3</v>
      </c>
      <c r="F17" s="101">
        <v>80.4</v>
      </c>
      <c r="G17" s="101">
        <v>77.4</v>
      </c>
      <c r="H17" s="101">
        <v>80.5</v>
      </c>
      <c r="I17" s="101">
        <v>87</v>
      </c>
      <c r="J17" s="101">
        <v>84.3</v>
      </c>
      <c r="K17" s="101">
        <v>80.5</v>
      </c>
      <c r="L17" s="101">
        <v>87.5</v>
      </c>
      <c r="M17" s="101">
        <v>90.4</v>
      </c>
      <c r="N17" s="101">
        <v>89.8</v>
      </c>
      <c r="O17" s="101">
        <v>100</v>
      </c>
      <c r="P17" s="101">
        <v>93.2</v>
      </c>
      <c r="Q17" s="101">
        <v>100</v>
      </c>
      <c r="R17" s="101">
        <v>100</v>
      </c>
      <c r="S17" s="101">
        <v>98.7</v>
      </c>
      <c r="T17" s="101">
        <v>95</v>
      </c>
      <c r="U17" s="101">
        <v>100</v>
      </c>
      <c r="V17" s="101">
        <v>99.4</v>
      </c>
      <c r="W17" s="101">
        <v>98.1</v>
      </c>
      <c r="X17" s="101">
        <v>99.3</v>
      </c>
      <c r="Y17" s="101">
        <v>98.1</v>
      </c>
      <c r="Z17" s="85">
        <f t="shared" si="0"/>
        <v>90.65416666666665</v>
      </c>
      <c r="AA17" s="86">
        <v>70.3</v>
      </c>
      <c r="AB17" s="103" t="s">
        <v>100</v>
      </c>
      <c r="AC17" s="6">
        <v>15</v>
      </c>
    </row>
    <row r="18" spans="1:29" ht="13.5" customHeight="1">
      <c r="A18" s="84">
        <v>16</v>
      </c>
      <c r="B18" s="101">
        <v>98.7</v>
      </c>
      <c r="C18" s="101">
        <v>99.4</v>
      </c>
      <c r="D18" s="101">
        <v>99.4</v>
      </c>
      <c r="E18" s="101">
        <v>97.5</v>
      </c>
      <c r="F18" s="101">
        <v>95.7</v>
      </c>
      <c r="G18" s="101">
        <v>95.7</v>
      </c>
      <c r="H18" s="101">
        <v>81.3</v>
      </c>
      <c r="I18" s="101">
        <v>68.5</v>
      </c>
      <c r="J18" s="101">
        <v>38.8</v>
      </c>
      <c r="K18" s="101">
        <v>35.6</v>
      </c>
      <c r="L18" s="101">
        <v>61</v>
      </c>
      <c r="M18" s="101">
        <v>55.7</v>
      </c>
      <c r="N18" s="101">
        <v>58.2</v>
      </c>
      <c r="O18" s="101">
        <v>62</v>
      </c>
      <c r="P18" s="101">
        <v>51.2</v>
      </c>
      <c r="Q18" s="101">
        <v>51.7</v>
      </c>
      <c r="R18" s="101">
        <v>48.9</v>
      </c>
      <c r="S18" s="101">
        <v>55.5</v>
      </c>
      <c r="T18" s="101">
        <v>66.7</v>
      </c>
      <c r="U18" s="101">
        <v>62.3</v>
      </c>
      <c r="V18" s="101">
        <v>66.6</v>
      </c>
      <c r="W18" s="101">
        <v>71.9</v>
      </c>
      <c r="X18" s="101">
        <v>74</v>
      </c>
      <c r="Y18" s="101">
        <v>79</v>
      </c>
      <c r="Z18" s="85">
        <f t="shared" si="0"/>
        <v>69.80416666666667</v>
      </c>
      <c r="AA18" s="86">
        <v>31.8</v>
      </c>
      <c r="AB18" s="103" t="s">
        <v>101</v>
      </c>
      <c r="AC18" s="6">
        <v>16</v>
      </c>
    </row>
    <row r="19" spans="1:29" ht="13.5" customHeight="1">
      <c r="A19" s="84">
        <v>17</v>
      </c>
      <c r="B19" s="101">
        <v>82.1</v>
      </c>
      <c r="C19" s="101">
        <v>86.3</v>
      </c>
      <c r="D19" s="101">
        <v>88.5</v>
      </c>
      <c r="E19" s="101">
        <v>85.7</v>
      </c>
      <c r="F19" s="101">
        <v>84.6</v>
      </c>
      <c r="G19" s="101">
        <v>84.2</v>
      </c>
      <c r="H19" s="101">
        <v>80.1</v>
      </c>
      <c r="I19" s="101">
        <v>72.1</v>
      </c>
      <c r="J19" s="101">
        <v>73.7</v>
      </c>
      <c r="K19" s="101">
        <v>76.4</v>
      </c>
      <c r="L19" s="101">
        <v>72.7</v>
      </c>
      <c r="M19" s="101">
        <v>77.4</v>
      </c>
      <c r="N19" s="101">
        <v>78.3</v>
      </c>
      <c r="O19" s="101">
        <v>74</v>
      </c>
      <c r="P19" s="101">
        <v>75.9</v>
      </c>
      <c r="Q19" s="101">
        <v>73.7</v>
      </c>
      <c r="R19" s="101">
        <v>75.4</v>
      </c>
      <c r="S19" s="101">
        <v>87.6</v>
      </c>
      <c r="T19" s="101">
        <v>87</v>
      </c>
      <c r="U19" s="101">
        <v>82.5</v>
      </c>
      <c r="V19" s="101">
        <v>91.4</v>
      </c>
      <c r="W19" s="101">
        <v>93.2</v>
      </c>
      <c r="X19" s="101">
        <v>93.2</v>
      </c>
      <c r="Y19" s="101">
        <v>88.4</v>
      </c>
      <c r="Z19" s="85">
        <f t="shared" si="0"/>
        <v>81.85000000000001</v>
      </c>
      <c r="AA19" s="86">
        <v>67.1</v>
      </c>
      <c r="AB19" s="103" t="s">
        <v>102</v>
      </c>
      <c r="AC19" s="6">
        <v>17</v>
      </c>
    </row>
    <row r="20" spans="1:29" ht="13.5" customHeight="1">
      <c r="A20" s="84">
        <v>18</v>
      </c>
      <c r="B20" s="101">
        <v>87.3</v>
      </c>
      <c r="C20" s="101">
        <v>90.1</v>
      </c>
      <c r="D20" s="101">
        <v>91.9</v>
      </c>
      <c r="E20" s="101">
        <v>93.1</v>
      </c>
      <c r="F20" s="101">
        <v>96.2</v>
      </c>
      <c r="G20" s="101">
        <v>94.3</v>
      </c>
      <c r="H20" s="101">
        <v>94.3</v>
      </c>
      <c r="I20" s="101">
        <v>97.4</v>
      </c>
      <c r="J20" s="101">
        <v>90.6</v>
      </c>
      <c r="K20" s="101">
        <v>88.2</v>
      </c>
      <c r="L20" s="101">
        <v>90</v>
      </c>
      <c r="M20" s="101">
        <v>82.6</v>
      </c>
      <c r="N20" s="101">
        <v>90.7</v>
      </c>
      <c r="O20" s="101">
        <v>88.3</v>
      </c>
      <c r="P20" s="101">
        <v>87.8</v>
      </c>
      <c r="Q20" s="101">
        <v>90.7</v>
      </c>
      <c r="R20" s="101">
        <v>89.5</v>
      </c>
      <c r="S20" s="101">
        <v>88.3</v>
      </c>
      <c r="T20" s="101">
        <v>61.7</v>
      </c>
      <c r="U20" s="101">
        <v>55.9</v>
      </c>
      <c r="V20" s="101">
        <v>55.6</v>
      </c>
      <c r="W20" s="101">
        <v>53.6</v>
      </c>
      <c r="X20" s="101">
        <v>55.1</v>
      </c>
      <c r="Y20" s="101">
        <v>56.9</v>
      </c>
      <c r="Z20" s="85">
        <f t="shared" si="0"/>
        <v>82.08749999999999</v>
      </c>
      <c r="AA20" s="86">
        <v>49.7</v>
      </c>
      <c r="AB20" s="103" t="s">
        <v>103</v>
      </c>
      <c r="AC20" s="6">
        <v>18</v>
      </c>
    </row>
    <row r="21" spans="1:29" ht="13.5" customHeight="1">
      <c r="A21" s="84">
        <v>19</v>
      </c>
      <c r="B21" s="101">
        <v>61.7</v>
      </c>
      <c r="C21" s="101">
        <v>54.2</v>
      </c>
      <c r="D21" s="101">
        <v>69.4</v>
      </c>
      <c r="E21" s="101">
        <v>77.8</v>
      </c>
      <c r="F21" s="101">
        <v>75.8</v>
      </c>
      <c r="G21" s="101">
        <v>69.9</v>
      </c>
      <c r="H21" s="101">
        <v>58.7</v>
      </c>
      <c r="I21" s="101">
        <v>70</v>
      </c>
      <c r="J21" s="101">
        <v>58</v>
      </c>
      <c r="K21" s="101">
        <v>55.3</v>
      </c>
      <c r="L21" s="101">
        <v>61.3</v>
      </c>
      <c r="M21" s="101">
        <v>40.3</v>
      </c>
      <c r="N21" s="101">
        <v>48.2</v>
      </c>
      <c r="O21" s="101">
        <v>59.2</v>
      </c>
      <c r="P21" s="101">
        <v>51.5</v>
      </c>
      <c r="Q21" s="101">
        <v>62.9</v>
      </c>
      <c r="R21" s="101">
        <v>60.9</v>
      </c>
      <c r="S21" s="101">
        <v>60</v>
      </c>
      <c r="T21" s="101">
        <v>66</v>
      </c>
      <c r="U21" s="101">
        <v>71.4</v>
      </c>
      <c r="V21" s="101">
        <v>74.7</v>
      </c>
      <c r="W21" s="101">
        <v>80.1</v>
      </c>
      <c r="X21" s="101">
        <v>80.6</v>
      </c>
      <c r="Y21" s="101">
        <v>80.6</v>
      </c>
      <c r="Z21" s="85">
        <f t="shared" si="0"/>
        <v>64.52083333333333</v>
      </c>
      <c r="AA21" s="86">
        <v>36.7</v>
      </c>
      <c r="AB21" s="103" t="s">
        <v>104</v>
      </c>
      <c r="AC21" s="6">
        <v>19</v>
      </c>
    </row>
    <row r="22" spans="1:29" ht="13.5" customHeight="1">
      <c r="A22" s="87">
        <v>20</v>
      </c>
      <c r="B22" s="78">
        <v>78.5</v>
      </c>
      <c r="C22" s="78">
        <v>79</v>
      </c>
      <c r="D22" s="78">
        <v>81.2</v>
      </c>
      <c r="E22" s="78">
        <v>74.5</v>
      </c>
      <c r="F22" s="78">
        <v>82.2</v>
      </c>
      <c r="G22" s="78">
        <v>80.1</v>
      </c>
      <c r="H22" s="78">
        <v>67</v>
      </c>
      <c r="I22" s="78">
        <v>64.1</v>
      </c>
      <c r="J22" s="78">
        <v>66.6</v>
      </c>
      <c r="K22" s="78">
        <v>61.5</v>
      </c>
      <c r="L22" s="78">
        <v>58.2</v>
      </c>
      <c r="M22" s="78">
        <v>57.6</v>
      </c>
      <c r="N22" s="78">
        <v>60.9</v>
      </c>
      <c r="O22" s="78">
        <v>66</v>
      </c>
      <c r="P22" s="78">
        <v>73.7</v>
      </c>
      <c r="Q22" s="78">
        <v>60.4</v>
      </c>
      <c r="R22" s="78">
        <v>62.8</v>
      </c>
      <c r="S22" s="78">
        <v>64.4</v>
      </c>
      <c r="T22" s="78">
        <v>74.6</v>
      </c>
      <c r="U22" s="78">
        <v>78.4</v>
      </c>
      <c r="V22" s="78">
        <v>80.8</v>
      </c>
      <c r="W22" s="78">
        <v>81.3</v>
      </c>
      <c r="X22" s="78">
        <v>76.3</v>
      </c>
      <c r="Y22" s="78">
        <v>86.1</v>
      </c>
      <c r="Z22" s="88">
        <f t="shared" si="0"/>
        <v>71.50833333333334</v>
      </c>
      <c r="AA22" s="89">
        <v>52.2</v>
      </c>
      <c r="AB22" s="104" t="s">
        <v>105</v>
      </c>
      <c r="AC22" s="6">
        <v>20</v>
      </c>
    </row>
    <row r="23" spans="1:29" ht="13.5" customHeight="1">
      <c r="A23" s="84">
        <v>21</v>
      </c>
      <c r="B23" s="101">
        <v>85.1</v>
      </c>
      <c r="C23" s="101">
        <v>85.1</v>
      </c>
      <c r="D23" s="101">
        <v>85.6</v>
      </c>
      <c r="E23" s="101">
        <v>85</v>
      </c>
      <c r="F23" s="101">
        <v>85.6</v>
      </c>
      <c r="G23" s="101">
        <v>83.4</v>
      </c>
      <c r="H23" s="101">
        <v>78.8</v>
      </c>
      <c r="I23" s="101">
        <v>82.4</v>
      </c>
      <c r="J23" s="101">
        <v>78.5</v>
      </c>
      <c r="K23" s="101">
        <v>72.3</v>
      </c>
      <c r="L23" s="101">
        <v>67.7</v>
      </c>
      <c r="M23" s="101">
        <v>70.8</v>
      </c>
      <c r="N23" s="101">
        <v>76.4</v>
      </c>
      <c r="O23" s="101">
        <v>77.8</v>
      </c>
      <c r="P23" s="101">
        <v>74.4</v>
      </c>
      <c r="Q23" s="101">
        <v>74.9</v>
      </c>
      <c r="R23" s="101">
        <v>80.8</v>
      </c>
      <c r="S23" s="101">
        <v>78.7</v>
      </c>
      <c r="T23" s="101">
        <v>85.6</v>
      </c>
      <c r="U23" s="101">
        <v>85.6</v>
      </c>
      <c r="V23" s="101">
        <v>88.4</v>
      </c>
      <c r="W23" s="101">
        <v>87.8</v>
      </c>
      <c r="X23" s="101">
        <v>92.5</v>
      </c>
      <c r="Y23" s="101">
        <v>90.7</v>
      </c>
      <c r="Z23" s="85">
        <f t="shared" si="0"/>
        <v>81.4125</v>
      </c>
      <c r="AA23" s="86">
        <v>64.3</v>
      </c>
      <c r="AB23" s="103" t="s">
        <v>106</v>
      </c>
      <c r="AC23" s="5">
        <v>21</v>
      </c>
    </row>
    <row r="24" spans="1:29" ht="13.5" customHeight="1">
      <c r="A24" s="84">
        <v>22</v>
      </c>
      <c r="B24" s="101">
        <v>86</v>
      </c>
      <c r="C24" s="101">
        <v>85.4</v>
      </c>
      <c r="D24" s="101">
        <v>84.3</v>
      </c>
      <c r="E24" s="101">
        <v>87.6</v>
      </c>
      <c r="F24" s="101">
        <v>86.4</v>
      </c>
      <c r="G24" s="101">
        <v>82</v>
      </c>
      <c r="H24" s="101">
        <v>74.3</v>
      </c>
      <c r="I24" s="101">
        <v>75.3</v>
      </c>
      <c r="J24" s="101">
        <v>80.5</v>
      </c>
      <c r="K24" s="101">
        <v>96.2</v>
      </c>
      <c r="L24" s="101">
        <v>95.5</v>
      </c>
      <c r="M24" s="101">
        <v>94.9</v>
      </c>
      <c r="N24" s="101">
        <v>93</v>
      </c>
      <c r="O24" s="101">
        <v>95.5</v>
      </c>
      <c r="P24" s="101">
        <v>91.9</v>
      </c>
      <c r="Q24" s="101">
        <v>90.1</v>
      </c>
      <c r="R24" s="101">
        <v>92.5</v>
      </c>
      <c r="S24" s="101">
        <v>91.8</v>
      </c>
      <c r="T24" s="101">
        <v>96.2</v>
      </c>
      <c r="U24" s="101">
        <v>94.9</v>
      </c>
      <c r="V24" s="101">
        <v>91.2</v>
      </c>
      <c r="W24" s="101">
        <v>94.9</v>
      </c>
      <c r="X24" s="101">
        <v>92.4</v>
      </c>
      <c r="Y24" s="101">
        <v>95.5</v>
      </c>
      <c r="Z24" s="85">
        <f t="shared" si="0"/>
        <v>89.5125</v>
      </c>
      <c r="AA24" s="86">
        <v>70</v>
      </c>
      <c r="AB24" s="103" t="s">
        <v>107</v>
      </c>
      <c r="AC24" s="6">
        <v>22</v>
      </c>
    </row>
    <row r="25" spans="1:29" ht="13.5" customHeight="1">
      <c r="A25" s="84">
        <v>23</v>
      </c>
      <c r="B25" s="101">
        <v>94.2</v>
      </c>
      <c r="C25" s="101">
        <v>94.9</v>
      </c>
      <c r="D25" s="101">
        <v>91.8</v>
      </c>
      <c r="E25" s="101">
        <v>91.2</v>
      </c>
      <c r="F25" s="101">
        <v>93.7</v>
      </c>
      <c r="G25" s="101">
        <v>87.9</v>
      </c>
      <c r="H25" s="101">
        <v>72.3</v>
      </c>
      <c r="I25" s="101">
        <v>72.5</v>
      </c>
      <c r="J25" s="101">
        <v>71.7</v>
      </c>
      <c r="K25" s="101">
        <v>74.4</v>
      </c>
      <c r="L25" s="101">
        <v>76.4</v>
      </c>
      <c r="M25" s="101">
        <v>80.8</v>
      </c>
      <c r="N25" s="101">
        <v>75.7</v>
      </c>
      <c r="O25" s="101">
        <v>79.1</v>
      </c>
      <c r="P25" s="101">
        <v>82.3</v>
      </c>
      <c r="Q25" s="101">
        <v>87.2</v>
      </c>
      <c r="R25" s="101">
        <v>89.5</v>
      </c>
      <c r="S25" s="101">
        <v>87.1</v>
      </c>
      <c r="T25" s="101">
        <v>88.9</v>
      </c>
      <c r="U25" s="101">
        <v>88.3</v>
      </c>
      <c r="V25" s="101">
        <v>88.3</v>
      </c>
      <c r="W25" s="101">
        <v>87.7</v>
      </c>
      <c r="X25" s="101">
        <v>89.5</v>
      </c>
      <c r="Y25" s="101">
        <v>87.2</v>
      </c>
      <c r="Z25" s="85">
        <f t="shared" si="0"/>
        <v>84.69166666666666</v>
      </c>
      <c r="AA25" s="86">
        <v>68</v>
      </c>
      <c r="AB25" s="103" t="s">
        <v>108</v>
      </c>
      <c r="AC25" s="6">
        <v>23</v>
      </c>
    </row>
    <row r="26" spans="1:29" ht="13.5" customHeight="1">
      <c r="A26" s="84">
        <v>24</v>
      </c>
      <c r="B26" s="101">
        <v>86.6</v>
      </c>
      <c r="C26" s="101">
        <v>79.5</v>
      </c>
      <c r="D26" s="101">
        <v>85.6</v>
      </c>
      <c r="E26" s="101">
        <v>88.3</v>
      </c>
      <c r="F26" s="101">
        <v>93.1</v>
      </c>
      <c r="G26" s="101">
        <v>87.2</v>
      </c>
      <c r="H26" s="101">
        <v>75.5</v>
      </c>
      <c r="I26" s="101">
        <v>63.6</v>
      </c>
      <c r="J26" s="101">
        <v>65.6</v>
      </c>
      <c r="K26" s="101">
        <v>54.4</v>
      </c>
      <c r="L26" s="101">
        <v>67.3</v>
      </c>
      <c r="M26" s="101">
        <v>64.5</v>
      </c>
      <c r="N26" s="101">
        <v>54.7</v>
      </c>
      <c r="O26" s="101">
        <v>65.1</v>
      </c>
      <c r="P26" s="101">
        <v>73.7</v>
      </c>
      <c r="Q26" s="101">
        <v>72.8</v>
      </c>
      <c r="R26" s="101">
        <v>72.1</v>
      </c>
      <c r="S26" s="101">
        <v>75.8</v>
      </c>
      <c r="T26" s="101">
        <v>80.6</v>
      </c>
      <c r="U26" s="101">
        <v>81.6</v>
      </c>
      <c r="V26" s="101">
        <v>82.6</v>
      </c>
      <c r="W26" s="101">
        <v>82.7</v>
      </c>
      <c r="X26" s="101">
        <v>84.2</v>
      </c>
      <c r="Y26" s="101">
        <v>81.2</v>
      </c>
      <c r="Z26" s="85">
        <f t="shared" si="0"/>
        <v>75.76249999999999</v>
      </c>
      <c r="AA26" s="86">
        <v>46.4</v>
      </c>
      <c r="AB26" s="103" t="s">
        <v>109</v>
      </c>
      <c r="AC26" s="6">
        <v>24</v>
      </c>
    </row>
    <row r="27" spans="1:29" ht="13.5" customHeight="1">
      <c r="A27" s="84">
        <v>25</v>
      </c>
      <c r="B27" s="101">
        <v>78.2</v>
      </c>
      <c r="C27" s="101">
        <v>86.5</v>
      </c>
      <c r="D27" s="101">
        <v>89.8</v>
      </c>
      <c r="E27" s="101">
        <v>90.3</v>
      </c>
      <c r="F27" s="101">
        <v>90.9</v>
      </c>
      <c r="G27" s="101">
        <v>85.4</v>
      </c>
      <c r="H27" s="101">
        <v>84.4</v>
      </c>
      <c r="I27" s="101">
        <v>71.6</v>
      </c>
      <c r="J27" s="101">
        <v>73.2</v>
      </c>
      <c r="K27" s="101">
        <v>71.3</v>
      </c>
      <c r="L27" s="101">
        <v>84.4</v>
      </c>
      <c r="M27" s="101">
        <v>79.8</v>
      </c>
      <c r="N27" s="101">
        <v>83.3</v>
      </c>
      <c r="O27" s="101">
        <v>82.9</v>
      </c>
      <c r="P27" s="101">
        <v>84.4</v>
      </c>
      <c r="Q27" s="101">
        <v>83.8</v>
      </c>
      <c r="R27" s="101">
        <v>87.1</v>
      </c>
      <c r="S27" s="101">
        <v>83.2</v>
      </c>
      <c r="T27" s="101">
        <v>90.4</v>
      </c>
      <c r="U27" s="101">
        <v>89.2</v>
      </c>
      <c r="V27" s="101">
        <v>86.3</v>
      </c>
      <c r="W27" s="101">
        <v>77.8</v>
      </c>
      <c r="X27" s="101">
        <v>78.8</v>
      </c>
      <c r="Y27" s="101">
        <v>85.1</v>
      </c>
      <c r="Z27" s="85">
        <f t="shared" si="0"/>
        <v>83.25416666666666</v>
      </c>
      <c r="AA27" s="86">
        <v>66.1</v>
      </c>
      <c r="AB27" s="103" t="s">
        <v>110</v>
      </c>
      <c r="AC27" s="6">
        <v>25</v>
      </c>
    </row>
    <row r="28" spans="1:29" ht="13.5" customHeight="1">
      <c r="A28" s="84">
        <v>26</v>
      </c>
      <c r="B28" s="101">
        <v>89</v>
      </c>
      <c r="C28" s="101">
        <v>86.6</v>
      </c>
      <c r="D28" s="101">
        <v>88.3</v>
      </c>
      <c r="E28" s="101">
        <v>88.3</v>
      </c>
      <c r="F28" s="101">
        <v>86.6</v>
      </c>
      <c r="G28" s="101">
        <v>82.3</v>
      </c>
      <c r="H28" s="101">
        <v>71</v>
      </c>
      <c r="I28" s="101">
        <v>61.8</v>
      </c>
      <c r="J28" s="101">
        <v>55.8</v>
      </c>
      <c r="K28" s="101">
        <v>54.2</v>
      </c>
      <c r="L28" s="101">
        <v>53</v>
      </c>
      <c r="M28" s="101">
        <v>54.6</v>
      </c>
      <c r="N28" s="101">
        <v>49.5</v>
      </c>
      <c r="O28" s="101">
        <v>47.4</v>
      </c>
      <c r="P28" s="101">
        <v>49.8</v>
      </c>
      <c r="Q28" s="101">
        <v>53.2</v>
      </c>
      <c r="R28" s="101">
        <v>56.3</v>
      </c>
      <c r="S28" s="101">
        <v>56</v>
      </c>
      <c r="T28" s="101">
        <v>56.9</v>
      </c>
      <c r="U28" s="101">
        <v>55.3</v>
      </c>
      <c r="V28" s="101">
        <v>56.5</v>
      </c>
      <c r="W28" s="101">
        <v>55.7</v>
      </c>
      <c r="X28" s="101">
        <v>52.5</v>
      </c>
      <c r="Y28" s="101">
        <v>58.7</v>
      </c>
      <c r="Z28" s="85">
        <f t="shared" si="0"/>
        <v>63.30416666666667</v>
      </c>
      <c r="AA28" s="86">
        <v>41.7</v>
      </c>
      <c r="AB28" s="103" t="s">
        <v>111</v>
      </c>
      <c r="AC28" s="6">
        <v>26</v>
      </c>
    </row>
    <row r="29" spans="1:29" ht="13.5" customHeight="1">
      <c r="A29" s="84">
        <v>27</v>
      </c>
      <c r="B29" s="101">
        <v>61.2</v>
      </c>
      <c r="C29" s="101">
        <v>67.4</v>
      </c>
      <c r="D29" s="101">
        <v>70.9</v>
      </c>
      <c r="E29" s="101">
        <v>66.3</v>
      </c>
      <c r="F29" s="101">
        <v>65.5</v>
      </c>
      <c r="G29" s="101">
        <v>66.3</v>
      </c>
      <c r="H29" s="101">
        <v>63.4</v>
      </c>
      <c r="I29" s="101">
        <v>55.3</v>
      </c>
      <c r="J29" s="101">
        <v>51.8</v>
      </c>
      <c r="K29" s="101">
        <v>57.4</v>
      </c>
      <c r="L29" s="101">
        <v>50.7</v>
      </c>
      <c r="M29" s="101">
        <v>57.8</v>
      </c>
      <c r="N29" s="101">
        <v>61.2</v>
      </c>
      <c r="O29" s="101">
        <v>58.4</v>
      </c>
      <c r="P29" s="101">
        <v>58</v>
      </c>
      <c r="Q29" s="101">
        <v>57.1</v>
      </c>
      <c r="R29" s="101">
        <v>64.5</v>
      </c>
      <c r="S29" s="101">
        <v>64.5</v>
      </c>
      <c r="T29" s="101">
        <v>64.3</v>
      </c>
      <c r="U29" s="101">
        <v>70.2</v>
      </c>
      <c r="V29" s="101">
        <v>57.1</v>
      </c>
      <c r="W29" s="101">
        <v>61.8</v>
      </c>
      <c r="X29" s="101">
        <v>65.5</v>
      </c>
      <c r="Y29" s="101">
        <v>67.7</v>
      </c>
      <c r="Z29" s="85">
        <f t="shared" si="0"/>
        <v>61.845833333333324</v>
      </c>
      <c r="AA29" s="86">
        <v>46.5</v>
      </c>
      <c r="AB29" s="103" t="s">
        <v>112</v>
      </c>
      <c r="AC29" s="6">
        <v>27</v>
      </c>
    </row>
    <row r="30" spans="1:29" ht="13.5" customHeight="1">
      <c r="A30" s="84">
        <v>28</v>
      </c>
      <c r="B30" s="101">
        <v>70.4</v>
      </c>
      <c r="C30" s="101">
        <v>70.4</v>
      </c>
      <c r="D30" s="101">
        <v>75.5</v>
      </c>
      <c r="E30" s="101">
        <v>73.6</v>
      </c>
      <c r="F30" s="101">
        <v>82.1</v>
      </c>
      <c r="G30" s="101">
        <v>83.7</v>
      </c>
      <c r="H30" s="101">
        <v>79</v>
      </c>
      <c r="I30" s="101">
        <v>77.5</v>
      </c>
      <c r="J30" s="101">
        <v>74.7</v>
      </c>
      <c r="K30" s="101">
        <v>72</v>
      </c>
      <c r="L30" s="101">
        <v>73.5</v>
      </c>
      <c r="M30" s="101">
        <v>57.7</v>
      </c>
      <c r="N30" s="101">
        <v>56.5</v>
      </c>
      <c r="O30" s="101">
        <v>59.4</v>
      </c>
      <c r="P30" s="101">
        <v>71.3</v>
      </c>
      <c r="Q30" s="101">
        <v>97.5</v>
      </c>
      <c r="R30" s="101">
        <v>90.1</v>
      </c>
      <c r="S30" s="101">
        <v>94.4</v>
      </c>
      <c r="T30" s="101">
        <v>91.3</v>
      </c>
      <c r="U30" s="101">
        <v>89</v>
      </c>
      <c r="V30" s="101">
        <v>89.5</v>
      </c>
      <c r="W30" s="101">
        <v>91.2</v>
      </c>
      <c r="X30" s="101">
        <v>91.3</v>
      </c>
      <c r="Y30" s="101">
        <v>93.7</v>
      </c>
      <c r="Z30" s="85">
        <f t="shared" si="0"/>
        <v>79.3875</v>
      </c>
      <c r="AA30" s="86">
        <v>52.6</v>
      </c>
      <c r="AB30" s="103" t="s">
        <v>113</v>
      </c>
      <c r="AC30" s="6">
        <v>28</v>
      </c>
    </row>
    <row r="31" spans="1:29" ht="13.5" customHeight="1">
      <c r="A31" s="84">
        <v>29</v>
      </c>
      <c r="B31" s="101">
        <v>90.7</v>
      </c>
      <c r="C31" s="101">
        <v>93.1</v>
      </c>
      <c r="D31" s="101">
        <v>93.1</v>
      </c>
      <c r="E31" s="101">
        <v>91.9</v>
      </c>
      <c r="F31" s="101">
        <v>94.4</v>
      </c>
      <c r="G31" s="101">
        <v>86.9</v>
      </c>
      <c r="H31" s="101">
        <v>74.6</v>
      </c>
      <c r="I31" s="101">
        <v>76.3</v>
      </c>
      <c r="J31" s="101">
        <v>73.9</v>
      </c>
      <c r="K31" s="101">
        <v>68.9</v>
      </c>
      <c r="L31" s="101">
        <v>73.9</v>
      </c>
      <c r="M31" s="101">
        <v>67.3</v>
      </c>
      <c r="N31" s="101">
        <v>68.6</v>
      </c>
      <c r="O31" s="101">
        <v>74.5</v>
      </c>
      <c r="P31" s="101">
        <v>78.8</v>
      </c>
      <c r="Q31" s="101">
        <v>75.7</v>
      </c>
      <c r="R31" s="101">
        <v>89.1</v>
      </c>
      <c r="S31" s="101">
        <v>93.8</v>
      </c>
      <c r="T31" s="101">
        <v>96.8</v>
      </c>
      <c r="U31" s="101">
        <v>96.3</v>
      </c>
      <c r="V31" s="101">
        <v>95</v>
      </c>
      <c r="W31" s="101">
        <v>94.4</v>
      </c>
      <c r="X31" s="101">
        <v>96.9</v>
      </c>
      <c r="Y31" s="101">
        <v>98.1</v>
      </c>
      <c r="Z31" s="85">
        <f t="shared" si="0"/>
        <v>85.12499999999999</v>
      </c>
      <c r="AA31" s="86">
        <v>39.6</v>
      </c>
      <c r="AB31" s="103" t="s">
        <v>114</v>
      </c>
      <c r="AC31" s="6">
        <v>29</v>
      </c>
    </row>
    <row r="32" spans="1:29" ht="13.5" customHeight="1">
      <c r="A32" s="84">
        <v>30</v>
      </c>
      <c r="B32" s="101">
        <v>98.7</v>
      </c>
      <c r="C32" s="101">
        <v>99.4</v>
      </c>
      <c r="D32" s="101">
        <v>98.7</v>
      </c>
      <c r="E32" s="101">
        <v>99.3</v>
      </c>
      <c r="F32" s="101">
        <v>98.1</v>
      </c>
      <c r="G32" s="101">
        <v>98.1</v>
      </c>
      <c r="H32" s="101">
        <v>100</v>
      </c>
      <c r="I32" s="101">
        <v>90.2</v>
      </c>
      <c r="J32" s="101">
        <v>87.9</v>
      </c>
      <c r="K32" s="101">
        <v>81</v>
      </c>
      <c r="L32" s="101">
        <v>82</v>
      </c>
      <c r="M32" s="101">
        <v>81.4</v>
      </c>
      <c r="N32" s="101">
        <v>82</v>
      </c>
      <c r="O32" s="101">
        <v>81.4</v>
      </c>
      <c r="P32" s="101">
        <v>82.5</v>
      </c>
      <c r="Q32" s="101">
        <v>82.3</v>
      </c>
      <c r="R32" s="101">
        <v>78.7</v>
      </c>
      <c r="S32" s="101">
        <v>82.3</v>
      </c>
      <c r="T32" s="101">
        <v>89</v>
      </c>
      <c r="U32" s="101">
        <v>84.9</v>
      </c>
      <c r="V32" s="101">
        <v>83.3</v>
      </c>
      <c r="W32" s="101">
        <v>84.3</v>
      </c>
      <c r="X32" s="101">
        <v>81.6</v>
      </c>
      <c r="Y32" s="101">
        <v>84.9</v>
      </c>
      <c r="Z32" s="85">
        <f t="shared" si="0"/>
        <v>88</v>
      </c>
      <c r="AA32" s="86">
        <v>75.4</v>
      </c>
      <c r="AB32" s="103" t="s">
        <v>115</v>
      </c>
      <c r="AC32" s="6">
        <v>30</v>
      </c>
    </row>
    <row r="33" spans="1:29" ht="13.5" customHeight="1">
      <c r="A33" s="84">
        <v>31</v>
      </c>
      <c r="B33" s="101">
        <v>86</v>
      </c>
      <c r="C33" s="101">
        <v>90.7</v>
      </c>
      <c r="D33" s="101">
        <v>91.3</v>
      </c>
      <c r="E33" s="101">
        <v>92.5</v>
      </c>
      <c r="F33" s="101">
        <v>91.3</v>
      </c>
      <c r="G33" s="101">
        <v>87.7</v>
      </c>
      <c r="H33" s="101">
        <v>86.7</v>
      </c>
      <c r="I33" s="101">
        <v>80.8</v>
      </c>
      <c r="J33" s="101">
        <v>79.8</v>
      </c>
      <c r="K33" s="101">
        <v>82.4</v>
      </c>
      <c r="L33" s="101">
        <v>83.9</v>
      </c>
      <c r="M33" s="101">
        <v>84.6</v>
      </c>
      <c r="N33" s="101">
        <v>79.3</v>
      </c>
      <c r="O33" s="101">
        <v>81.3</v>
      </c>
      <c r="P33" s="101">
        <v>80.3</v>
      </c>
      <c r="Q33" s="101">
        <v>81.3</v>
      </c>
      <c r="R33" s="101">
        <v>81.9</v>
      </c>
      <c r="S33" s="101">
        <v>84</v>
      </c>
      <c r="T33" s="101">
        <v>85.6</v>
      </c>
      <c r="U33" s="101">
        <v>85</v>
      </c>
      <c r="V33" s="101">
        <v>89</v>
      </c>
      <c r="W33" s="101">
        <v>91.4</v>
      </c>
      <c r="X33" s="101">
        <v>90.2</v>
      </c>
      <c r="Y33" s="101">
        <v>89.1</v>
      </c>
      <c r="Z33" s="85">
        <f t="shared" si="0"/>
        <v>85.67083333333333</v>
      </c>
      <c r="AA33" s="86">
        <v>73.8</v>
      </c>
      <c r="AB33" s="103" t="s">
        <v>116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82.3413793103448</v>
      </c>
      <c r="C34" s="91">
        <f t="shared" si="1"/>
        <v>83.23793103448274</v>
      </c>
      <c r="D34" s="91">
        <f t="shared" si="1"/>
        <v>84.7448275862069</v>
      </c>
      <c r="E34" s="91">
        <f t="shared" si="1"/>
        <v>84.90689655172413</v>
      </c>
      <c r="F34" s="91">
        <f t="shared" si="1"/>
        <v>85.51724137931035</v>
      </c>
      <c r="G34" s="91">
        <f t="shared" si="1"/>
        <v>83.41724137931034</v>
      </c>
      <c r="H34" s="91">
        <f t="shared" si="1"/>
        <v>77.02758620689654</v>
      </c>
      <c r="I34" s="91">
        <f t="shared" si="1"/>
        <v>72.44137931034481</v>
      </c>
      <c r="J34" s="91">
        <f t="shared" si="1"/>
        <v>70.07586206896552</v>
      </c>
      <c r="K34" s="91">
        <f t="shared" si="1"/>
        <v>69.34482758620692</v>
      </c>
      <c r="L34" s="91">
        <f t="shared" si="1"/>
        <v>71.64000000000001</v>
      </c>
      <c r="M34" s="91">
        <f t="shared" si="1"/>
        <v>70.64333333333333</v>
      </c>
      <c r="N34" s="91">
        <f t="shared" si="1"/>
        <v>70.92666666666668</v>
      </c>
      <c r="O34" s="91">
        <f t="shared" si="1"/>
        <v>72.57241379310346</v>
      </c>
      <c r="P34" s="91">
        <f t="shared" si="1"/>
        <v>72.62758620689657</v>
      </c>
      <c r="Q34" s="91">
        <f t="shared" si="1"/>
        <v>74.06551724137933</v>
      </c>
      <c r="R34" s="91">
        <f aca="true" t="shared" si="2" ref="R34:Y34">AVERAGE(R3:R33)</f>
        <v>75.5103448275862</v>
      </c>
      <c r="S34" s="91">
        <f t="shared" si="2"/>
        <v>77.35862068965517</v>
      </c>
      <c r="T34" s="91">
        <f t="shared" si="2"/>
        <v>80.81379310344829</v>
      </c>
      <c r="U34" s="91">
        <f t="shared" si="2"/>
        <v>79.97586206896554</v>
      </c>
      <c r="V34" s="91">
        <f t="shared" si="2"/>
        <v>80.73103448275862</v>
      </c>
      <c r="W34" s="91">
        <f t="shared" si="2"/>
        <v>81.00344827586208</v>
      </c>
      <c r="X34" s="91">
        <f t="shared" si="2"/>
        <v>80.62758620689655</v>
      </c>
      <c r="Y34" s="91">
        <f t="shared" si="2"/>
        <v>81.46206896551725</v>
      </c>
      <c r="Z34" s="91">
        <f>AVERAGE(B3:Y33)</f>
        <v>77.59742489270397</v>
      </c>
      <c r="AA34" s="92">
        <f>AVERAGE(最低)</f>
        <v>55.34642857142857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29.5</v>
      </c>
      <c r="C40" s="105">
        <v>12</v>
      </c>
      <c r="D40" s="109" t="s">
        <v>97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6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87.9</v>
      </c>
      <c r="C3" s="101">
        <v>86.8</v>
      </c>
      <c r="D3" s="101">
        <v>87.9</v>
      </c>
      <c r="E3" s="101">
        <v>87.4</v>
      </c>
      <c r="F3" s="101">
        <v>89.1</v>
      </c>
      <c r="G3" s="101">
        <v>91.5</v>
      </c>
      <c r="H3" s="101">
        <v>90.9</v>
      </c>
      <c r="I3" s="101">
        <v>92.6</v>
      </c>
      <c r="J3" s="101">
        <v>95.1</v>
      </c>
      <c r="K3" s="101">
        <v>91.4</v>
      </c>
      <c r="L3" s="101">
        <v>91</v>
      </c>
      <c r="M3" s="101">
        <v>82.4</v>
      </c>
      <c r="N3" s="101">
        <v>74.3</v>
      </c>
      <c r="O3" s="101">
        <v>73.4</v>
      </c>
      <c r="P3" s="101">
        <v>75.9</v>
      </c>
      <c r="Q3" s="101">
        <v>79.7</v>
      </c>
      <c r="R3" s="101">
        <v>83.8</v>
      </c>
      <c r="S3" s="101">
        <v>87</v>
      </c>
      <c r="T3" s="101">
        <v>87</v>
      </c>
      <c r="U3" s="101">
        <v>85.4</v>
      </c>
      <c r="V3" s="101">
        <v>83.8</v>
      </c>
      <c r="W3" s="101">
        <v>79.6</v>
      </c>
      <c r="X3" s="101">
        <v>79.1</v>
      </c>
      <c r="Y3" s="101">
        <v>87</v>
      </c>
      <c r="Z3" s="85">
        <f aca="true" t="shared" si="0" ref="Z3:Z32">AVERAGE(B3:Y3)</f>
        <v>85.41666666666667</v>
      </c>
      <c r="AA3" s="86">
        <v>69.8</v>
      </c>
      <c r="AB3" s="103" t="s">
        <v>60</v>
      </c>
      <c r="AC3" s="5">
        <v>1</v>
      </c>
    </row>
    <row r="4" spans="1:29" ht="13.5" customHeight="1">
      <c r="A4" s="84">
        <v>2</v>
      </c>
      <c r="B4" s="101">
        <v>92</v>
      </c>
      <c r="C4" s="101">
        <v>93.7</v>
      </c>
      <c r="D4" s="101">
        <v>86.8</v>
      </c>
      <c r="E4" s="101">
        <v>74</v>
      </c>
      <c r="F4" s="101">
        <v>80.6</v>
      </c>
      <c r="G4" s="101">
        <v>74.3</v>
      </c>
      <c r="H4" s="101">
        <v>70.3</v>
      </c>
      <c r="I4" s="101">
        <v>82.6</v>
      </c>
      <c r="J4" s="101">
        <v>82.2</v>
      </c>
      <c r="K4" s="101">
        <v>68.7</v>
      </c>
      <c r="L4" s="101">
        <v>68.7</v>
      </c>
      <c r="M4" s="101">
        <v>59.3</v>
      </c>
      <c r="N4" s="101">
        <v>57.7</v>
      </c>
      <c r="O4" s="101">
        <v>63.9</v>
      </c>
      <c r="P4" s="101">
        <v>72.6</v>
      </c>
      <c r="Q4" s="101">
        <v>76.9</v>
      </c>
      <c r="R4" s="101">
        <v>86.3</v>
      </c>
      <c r="S4" s="101">
        <v>90.2</v>
      </c>
      <c r="T4" s="101">
        <v>92</v>
      </c>
      <c r="U4" s="101">
        <v>93.1</v>
      </c>
      <c r="V4" s="101">
        <v>91.9</v>
      </c>
      <c r="W4" s="101">
        <v>91.3</v>
      </c>
      <c r="X4" s="101">
        <v>91.9</v>
      </c>
      <c r="Y4" s="101">
        <v>92.5</v>
      </c>
      <c r="Z4" s="85">
        <f t="shared" si="0"/>
        <v>80.56250000000001</v>
      </c>
      <c r="AA4" s="86">
        <v>49.1</v>
      </c>
      <c r="AB4" s="103" t="s">
        <v>121</v>
      </c>
      <c r="AC4" s="6">
        <v>2</v>
      </c>
    </row>
    <row r="5" spans="1:29" ht="13.5" customHeight="1">
      <c r="A5" s="84">
        <v>3</v>
      </c>
      <c r="B5" s="101">
        <v>90.1</v>
      </c>
      <c r="C5" s="101">
        <v>89.5</v>
      </c>
      <c r="D5" s="101">
        <v>87.2</v>
      </c>
      <c r="E5" s="101">
        <v>85.6</v>
      </c>
      <c r="F5" s="101">
        <v>84.5</v>
      </c>
      <c r="G5" s="101">
        <v>82.4</v>
      </c>
      <c r="H5" s="101">
        <v>87.9</v>
      </c>
      <c r="I5" s="101">
        <v>80.8</v>
      </c>
      <c r="J5" s="101">
        <v>79</v>
      </c>
      <c r="K5" s="101">
        <v>74.7</v>
      </c>
      <c r="L5" s="101">
        <v>78.6</v>
      </c>
      <c r="M5" s="101">
        <v>77.7</v>
      </c>
      <c r="N5" s="101">
        <v>77.8</v>
      </c>
      <c r="O5" s="101">
        <v>82.6</v>
      </c>
      <c r="P5" s="101">
        <v>83.7</v>
      </c>
      <c r="Q5" s="101">
        <v>83.1</v>
      </c>
      <c r="R5" s="101">
        <v>90.8</v>
      </c>
      <c r="S5" s="101">
        <v>91.4</v>
      </c>
      <c r="T5" s="101">
        <v>93.2</v>
      </c>
      <c r="U5" s="101">
        <v>90.2</v>
      </c>
      <c r="V5" s="101">
        <v>92.6</v>
      </c>
      <c r="W5" s="101">
        <v>93.1</v>
      </c>
      <c r="X5" s="101">
        <v>95.6</v>
      </c>
      <c r="Y5" s="101">
        <v>93.1</v>
      </c>
      <c r="Z5" s="85">
        <f t="shared" si="0"/>
        <v>86.05</v>
      </c>
      <c r="AA5" s="86">
        <v>71.1</v>
      </c>
      <c r="AB5" s="103" t="s">
        <v>122</v>
      </c>
      <c r="AC5" s="6">
        <v>3</v>
      </c>
    </row>
    <row r="6" spans="1:29" ht="13.5" customHeight="1">
      <c r="A6" s="84">
        <v>4</v>
      </c>
      <c r="B6" s="101">
        <v>92.5</v>
      </c>
      <c r="C6" s="101">
        <v>91.4</v>
      </c>
      <c r="D6" s="101">
        <v>90.7</v>
      </c>
      <c r="E6" s="101">
        <v>92.6</v>
      </c>
      <c r="F6" s="101">
        <v>92.5</v>
      </c>
      <c r="G6" s="101">
        <v>93.8</v>
      </c>
      <c r="H6" s="101">
        <v>84.7</v>
      </c>
      <c r="I6" s="101">
        <v>59.2</v>
      </c>
      <c r="J6" s="101">
        <v>43.5</v>
      </c>
      <c r="K6" s="101">
        <v>64.9</v>
      </c>
      <c r="L6" s="101">
        <v>70.5</v>
      </c>
      <c r="M6" s="101">
        <v>66</v>
      </c>
      <c r="N6" s="101">
        <v>52.3</v>
      </c>
      <c r="O6" s="101">
        <v>61</v>
      </c>
      <c r="P6" s="101">
        <v>55.9</v>
      </c>
      <c r="Q6" s="101">
        <v>59.9</v>
      </c>
      <c r="R6" s="101">
        <v>60.2</v>
      </c>
      <c r="S6" s="101">
        <v>69.4</v>
      </c>
      <c r="T6" s="101">
        <v>75.7</v>
      </c>
      <c r="U6" s="101">
        <v>76.6</v>
      </c>
      <c r="V6" s="101">
        <v>80.6</v>
      </c>
      <c r="W6" s="101">
        <v>79.6</v>
      </c>
      <c r="X6" s="101">
        <v>72.9</v>
      </c>
      <c r="Y6" s="101">
        <v>70.6</v>
      </c>
      <c r="Z6" s="85">
        <f t="shared" si="0"/>
        <v>73.20833333333333</v>
      </c>
      <c r="AA6" s="86">
        <v>40.7</v>
      </c>
      <c r="AB6" s="103" t="s">
        <v>123</v>
      </c>
      <c r="AC6" s="6">
        <v>4</v>
      </c>
    </row>
    <row r="7" spans="1:29" ht="13.5" customHeight="1">
      <c r="A7" s="84">
        <v>5</v>
      </c>
      <c r="B7" s="101">
        <v>78.2</v>
      </c>
      <c r="C7" s="101">
        <v>81.7</v>
      </c>
      <c r="D7" s="101">
        <v>79.1</v>
      </c>
      <c r="E7" s="101">
        <v>78.6</v>
      </c>
      <c r="F7" s="101">
        <v>80.6</v>
      </c>
      <c r="G7" s="101">
        <v>80.1</v>
      </c>
      <c r="H7" s="101">
        <v>77.7</v>
      </c>
      <c r="I7" s="101">
        <v>73</v>
      </c>
      <c r="J7" s="101">
        <v>64.3</v>
      </c>
      <c r="K7" s="101">
        <v>62.6</v>
      </c>
      <c r="L7" s="101">
        <v>54</v>
      </c>
      <c r="M7" s="101">
        <v>54.8</v>
      </c>
      <c r="N7" s="101">
        <v>54.9</v>
      </c>
      <c r="O7" s="101">
        <v>67.2</v>
      </c>
      <c r="P7" s="101">
        <v>62.1</v>
      </c>
      <c r="Q7" s="101">
        <v>73.6</v>
      </c>
      <c r="R7" s="101">
        <v>80.3</v>
      </c>
      <c r="S7" s="101">
        <v>77.4</v>
      </c>
      <c r="T7" s="101">
        <v>80.9</v>
      </c>
      <c r="U7" s="101">
        <v>75.4</v>
      </c>
      <c r="V7" s="101">
        <v>77.8</v>
      </c>
      <c r="W7" s="101">
        <v>81.2</v>
      </c>
      <c r="X7" s="101">
        <v>78.6</v>
      </c>
      <c r="Y7" s="101">
        <v>78.2</v>
      </c>
      <c r="Z7" s="85">
        <f t="shared" si="0"/>
        <v>73.0125</v>
      </c>
      <c r="AA7" s="86">
        <v>47.9</v>
      </c>
      <c r="AB7" s="103" t="s">
        <v>124</v>
      </c>
      <c r="AC7" s="6">
        <v>5</v>
      </c>
    </row>
    <row r="8" spans="1:29" ht="13.5" customHeight="1">
      <c r="A8" s="84">
        <v>6</v>
      </c>
      <c r="B8" s="101">
        <v>85.4</v>
      </c>
      <c r="C8" s="101">
        <v>87.6</v>
      </c>
      <c r="D8" s="101">
        <v>88.7</v>
      </c>
      <c r="E8" s="101">
        <v>95.7</v>
      </c>
      <c r="F8" s="101">
        <v>95.7</v>
      </c>
      <c r="G8" s="101">
        <v>95</v>
      </c>
      <c r="H8" s="101">
        <v>95.7</v>
      </c>
      <c r="I8" s="101">
        <v>95.7</v>
      </c>
      <c r="J8" s="101">
        <v>91.5</v>
      </c>
      <c r="K8" s="101">
        <v>81.1</v>
      </c>
      <c r="L8" s="101" t="s">
        <v>118</v>
      </c>
      <c r="M8" s="101">
        <v>90.3</v>
      </c>
      <c r="N8" s="101">
        <v>100</v>
      </c>
      <c r="O8" s="101">
        <v>100</v>
      </c>
      <c r="P8" s="101">
        <v>87</v>
      </c>
      <c r="Q8" s="101">
        <v>85.4</v>
      </c>
      <c r="R8" s="101">
        <v>88</v>
      </c>
      <c r="S8" s="101">
        <v>96.2</v>
      </c>
      <c r="T8" s="101">
        <v>100</v>
      </c>
      <c r="U8" s="101">
        <v>99.3</v>
      </c>
      <c r="V8" s="101">
        <v>99.3</v>
      </c>
      <c r="W8" s="101">
        <v>100</v>
      </c>
      <c r="X8" s="101">
        <v>91.4</v>
      </c>
      <c r="Y8" s="101">
        <v>86.8</v>
      </c>
      <c r="Z8" s="85">
        <f t="shared" si="0"/>
        <v>92.8608695652174</v>
      </c>
      <c r="AA8" s="86">
        <v>73.8</v>
      </c>
      <c r="AB8" s="103" t="s">
        <v>125</v>
      </c>
      <c r="AC8" s="6">
        <v>6</v>
      </c>
    </row>
    <row r="9" spans="1:29" ht="13.5" customHeight="1">
      <c r="A9" s="84">
        <v>7</v>
      </c>
      <c r="B9" s="101">
        <v>94.4</v>
      </c>
      <c r="C9" s="101">
        <v>90.8</v>
      </c>
      <c r="D9" s="101">
        <v>91.4</v>
      </c>
      <c r="E9" s="101">
        <v>98.7</v>
      </c>
      <c r="F9" s="101">
        <v>95</v>
      </c>
      <c r="G9" s="101">
        <v>95.7</v>
      </c>
      <c r="H9" s="101">
        <v>84.3</v>
      </c>
      <c r="I9" s="101">
        <v>82.8</v>
      </c>
      <c r="J9" s="101">
        <v>70.7</v>
      </c>
      <c r="K9" s="101">
        <v>58.2</v>
      </c>
      <c r="L9" s="101">
        <v>64</v>
      </c>
      <c r="M9" s="101">
        <v>70.8</v>
      </c>
      <c r="N9" s="101">
        <v>68.9</v>
      </c>
      <c r="O9" s="101">
        <v>62.7</v>
      </c>
      <c r="P9" s="101">
        <v>59.3</v>
      </c>
      <c r="Q9" s="101">
        <v>61.6</v>
      </c>
      <c r="R9" s="101">
        <v>71.8</v>
      </c>
      <c r="S9" s="101">
        <v>82.9</v>
      </c>
      <c r="T9" s="101">
        <v>86.6</v>
      </c>
      <c r="U9" s="101">
        <v>92.8</v>
      </c>
      <c r="V9" s="101">
        <v>89.9</v>
      </c>
      <c r="W9" s="101">
        <v>78.7</v>
      </c>
      <c r="X9" s="101">
        <v>89.9</v>
      </c>
      <c r="Y9" s="101">
        <v>91.6</v>
      </c>
      <c r="Z9" s="85">
        <f t="shared" si="0"/>
        <v>80.5625</v>
      </c>
      <c r="AA9" s="86">
        <v>54.8</v>
      </c>
      <c r="AB9" s="103" t="s">
        <v>126</v>
      </c>
      <c r="AC9" s="6">
        <v>7</v>
      </c>
    </row>
    <row r="10" spans="1:29" ht="13.5" customHeight="1">
      <c r="A10" s="84">
        <v>8</v>
      </c>
      <c r="B10" s="101">
        <v>92.2</v>
      </c>
      <c r="C10" s="101">
        <v>100</v>
      </c>
      <c r="D10" s="101">
        <v>100</v>
      </c>
      <c r="E10" s="101">
        <v>100</v>
      </c>
      <c r="F10" s="101">
        <v>100</v>
      </c>
      <c r="G10" s="101">
        <v>100</v>
      </c>
      <c r="H10" s="101">
        <v>87.8</v>
      </c>
      <c r="I10" s="101">
        <v>83.4</v>
      </c>
      <c r="J10" s="101">
        <v>88.3</v>
      </c>
      <c r="K10" s="101">
        <v>82</v>
      </c>
      <c r="L10" s="101">
        <v>84.1</v>
      </c>
      <c r="M10" s="101">
        <v>84.2</v>
      </c>
      <c r="N10" s="101">
        <v>85.3</v>
      </c>
      <c r="O10" s="101">
        <v>85.2</v>
      </c>
      <c r="P10" s="101">
        <v>86.8</v>
      </c>
      <c r="Q10" s="101">
        <v>94.1</v>
      </c>
      <c r="R10" s="101">
        <v>99.4</v>
      </c>
      <c r="S10" s="101">
        <v>100</v>
      </c>
      <c r="T10" s="101">
        <v>100</v>
      </c>
      <c r="U10" s="101">
        <v>100</v>
      </c>
      <c r="V10" s="101">
        <v>100</v>
      </c>
      <c r="W10" s="101">
        <v>100</v>
      </c>
      <c r="X10" s="101">
        <v>100</v>
      </c>
      <c r="Y10" s="101">
        <v>100</v>
      </c>
      <c r="Z10" s="85">
        <f t="shared" si="0"/>
        <v>93.86666666666667</v>
      </c>
      <c r="AA10" s="86">
        <v>74</v>
      </c>
      <c r="AB10" s="103" t="s">
        <v>127</v>
      </c>
      <c r="AC10" s="6">
        <v>8</v>
      </c>
    </row>
    <row r="11" spans="1:29" ht="13.5" customHeight="1">
      <c r="A11" s="84">
        <v>9</v>
      </c>
      <c r="B11" s="101">
        <v>100</v>
      </c>
      <c r="C11" s="101">
        <v>100</v>
      </c>
      <c r="D11" s="101">
        <v>100</v>
      </c>
      <c r="E11" s="101">
        <v>100</v>
      </c>
      <c r="F11" s="101">
        <v>100</v>
      </c>
      <c r="G11" s="101">
        <v>100</v>
      </c>
      <c r="H11" s="101">
        <v>100</v>
      </c>
      <c r="I11" s="101">
        <v>100</v>
      </c>
      <c r="J11" s="101">
        <v>100</v>
      </c>
      <c r="K11" s="101">
        <v>100</v>
      </c>
      <c r="L11" s="101">
        <v>100</v>
      </c>
      <c r="M11" s="101">
        <v>100</v>
      </c>
      <c r="N11" s="101">
        <v>100</v>
      </c>
      <c r="O11" s="101">
        <v>100</v>
      </c>
      <c r="P11" s="101">
        <v>100</v>
      </c>
      <c r="Q11" s="101">
        <v>100</v>
      </c>
      <c r="R11" s="101">
        <v>100</v>
      </c>
      <c r="S11" s="101">
        <v>100</v>
      </c>
      <c r="T11" s="101">
        <v>100</v>
      </c>
      <c r="U11" s="101">
        <v>100</v>
      </c>
      <c r="V11" s="101">
        <v>100</v>
      </c>
      <c r="W11" s="101">
        <v>100</v>
      </c>
      <c r="X11" s="101">
        <v>100</v>
      </c>
      <c r="Y11" s="101">
        <v>100</v>
      </c>
      <c r="Z11" s="85">
        <f t="shared" si="0"/>
        <v>100</v>
      </c>
      <c r="AA11" s="86">
        <v>100</v>
      </c>
      <c r="AB11" s="103" t="s">
        <v>32</v>
      </c>
      <c r="AC11" s="6">
        <v>9</v>
      </c>
    </row>
    <row r="12" spans="1:29" ht="13.5" customHeight="1">
      <c r="A12" s="87">
        <v>10</v>
      </c>
      <c r="B12" s="78">
        <v>100</v>
      </c>
      <c r="C12" s="78">
        <v>100</v>
      </c>
      <c r="D12" s="78">
        <v>100</v>
      </c>
      <c r="E12" s="78">
        <v>100</v>
      </c>
      <c r="F12" s="78">
        <v>97.5</v>
      </c>
      <c r="G12" s="78">
        <v>93.9</v>
      </c>
      <c r="H12" s="78">
        <v>81.4</v>
      </c>
      <c r="I12" s="78">
        <v>83</v>
      </c>
      <c r="J12" s="78">
        <v>84</v>
      </c>
      <c r="K12" s="78">
        <v>80.6</v>
      </c>
      <c r="L12" s="78">
        <v>83.4</v>
      </c>
      <c r="M12" s="78">
        <v>79.4</v>
      </c>
      <c r="N12" s="78">
        <v>83.5</v>
      </c>
      <c r="O12" s="78">
        <v>78.9</v>
      </c>
      <c r="P12" s="78">
        <v>85.5</v>
      </c>
      <c r="Q12" s="78">
        <v>84.9</v>
      </c>
      <c r="R12" s="78">
        <v>86.6</v>
      </c>
      <c r="S12" s="78">
        <v>87.6</v>
      </c>
      <c r="T12" s="78">
        <v>89.8</v>
      </c>
      <c r="U12" s="78">
        <v>90.9</v>
      </c>
      <c r="V12" s="78">
        <v>93.2</v>
      </c>
      <c r="W12" s="78">
        <v>93.2</v>
      </c>
      <c r="X12" s="78">
        <v>94.4</v>
      </c>
      <c r="Y12" s="78">
        <v>92.7</v>
      </c>
      <c r="Z12" s="88">
        <f t="shared" si="0"/>
        <v>89.35000000000001</v>
      </c>
      <c r="AA12" s="89">
        <v>75.1</v>
      </c>
      <c r="AB12" s="104" t="s">
        <v>128</v>
      </c>
      <c r="AC12" s="6">
        <v>10</v>
      </c>
    </row>
    <row r="13" spans="1:29" ht="13.5" customHeight="1">
      <c r="A13" s="84">
        <v>11</v>
      </c>
      <c r="B13" s="101">
        <v>96.9</v>
      </c>
      <c r="C13" s="101">
        <v>96.3</v>
      </c>
      <c r="D13" s="101">
        <v>98.7</v>
      </c>
      <c r="E13" s="101">
        <v>98.1</v>
      </c>
      <c r="F13" s="101">
        <v>98.8</v>
      </c>
      <c r="G13" s="101">
        <v>94.4</v>
      </c>
      <c r="H13" s="101">
        <v>84.8</v>
      </c>
      <c r="I13" s="101">
        <v>72</v>
      </c>
      <c r="J13" s="101">
        <v>87</v>
      </c>
      <c r="K13" s="101">
        <v>85.9</v>
      </c>
      <c r="L13" s="101">
        <v>83.8</v>
      </c>
      <c r="M13" s="101">
        <v>84.2</v>
      </c>
      <c r="N13" s="101">
        <v>82.6</v>
      </c>
      <c r="O13" s="101">
        <v>77</v>
      </c>
      <c r="P13" s="101">
        <v>78.9</v>
      </c>
      <c r="Q13" s="101">
        <v>78.9</v>
      </c>
      <c r="R13" s="101">
        <v>79.4</v>
      </c>
      <c r="S13" s="101">
        <v>82.9</v>
      </c>
      <c r="T13" s="101">
        <v>86.2</v>
      </c>
      <c r="U13" s="101">
        <v>86.7</v>
      </c>
      <c r="V13" s="101">
        <v>87.9</v>
      </c>
      <c r="W13" s="101">
        <v>90.2</v>
      </c>
      <c r="X13" s="101">
        <v>90.2</v>
      </c>
      <c r="Y13" s="101">
        <v>92</v>
      </c>
      <c r="Z13" s="85">
        <f t="shared" si="0"/>
        <v>87.24166666666667</v>
      </c>
      <c r="AA13" s="86">
        <v>69.8</v>
      </c>
      <c r="AB13" s="103" t="s">
        <v>129</v>
      </c>
      <c r="AC13" s="5">
        <v>11</v>
      </c>
    </row>
    <row r="14" spans="1:29" ht="13.5" customHeight="1">
      <c r="A14" s="84">
        <v>12</v>
      </c>
      <c r="B14" s="101">
        <v>90.2</v>
      </c>
      <c r="C14" s="101">
        <v>91.9</v>
      </c>
      <c r="D14" s="101">
        <v>93.7</v>
      </c>
      <c r="E14" s="101">
        <v>96.2</v>
      </c>
      <c r="F14" s="101">
        <v>95.6</v>
      </c>
      <c r="G14" s="101">
        <v>93.8</v>
      </c>
      <c r="H14" s="101">
        <v>96.2</v>
      </c>
      <c r="I14" s="101">
        <v>94.3</v>
      </c>
      <c r="J14" s="101">
        <v>91.9</v>
      </c>
      <c r="K14" s="101">
        <v>92.5</v>
      </c>
      <c r="L14" s="101">
        <v>87.8</v>
      </c>
      <c r="M14" s="101">
        <v>90.7</v>
      </c>
      <c r="N14" s="101">
        <v>93.2</v>
      </c>
      <c r="O14" s="101">
        <v>89</v>
      </c>
      <c r="P14" s="101">
        <v>86.2</v>
      </c>
      <c r="Q14" s="101">
        <v>89</v>
      </c>
      <c r="R14" s="101">
        <v>89.6</v>
      </c>
      <c r="S14" s="101">
        <v>93.7</v>
      </c>
      <c r="T14" s="101">
        <v>100</v>
      </c>
      <c r="U14" s="101">
        <v>100</v>
      </c>
      <c r="V14" s="101">
        <v>100</v>
      </c>
      <c r="W14" s="101">
        <v>100</v>
      </c>
      <c r="X14" s="101">
        <v>100</v>
      </c>
      <c r="Y14" s="101">
        <v>100</v>
      </c>
      <c r="Z14" s="85">
        <f t="shared" si="0"/>
        <v>93.97916666666667</v>
      </c>
      <c r="AA14" s="86">
        <v>84.5</v>
      </c>
      <c r="AB14" s="103" t="s">
        <v>130</v>
      </c>
      <c r="AC14" s="6">
        <v>12</v>
      </c>
    </row>
    <row r="15" spans="1:29" ht="13.5" customHeight="1">
      <c r="A15" s="84">
        <v>13</v>
      </c>
      <c r="B15" s="101">
        <v>100</v>
      </c>
      <c r="C15" s="101">
        <v>100</v>
      </c>
      <c r="D15" s="101">
        <v>100</v>
      </c>
      <c r="E15" s="101">
        <v>100</v>
      </c>
      <c r="F15" s="101">
        <v>100</v>
      </c>
      <c r="G15" s="101">
        <v>100</v>
      </c>
      <c r="H15" s="101">
        <v>95.6</v>
      </c>
      <c r="I15" s="101">
        <v>92</v>
      </c>
      <c r="J15" s="101">
        <v>83.5</v>
      </c>
      <c r="K15" s="101">
        <v>84.7</v>
      </c>
      <c r="L15" s="101">
        <v>75.9</v>
      </c>
      <c r="M15" s="101">
        <v>80.5</v>
      </c>
      <c r="N15" s="101">
        <v>86.3</v>
      </c>
      <c r="O15" s="101">
        <v>83.5</v>
      </c>
      <c r="P15" s="101">
        <v>80.8</v>
      </c>
      <c r="Q15" s="101">
        <v>85.7</v>
      </c>
      <c r="R15" s="101">
        <v>86.2</v>
      </c>
      <c r="S15" s="101">
        <v>88.4</v>
      </c>
      <c r="T15" s="101">
        <v>90.1</v>
      </c>
      <c r="U15" s="101">
        <v>91.3</v>
      </c>
      <c r="V15" s="101">
        <v>91.3</v>
      </c>
      <c r="W15" s="101">
        <v>88.9</v>
      </c>
      <c r="X15" s="101">
        <v>91.3</v>
      </c>
      <c r="Y15" s="101">
        <v>94.3</v>
      </c>
      <c r="Z15" s="85">
        <f t="shared" si="0"/>
        <v>90.42916666666667</v>
      </c>
      <c r="AA15" s="86">
        <v>74</v>
      </c>
      <c r="AB15" s="103" t="s">
        <v>131</v>
      </c>
      <c r="AC15" s="6">
        <v>13</v>
      </c>
    </row>
    <row r="16" spans="1:29" ht="13.5" customHeight="1">
      <c r="A16" s="84">
        <v>14</v>
      </c>
      <c r="B16" s="101">
        <v>93.7</v>
      </c>
      <c r="C16" s="101">
        <v>93.7</v>
      </c>
      <c r="D16" s="101">
        <v>91.8</v>
      </c>
      <c r="E16" s="101">
        <v>91.3</v>
      </c>
      <c r="F16" s="101">
        <v>88.8</v>
      </c>
      <c r="G16" s="101">
        <v>88.3</v>
      </c>
      <c r="H16" s="101">
        <v>84.4</v>
      </c>
      <c r="I16" s="101">
        <v>80.8</v>
      </c>
      <c r="J16" s="101">
        <v>79.8</v>
      </c>
      <c r="K16" s="101">
        <v>75.8</v>
      </c>
      <c r="L16" s="101">
        <v>74.3</v>
      </c>
      <c r="M16" s="101">
        <v>72.9</v>
      </c>
      <c r="N16" s="101">
        <v>76.7</v>
      </c>
      <c r="O16" s="101">
        <v>72.7</v>
      </c>
      <c r="P16" s="101">
        <v>70.3</v>
      </c>
      <c r="Q16" s="101">
        <v>72.7</v>
      </c>
      <c r="R16" s="101">
        <v>68.9</v>
      </c>
      <c r="S16" s="101">
        <v>77</v>
      </c>
      <c r="T16" s="101">
        <v>81.2</v>
      </c>
      <c r="U16" s="101">
        <v>79.5</v>
      </c>
      <c r="V16" s="101">
        <v>83.9</v>
      </c>
      <c r="W16" s="101">
        <v>86.6</v>
      </c>
      <c r="X16" s="101">
        <v>86.6</v>
      </c>
      <c r="Y16" s="101">
        <v>86.6</v>
      </c>
      <c r="Z16" s="85">
        <f t="shared" si="0"/>
        <v>81.59583333333332</v>
      </c>
      <c r="AA16" s="86">
        <v>68</v>
      </c>
      <c r="AB16" s="103" t="s">
        <v>132</v>
      </c>
      <c r="AC16" s="6">
        <v>14</v>
      </c>
    </row>
    <row r="17" spans="1:29" ht="13.5" customHeight="1">
      <c r="A17" s="84">
        <v>15</v>
      </c>
      <c r="B17" s="101">
        <v>87.8</v>
      </c>
      <c r="C17" s="101">
        <v>90</v>
      </c>
      <c r="D17" s="101">
        <v>90.1</v>
      </c>
      <c r="E17" s="101">
        <v>88.3</v>
      </c>
      <c r="F17" s="101">
        <v>87.2</v>
      </c>
      <c r="G17" s="101">
        <v>87.8</v>
      </c>
      <c r="H17" s="101">
        <v>85</v>
      </c>
      <c r="I17" s="101">
        <v>80.7</v>
      </c>
      <c r="J17" s="101">
        <v>81.9</v>
      </c>
      <c r="K17" s="101">
        <v>76.4</v>
      </c>
      <c r="L17" s="101">
        <v>76.4</v>
      </c>
      <c r="M17" s="101">
        <v>74.9</v>
      </c>
      <c r="N17" s="101">
        <v>76.9</v>
      </c>
      <c r="O17" s="101">
        <v>80.5</v>
      </c>
      <c r="P17" s="101">
        <v>77.8</v>
      </c>
      <c r="Q17" s="101">
        <v>82.4</v>
      </c>
      <c r="R17" s="101">
        <v>79.8</v>
      </c>
      <c r="S17" s="101">
        <v>83</v>
      </c>
      <c r="T17" s="101">
        <v>85.7</v>
      </c>
      <c r="U17" s="101">
        <v>85</v>
      </c>
      <c r="V17" s="101">
        <v>87.8</v>
      </c>
      <c r="W17" s="101">
        <v>91.9</v>
      </c>
      <c r="X17" s="101">
        <v>92.5</v>
      </c>
      <c r="Y17" s="101">
        <v>93.2</v>
      </c>
      <c r="Z17" s="85">
        <f t="shared" si="0"/>
        <v>84.29166666666667</v>
      </c>
      <c r="AA17" s="86">
        <v>68.3</v>
      </c>
      <c r="AB17" s="103" t="s">
        <v>133</v>
      </c>
      <c r="AC17" s="6">
        <v>15</v>
      </c>
    </row>
    <row r="18" spans="1:29" ht="13.5" customHeight="1">
      <c r="A18" s="84">
        <v>16</v>
      </c>
      <c r="B18" s="101">
        <v>96.8</v>
      </c>
      <c r="C18" s="101">
        <v>96.2</v>
      </c>
      <c r="D18" s="101">
        <v>95</v>
      </c>
      <c r="E18" s="101">
        <v>93.8</v>
      </c>
      <c r="F18" s="101">
        <v>96.8</v>
      </c>
      <c r="G18" s="101">
        <v>97.5</v>
      </c>
      <c r="H18" s="101">
        <v>91</v>
      </c>
      <c r="I18" s="101">
        <v>88.7</v>
      </c>
      <c r="J18" s="101">
        <v>89.3</v>
      </c>
      <c r="K18" s="101">
        <v>97.5</v>
      </c>
      <c r="L18" s="101">
        <v>100</v>
      </c>
      <c r="M18" s="101">
        <v>100</v>
      </c>
      <c r="N18" s="101">
        <v>100</v>
      </c>
      <c r="O18" s="101">
        <v>100</v>
      </c>
      <c r="P18" s="101">
        <v>100</v>
      </c>
      <c r="Q18" s="101">
        <v>100</v>
      </c>
      <c r="R18" s="101">
        <v>100</v>
      </c>
      <c r="S18" s="101">
        <v>100</v>
      </c>
      <c r="T18" s="101">
        <v>100</v>
      </c>
      <c r="U18" s="101">
        <v>100</v>
      </c>
      <c r="V18" s="101">
        <v>100</v>
      </c>
      <c r="W18" s="101">
        <v>100</v>
      </c>
      <c r="X18" s="101">
        <v>100</v>
      </c>
      <c r="Y18" s="101">
        <v>100</v>
      </c>
      <c r="Z18" s="85">
        <f t="shared" si="0"/>
        <v>97.60833333333333</v>
      </c>
      <c r="AA18" s="86">
        <v>83.8</v>
      </c>
      <c r="AB18" s="103" t="s">
        <v>134</v>
      </c>
      <c r="AC18" s="6">
        <v>16</v>
      </c>
    </row>
    <row r="19" spans="1:29" ht="13.5" customHeight="1">
      <c r="A19" s="84">
        <v>17</v>
      </c>
      <c r="B19" s="101">
        <v>100</v>
      </c>
      <c r="C19" s="101">
        <v>100</v>
      </c>
      <c r="D19" s="101">
        <v>100</v>
      </c>
      <c r="E19" s="101">
        <v>100</v>
      </c>
      <c r="F19" s="101">
        <v>100</v>
      </c>
      <c r="G19" s="101">
        <v>100</v>
      </c>
      <c r="H19" s="101">
        <v>100</v>
      </c>
      <c r="I19" s="101">
        <v>100</v>
      </c>
      <c r="J19" s="101">
        <v>100</v>
      </c>
      <c r="K19" s="101">
        <v>100</v>
      </c>
      <c r="L19" s="101">
        <v>100</v>
      </c>
      <c r="M19" s="101">
        <v>97.6</v>
      </c>
      <c r="N19" s="101">
        <v>82.6</v>
      </c>
      <c r="O19" s="101">
        <v>80.6</v>
      </c>
      <c r="P19" s="101">
        <v>80.1</v>
      </c>
      <c r="Q19" s="101">
        <v>80.1</v>
      </c>
      <c r="R19" s="101">
        <v>91.3</v>
      </c>
      <c r="S19" s="101">
        <v>92.9</v>
      </c>
      <c r="T19" s="101">
        <v>94.6</v>
      </c>
      <c r="U19" s="101">
        <v>95.2</v>
      </c>
      <c r="V19" s="101">
        <v>89.9</v>
      </c>
      <c r="W19" s="101">
        <v>89.3</v>
      </c>
      <c r="X19" s="101">
        <v>90.4</v>
      </c>
      <c r="Y19" s="101">
        <v>90.4</v>
      </c>
      <c r="Z19" s="85">
        <f t="shared" si="0"/>
        <v>93.95833333333333</v>
      </c>
      <c r="AA19" s="86">
        <v>69.1</v>
      </c>
      <c r="AB19" s="103" t="s">
        <v>135</v>
      </c>
      <c r="AC19" s="6">
        <v>17</v>
      </c>
    </row>
    <row r="20" spans="1:29" ht="13.5" customHeight="1">
      <c r="A20" s="84">
        <v>18</v>
      </c>
      <c r="B20" s="101">
        <v>96.9</v>
      </c>
      <c r="C20" s="101">
        <v>92.7</v>
      </c>
      <c r="D20" s="101">
        <v>90.9</v>
      </c>
      <c r="E20" s="101">
        <v>82.6</v>
      </c>
      <c r="F20" s="101">
        <v>89.8</v>
      </c>
      <c r="G20" s="101">
        <v>91.6</v>
      </c>
      <c r="H20" s="101">
        <v>85.7</v>
      </c>
      <c r="I20" s="101">
        <v>68.6</v>
      </c>
      <c r="J20" s="101">
        <v>64.4</v>
      </c>
      <c r="K20" s="101">
        <v>64.4</v>
      </c>
      <c r="L20" s="101">
        <v>69</v>
      </c>
      <c r="M20" s="101">
        <v>69.8</v>
      </c>
      <c r="N20" s="101">
        <v>60.1</v>
      </c>
      <c r="O20" s="101">
        <v>58.7</v>
      </c>
      <c r="P20" s="101">
        <v>60.5</v>
      </c>
      <c r="Q20" s="101">
        <v>73.9</v>
      </c>
      <c r="R20" s="101">
        <v>81.1</v>
      </c>
      <c r="S20" s="101">
        <v>81.1</v>
      </c>
      <c r="T20" s="101">
        <v>77</v>
      </c>
      <c r="U20" s="101">
        <v>85.6</v>
      </c>
      <c r="V20" s="101">
        <v>83.5</v>
      </c>
      <c r="W20" s="101">
        <v>71.4</v>
      </c>
      <c r="X20" s="101">
        <v>76.1</v>
      </c>
      <c r="Y20" s="101">
        <v>79.9</v>
      </c>
      <c r="Z20" s="85">
        <f t="shared" si="0"/>
        <v>77.30416666666666</v>
      </c>
      <c r="AA20" s="86">
        <v>54.4</v>
      </c>
      <c r="AB20" s="103" t="s">
        <v>136</v>
      </c>
      <c r="AC20" s="6">
        <v>18</v>
      </c>
    </row>
    <row r="21" spans="1:29" ht="13.5" customHeight="1">
      <c r="A21" s="84">
        <v>19</v>
      </c>
      <c r="B21" s="101">
        <v>83.5</v>
      </c>
      <c r="C21" s="101">
        <v>86.1</v>
      </c>
      <c r="D21" s="101">
        <v>82.4</v>
      </c>
      <c r="E21" s="101">
        <v>87.6</v>
      </c>
      <c r="F21" s="101">
        <v>84.4</v>
      </c>
      <c r="G21" s="101">
        <v>85</v>
      </c>
      <c r="H21" s="101">
        <v>84.1</v>
      </c>
      <c r="I21" s="101">
        <v>82.7</v>
      </c>
      <c r="J21" s="101">
        <v>84.8</v>
      </c>
      <c r="K21" s="101">
        <v>91.2</v>
      </c>
      <c r="L21" s="101">
        <v>98.8</v>
      </c>
      <c r="M21" s="101">
        <v>97</v>
      </c>
      <c r="N21" s="101">
        <v>100</v>
      </c>
      <c r="O21" s="101">
        <v>100</v>
      </c>
      <c r="P21" s="101">
        <v>100</v>
      </c>
      <c r="Q21" s="101">
        <v>100</v>
      </c>
      <c r="R21" s="101">
        <v>100</v>
      </c>
      <c r="S21" s="101">
        <v>100</v>
      </c>
      <c r="T21" s="101">
        <v>100</v>
      </c>
      <c r="U21" s="101">
        <v>100</v>
      </c>
      <c r="V21" s="101">
        <v>100</v>
      </c>
      <c r="W21" s="101">
        <v>100</v>
      </c>
      <c r="X21" s="101">
        <v>100</v>
      </c>
      <c r="Y21" s="101">
        <v>100</v>
      </c>
      <c r="Z21" s="85">
        <f t="shared" si="0"/>
        <v>93.64999999999999</v>
      </c>
      <c r="AA21" s="86">
        <v>78.3</v>
      </c>
      <c r="AB21" s="103" t="s">
        <v>137</v>
      </c>
      <c r="AC21" s="6">
        <v>19</v>
      </c>
    </row>
    <row r="22" spans="1:29" ht="13.5" customHeight="1">
      <c r="A22" s="87">
        <v>20</v>
      </c>
      <c r="B22" s="78">
        <v>100</v>
      </c>
      <c r="C22" s="78">
        <v>91.8</v>
      </c>
      <c r="D22" s="78">
        <v>86</v>
      </c>
      <c r="E22" s="78">
        <v>90.3</v>
      </c>
      <c r="F22" s="78">
        <v>88.6</v>
      </c>
      <c r="G22" s="78">
        <v>83</v>
      </c>
      <c r="H22" s="78">
        <v>74.6</v>
      </c>
      <c r="I22" s="78">
        <v>72.2</v>
      </c>
      <c r="J22" s="78">
        <v>77.4</v>
      </c>
      <c r="K22" s="78">
        <v>71.3</v>
      </c>
      <c r="L22" s="78">
        <v>72.5</v>
      </c>
      <c r="M22" s="78">
        <v>77.9</v>
      </c>
      <c r="N22" s="78">
        <v>78.3</v>
      </c>
      <c r="O22" s="78">
        <v>78.3</v>
      </c>
      <c r="P22" s="78">
        <v>75.9</v>
      </c>
      <c r="Q22" s="78">
        <v>75.9</v>
      </c>
      <c r="R22" s="78">
        <v>76.3</v>
      </c>
      <c r="S22" s="78">
        <v>82.7</v>
      </c>
      <c r="T22" s="78">
        <v>85.3</v>
      </c>
      <c r="U22" s="78">
        <v>84.3</v>
      </c>
      <c r="V22" s="78">
        <v>84.8</v>
      </c>
      <c r="W22" s="78">
        <v>84.3</v>
      </c>
      <c r="X22" s="78">
        <v>85.3</v>
      </c>
      <c r="Y22" s="78">
        <v>83.8</v>
      </c>
      <c r="Z22" s="88">
        <f t="shared" si="0"/>
        <v>81.7</v>
      </c>
      <c r="AA22" s="89">
        <v>65.1</v>
      </c>
      <c r="AB22" s="104" t="s">
        <v>138</v>
      </c>
      <c r="AC22" s="6">
        <v>20</v>
      </c>
    </row>
    <row r="23" spans="1:29" ht="13.5" customHeight="1">
      <c r="A23" s="84">
        <v>21</v>
      </c>
      <c r="B23" s="101">
        <v>86.5</v>
      </c>
      <c r="C23" s="101">
        <v>90.4</v>
      </c>
      <c r="D23" s="101">
        <v>95.7</v>
      </c>
      <c r="E23" s="101">
        <v>95.7</v>
      </c>
      <c r="F23" s="101">
        <v>96.3</v>
      </c>
      <c r="G23" s="101">
        <v>92.2</v>
      </c>
      <c r="H23" s="101">
        <v>91.7</v>
      </c>
      <c r="I23" s="101">
        <v>87.8</v>
      </c>
      <c r="J23" s="101">
        <v>78.3</v>
      </c>
      <c r="K23" s="101">
        <v>75.4</v>
      </c>
      <c r="L23" s="101">
        <v>72.9</v>
      </c>
      <c r="M23" s="101">
        <v>67.9</v>
      </c>
      <c r="N23" s="101">
        <v>64.9</v>
      </c>
      <c r="O23" s="101">
        <v>69.6</v>
      </c>
      <c r="P23" s="101">
        <v>72.1</v>
      </c>
      <c r="Q23" s="101">
        <v>70.6</v>
      </c>
      <c r="R23" s="101">
        <v>78.4</v>
      </c>
      <c r="S23" s="101">
        <v>82</v>
      </c>
      <c r="T23" s="101">
        <v>85.2</v>
      </c>
      <c r="U23" s="101">
        <v>90.5</v>
      </c>
      <c r="V23" s="101">
        <v>90.5</v>
      </c>
      <c r="W23" s="101">
        <v>89.4</v>
      </c>
      <c r="X23" s="101">
        <v>92.2</v>
      </c>
      <c r="Y23" s="101">
        <v>93.3</v>
      </c>
      <c r="Z23" s="85">
        <f t="shared" si="0"/>
        <v>83.72916666666667</v>
      </c>
      <c r="AA23" s="86">
        <v>60.9</v>
      </c>
      <c r="AB23" s="103" t="s">
        <v>139</v>
      </c>
      <c r="AC23" s="5">
        <v>21</v>
      </c>
    </row>
    <row r="24" spans="1:29" ht="13.5" customHeight="1">
      <c r="A24" s="84">
        <v>22</v>
      </c>
      <c r="B24" s="101">
        <v>91.6</v>
      </c>
      <c r="C24" s="101">
        <v>96.3</v>
      </c>
      <c r="D24" s="101">
        <v>93.3</v>
      </c>
      <c r="E24" s="101">
        <v>96.9</v>
      </c>
      <c r="F24" s="101">
        <v>99.4</v>
      </c>
      <c r="G24" s="101">
        <v>100</v>
      </c>
      <c r="H24" s="101">
        <v>100</v>
      </c>
      <c r="I24" s="101">
        <v>100</v>
      </c>
      <c r="J24" s="101">
        <v>100</v>
      </c>
      <c r="K24" s="101">
        <v>100</v>
      </c>
      <c r="L24" s="101">
        <v>100</v>
      </c>
      <c r="M24" s="101">
        <v>100</v>
      </c>
      <c r="N24" s="101">
        <v>94.5</v>
      </c>
      <c r="O24" s="101">
        <v>94.5</v>
      </c>
      <c r="P24" s="101">
        <v>92.7</v>
      </c>
      <c r="Q24" s="101">
        <v>90.4</v>
      </c>
      <c r="R24" s="101">
        <v>87</v>
      </c>
      <c r="S24" s="101">
        <v>85.8</v>
      </c>
      <c r="T24" s="101">
        <v>89.8</v>
      </c>
      <c r="U24" s="101">
        <v>94.5</v>
      </c>
      <c r="V24" s="101">
        <v>98.7</v>
      </c>
      <c r="W24" s="101">
        <v>100</v>
      </c>
      <c r="X24" s="101">
        <v>98.7</v>
      </c>
      <c r="Y24" s="101">
        <v>98.1</v>
      </c>
      <c r="Z24" s="85">
        <f t="shared" si="0"/>
        <v>95.925</v>
      </c>
      <c r="AA24" s="86">
        <v>83.1</v>
      </c>
      <c r="AB24" s="103" t="s">
        <v>140</v>
      </c>
      <c r="AC24" s="6">
        <v>22</v>
      </c>
    </row>
    <row r="25" spans="1:29" ht="13.5" customHeight="1">
      <c r="A25" s="84">
        <v>23</v>
      </c>
      <c r="B25" s="101">
        <v>93.2</v>
      </c>
      <c r="C25" s="101">
        <v>94.4</v>
      </c>
      <c r="D25" s="101">
        <v>93.2</v>
      </c>
      <c r="E25" s="101">
        <v>93.8</v>
      </c>
      <c r="F25" s="101">
        <v>95.7</v>
      </c>
      <c r="G25" s="101">
        <v>95</v>
      </c>
      <c r="H25" s="101">
        <v>91.5</v>
      </c>
      <c r="I25" s="101">
        <v>81.8</v>
      </c>
      <c r="J25" s="101">
        <v>82.5</v>
      </c>
      <c r="K25" s="101">
        <v>78.9</v>
      </c>
      <c r="L25" s="101">
        <v>84.4</v>
      </c>
      <c r="M25" s="101">
        <v>74.8</v>
      </c>
      <c r="N25" s="101">
        <v>74.9</v>
      </c>
      <c r="O25" s="101">
        <v>76.2</v>
      </c>
      <c r="P25" s="101">
        <v>76.3</v>
      </c>
      <c r="Q25" s="101">
        <v>72.1</v>
      </c>
      <c r="R25" s="101">
        <v>71.6</v>
      </c>
      <c r="S25" s="101">
        <v>74.7</v>
      </c>
      <c r="T25" s="101">
        <v>84.3</v>
      </c>
      <c r="U25" s="101">
        <v>85.3</v>
      </c>
      <c r="V25" s="101">
        <v>90.9</v>
      </c>
      <c r="W25" s="101">
        <v>93.3</v>
      </c>
      <c r="X25" s="101">
        <v>96.3</v>
      </c>
      <c r="Y25" s="101">
        <v>96.9</v>
      </c>
      <c r="Z25" s="85">
        <f t="shared" si="0"/>
        <v>85.49999999999999</v>
      </c>
      <c r="AA25" s="86">
        <v>65.2</v>
      </c>
      <c r="AB25" s="103" t="s">
        <v>141</v>
      </c>
      <c r="AC25" s="6">
        <v>23</v>
      </c>
    </row>
    <row r="26" spans="1:29" ht="13.5" customHeight="1">
      <c r="A26" s="84">
        <v>24</v>
      </c>
      <c r="B26" s="101">
        <v>96.9</v>
      </c>
      <c r="C26" s="101">
        <v>96.9</v>
      </c>
      <c r="D26" s="101">
        <v>95.7</v>
      </c>
      <c r="E26" s="101">
        <v>97.5</v>
      </c>
      <c r="F26" s="101">
        <v>90.3</v>
      </c>
      <c r="G26" s="101">
        <v>90.3</v>
      </c>
      <c r="H26" s="101">
        <v>84.3</v>
      </c>
      <c r="I26" s="101">
        <v>73.8</v>
      </c>
      <c r="J26" s="101">
        <v>72.4</v>
      </c>
      <c r="K26" s="101">
        <v>73.1</v>
      </c>
      <c r="L26" s="101">
        <v>73.9</v>
      </c>
      <c r="M26" s="101">
        <v>73.9</v>
      </c>
      <c r="N26" s="101">
        <v>78.2</v>
      </c>
      <c r="O26" s="101">
        <v>71.9</v>
      </c>
      <c r="P26" s="101">
        <v>73.3</v>
      </c>
      <c r="Q26" s="101">
        <v>75.1</v>
      </c>
      <c r="R26" s="101">
        <v>79</v>
      </c>
      <c r="S26" s="101">
        <v>83.1</v>
      </c>
      <c r="T26" s="101">
        <v>84.7</v>
      </c>
      <c r="U26" s="101">
        <v>87.4</v>
      </c>
      <c r="V26" s="101">
        <v>89.7</v>
      </c>
      <c r="W26" s="101">
        <v>88.6</v>
      </c>
      <c r="X26" s="101">
        <v>90.3</v>
      </c>
      <c r="Y26" s="101">
        <v>89.1</v>
      </c>
      <c r="Z26" s="85">
        <f t="shared" si="0"/>
        <v>83.72499999999998</v>
      </c>
      <c r="AA26" s="86">
        <v>66.7</v>
      </c>
      <c r="AB26" s="103" t="s">
        <v>142</v>
      </c>
      <c r="AC26" s="6">
        <v>24</v>
      </c>
    </row>
    <row r="27" spans="1:29" ht="13.5" customHeight="1">
      <c r="A27" s="84">
        <v>25</v>
      </c>
      <c r="B27" s="101">
        <v>92.6</v>
      </c>
      <c r="C27" s="101">
        <v>92</v>
      </c>
      <c r="D27" s="101">
        <v>92.6</v>
      </c>
      <c r="E27" s="101">
        <v>89.1</v>
      </c>
      <c r="F27" s="101">
        <v>89.7</v>
      </c>
      <c r="G27" s="101">
        <v>90.8</v>
      </c>
      <c r="H27" s="101">
        <v>98.1</v>
      </c>
      <c r="I27" s="101">
        <v>93.2</v>
      </c>
      <c r="J27" s="101">
        <v>88.4</v>
      </c>
      <c r="K27" s="101">
        <v>82.3</v>
      </c>
      <c r="L27" s="101">
        <v>77.6</v>
      </c>
      <c r="M27" s="101">
        <v>73.1</v>
      </c>
      <c r="N27" s="101">
        <v>76.2</v>
      </c>
      <c r="O27" s="101">
        <v>78.2</v>
      </c>
      <c r="P27" s="101">
        <v>73.2</v>
      </c>
      <c r="Q27" s="101">
        <v>76.2</v>
      </c>
      <c r="R27" s="101">
        <v>78.7</v>
      </c>
      <c r="S27" s="101">
        <v>79.2</v>
      </c>
      <c r="T27" s="101">
        <v>83.9</v>
      </c>
      <c r="U27" s="101">
        <v>91.3</v>
      </c>
      <c r="V27" s="101">
        <v>93.1</v>
      </c>
      <c r="W27" s="101">
        <v>91.9</v>
      </c>
      <c r="X27" s="101">
        <v>91.2</v>
      </c>
      <c r="Y27" s="101">
        <v>88.2</v>
      </c>
      <c r="Z27" s="85">
        <f t="shared" si="0"/>
        <v>85.86666666666667</v>
      </c>
      <c r="AA27" s="86">
        <v>70.8</v>
      </c>
      <c r="AB27" s="103" t="s">
        <v>143</v>
      </c>
      <c r="AC27" s="6">
        <v>25</v>
      </c>
    </row>
    <row r="28" spans="1:29" ht="13.5" customHeight="1">
      <c r="A28" s="84">
        <v>26</v>
      </c>
      <c r="B28" s="101">
        <v>92.3</v>
      </c>
      <c r="C28" s="101">
        <v>88.8</v>
      </c>
      <c r="D28" s="101">
        <v>90.5</v>
      </c>
      <c r="E28" s="101">
        <v>88.6</v>
      </c>
      <c r="F28" s="101">
        <v>84.1</v>
      </c>
      <c r="G28" s="101">
        <v>77</v>
      </c>
      <c r="H28" s="101">
        <v>73.2</v>
      </c>
      <c r="I28" s="101">
        <v>73.9</v>
      </c>
      <c r="J28" s="101">
        <v>74</v>
      </c>
      <c r="K28" s="101">
        <v>74.1</v>
      </c>
      <c r="L28" s="101">
        <v>68</v>
      </c>
      <c r="M28" s="101">
        <v>70.7</v>
      </c>
      <c r="N28" s="101">
        <v>70.7</v>
      </c>
      <c r="O28" s="101">
        <v>73.5</v>
      </c>
      <c r="P28" s="101">
        <v>71.5</v>
      </c>
      <c r="Q28" s="101">
        <v>72</v>
      </c>
      <c r="R28" s="101">
        <v>75.3</v>
      </c>
      <c r="S28" s="101">
        <v>82.4</v>
      </c>
      <c r="T28" s="101">
        <v>87.9</v>
      </c>
      <c r="U28" s="101">
        <v>86.7</v>
      </c>
      <c r="V28" s="101">
        <v>87.8</v>
      </c>
      <c r="W28" s="101">
        <v>85.6</v>
      </c>
      <c r="X28" s="101">
        <v>85.6</v>
      </c>
      <c r="Y28" s="101">
        <v>87.2</v>
      </c>
      <c r="Z28" s="85">
        <f t="shared" si="0"/>
        <v>80.05833333333334</v>
      </c>
      <c r="AA28" s="86">
        <v>63.3</v>
      </c>
      <c r="AB28" s="103" t="s">
        <v>35</v>
      </c>
      <c r="AC28" s="6">
        <v>26</v>
      </c>
    </row>
    <row r="29" spans="1:29" ht="13.5" customHeight="1">
      <c r="A29" s="84">
        <v>27</v>
      </c>
      <c r="B29" s="101">
        <v>91.3</v>
      </c>
      <c r="C29" s="101">
        <v>87.8</v>
      </c>
      <c r="D29" s="101">
        <v>90.7</v>
      </c>
      <c r="E29" s="101">
        <v>91.2</v>
      </c>
      <c r="F29" s="101">
        <v>91.8</v>
      </c>
      <c r="G29" s="101">
        <v>83.4</v>
      </c>
      <c r="H29" s="101">
        <v>81.3</v>
      </c>
      <c r="I29" s="101">
        <v>79.3</v>
      </c>
      <c r="J29" s="101">
        <v>78.8</v>
      </c>
      <c r="K29" s="101">
        <v>78.3</v>
      </c>
      <c r="L29" s="101" t="s">
        <v>118</v>
      </c>
      <c r="M29" s="101">
        <v>72</v>
      </c>
      <c r="N29" s="101">
        <v>69.8</v>
      </c>
      <c r="O29" s="101">
        <v>69.7</v>
      </c>
      <c r="P29" s="101">
        <v>73.5</v>
      </c>
      <c r="Q29" s="101">
        <v>77.3</v>
      </c>
      <c r="R29" s="101">
        <v>79.2</v>
      </c>
      <c r="S29" s="101">
        <v>80.3</v>
      </c>
      <c r="T29" s="101">
        <v>83.4</v>
      </c>
      <c r="U29" s="101">
        <v>83.9</v>
      </c>
      <c r="V29" s="101">
        <v>81.5</v>
      </c>
      <c r="W29" s="101">
        <v>74.8</v>
      </c>
      <c r="X29" s="101">
        <v>81</v>
      </c>
      <c r="Y29" s="101">
        <v>87.2</v>
      </c>
      <c r="Z29" s="85">
        <f t="shared" si="0"/>
        <v>81.19565217391305</v>
      </c>
      <c r="AA29" s="86">
        <v>66.2</v>
      </c>
      <c r="AB29" s="103" t="s">
        <v>144</v>
      </c>
      <c r="AC29" s="6">
        <v>27</v>
      </c>
    </row>
    <row r="30" spans="1:29" ht="13.5" customHeight="1">
      <c r="A30" s="84">
        <v>28</v>
      </c>
      <c r="B30" s="101">
        <v>88.3</v>
      </c>
      <c r="C30" s="101">
        <v>90.1</v>
      </c>
      <c r="D30" s="101">
        <v>86.7</v>
      </c>
      <c r="E30" s="101">
        <v>82.2</v>
      </c>
      <c r="F30" s="101">
        <v>86.1</v>
      </c>
      <c r="G30" s="101">
        <v>78.8</v>
      </c>
      <c r="H30" s="101">
        <v>75.4</v>
      </c>
      <c r="I30" s="101">
        <v>63.7</v>
      </c>
      <c r="J30" s="101">
        <v>71.7</v>
      </c>
      <c r="K30" s="101">
        <v>69.7</v>
      </c>
      <c r="L30" s="101">
        <v>73.8</v>
      </c>
      <c r="M30" s="101">
        <v>55.9</v>
      </c>
      <c r="N30" s="101">
        <v>70.5</v>
      </c>
      <c r="O30" s="101">
        <v>81.3</v>
      </c>
      <c r="P30" s="101">
        <v>81.2</v>
      </c>
      <c r="Q30" s="101">
        <v>80.2</v>
      </c>
      <c r="R30" s="101">
        <v>79.3</v>
      </c>
      <c r="S30" s="101">
        <v>76.3</v>
      </c>
      <c r="T30" s="101">
        <v>80.8</v>
      </c>
      <c r="U30" s="101">
        <v>86</v>
      </c>
      <c r="V30" s="101">
        <v>85.9</v>
      </c>
      <c r="W30" s="101">
        <v>87</v>
      </c>
      <c r="X30" s="101">
        <v>84.8</v>
      </c>
      <c r="Y30" s="101">
        <v>85.4</v>
      </c>
      <c r="Z30" s="85">
        <f t="shared" si="0"/>
        <v>79.2125</v>
      </c>
      <c r="AA30" s="86">
        <v>53.1</v>
      </c>
      <c r="AB30" s="103" t="s">
        <v>145</v>
      </c>
      <c r="AC30" s="6">
        <v>28</v>
      </c>
    </row>
    <row r="31" spans="1:29" ht="13.5" customHeight="1">
      <c r="A31" s="84">
        <v>29</v>
      </c>
      <c r="B31" s="101">
        <v>85.4</v>
      </c>
      <c r="C31" s="101">
        <v>84.3</v>
      </c>
      <c r="D31" s="101">
        <v>84.8</v>
      </c>
      <c r="E31" s="101">
        <v>83.8</v>
      </c>
      <c r="F31" s="101">
        <v>84.9</v>
      </c>
      <c r="G31" s="101">
        <v>86.5</v>
      </c>
      <c r="H31" s="101">
        <v>84.3</v>
      </c>
      <c r="I31" s="101">
        <v>84.4</v>
      </c>
      <c r="J31" s="101">
        <v>71.4</v>
      </c>
      <c r="K31" s="101">
        <v>69.9</v>
      </c>
      <c r="L31" s="101">
        <v>72.9</v>
      </c>
      <c r="M31" s="101">
        <v>70.2</v>
      </c>
      <c r="N31" s="101">
        <v>71.5</v>
      </c>
      <c r="O31" s="101">
        <v>75.1</v>
      </c>
      <c r="P31" s="101">
        <v>73.7</v>
      </c>
      <c r="Q31" s="101">
        <v>77.9</v>
      </c>
      <c r="R31" s="101">
        <v>76.4</v>
      </c>
      <c r="S31" s="101">
        <v>80.4</v>
      </c>
      <c r="T31" s="101">
        <v>84.4</v>
      </c>
      <c r="U31" s="101">
        <v>87.1</v>
      </c>
      <c r="V31" s="101">
        <v>87.6</v>
      </c>
      <c r="W31" s="101">
        <v>86.5</v>
      </c>
      <c r="X31" s="101">
        <v>87.6</v>
      </c>
      <c r="Y31" s="101">
        <v>88.7</v>
      </c>
      <c r="Z31" s="85">
        <f t="shared" si="0"/>
        <v>80.82083333333334</v>
      </c>
      <c r="AA31" s="86">
        <v>66.1</v>
      </c>
      <c r="AB31" s="103" t="s">
        <v>146</v>
      </c>
      <c r="AC31" s="6">
        <v>29</v>
      </c>
    </row>
    <row r="32" spans="1:29" ht="13.5" customHeight="1">
      <c r="A32" s="84">
        <v>30</v>
      </c>
      <c r="B32" s="101">
        <v>89.8</v>
      </c>
      <c r="C32" s="101">
        <v>88.5</v>
      </c>
      <c r="D32" s="101">
        <v>85.8</v>
      </c>
      <c r="E32" s="101">
        <v>87.4</v>
      </c>
      <c r="F32" s="101">
        <v>88</v>
      </c>
      <c r="G32" s="101">
        <v>82.2</v>
      </c>
      <c r="H32" s="101">
        <v>74.5</v>
      </c>
      <c r="I32" s="101">
        <v>75</v>
      </c>
      <c r="J32" s="101">
        <v>78.4</v>
      </c>
      <c r="K32" s="101">
        <v>70.5</v>
      </c>
      <c r="L32" s="101">
        <v>67.5</v>
      </c>
      <c r="M32" s="101">
        <v>67.5</v>
      </c>
      <c r="N32" s="101">
        <v>67.5</v>
      </c>
      <c r="O32" s="101">
        <v>71.4</v>
      </c>
      <c r="P32" s="101">
        <v>72.2</v>
      </c>
      <c r="Q32" s="101">
        <v>78.8</v>
      </c>
      <c r="R32" s="101">
        <v>79.8</v>
      </c>
      <c r="S32" s="101">
        <v>84.8</v>
      </c>
      <c r="T32" s="101">
        <v>89.2</v>
      </c>
      <c r="U32" s="101">
        <v>89.2</v>
      </c>
      <c r="V32" s="101">
        <v>89.8</v>
      </c>
      <c r="W32" s="101">
        <v>87</v>
      </c>
      <c r="X32" s="101">
        <v>88.6</v>
      </c>
      <c r="Y32" s="101">
        <v>72.6</v>
      </c>
      <c r="Z32" s="85">
        <f t="shared" si="0"/>
        <v>80.24999999999999</v>
      </c>
      <c r="AA32" s="86">
        <v>60.3</v>
      </c>
      <c r="AB32" s="103" t="s">
        <v>147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92.21333333333335</v>
      </c>
      <c r="C34" s="91">
        <f t="shared" si="1"/>
        <v>92.32333333333334</v>
      </c>
      <c r="D34" s="91">
        <f t="shared" si="1"/>
        <v>91.64666666666666</v>
      </c>
      <c r="E34" s="91">
        <f t="shared" si="1"/>
        <v>91.56666666666665</v>
      </c>
      <c r="F34" s="91">
        <f t="shared" si="1"/>
        <v>91.72666666666666</v>
      </c>
      <c r="G34" s="91">
        <f t="shared" si="1"/>
        <v>90.14333333333336</v>
      </c>
      <c r="H34" s="91">
        <f t="shared" si="1"/>
        <v>86.54666666666667</v>
      </c>
      <c r="I34" s="91">
        <f t="shared" si="1"/>
        <v>82.6</v>
      </c>
      <c r="J34" s="91">
        <f t="shared" si="1"/>
        <v>81.15000000000002</v>
      </c>
      <c r="K34" s="91">
        <f t="shared" si="1"/>
        <v>79.20333333333335</v>
      </c>
      <c r="L34" s="91">
        <f t="shared" si="1"/>
        <v>79.42142857142858</v>
      </c>
      <c r="M34" s="91">
        <f t="shared" si="1"/>
        <v>77.88000000000001</v>
      </c>
      <c r="N34" s="91">
        <f t="shared" si="1"/>
        <v>77.67000000000002</v>
      </c>
      <c r="O34" s="91">
        <f t="shared" si="1"/>
        <v>78.55333333333334</v>
      </c>
      <c r="P34" s="91">
        <f t="shared" si="1"/>
        <v>77.96666666666664</v>
      </c>
      <c r="Q34" s="91">
        <f t="shared" si="1"/>
        <v>80.28</v>
      </c>
      <c r="R34" s="91">
        <f aca="true" t="shared" si="2" ref="R34:Y34">AVERAGE(R3:R33)</f>
        <v>82.81666666666666</v>
      </c>
      <c r="S34" s="91">
        <f t="shared" si="2"/>
        <v>85.76000000000002</v>
      </c>
      <c r="T34" s="91">
        <f t="shared" si="2"/>
        <v>88.63000000000001</v>
      </c>
      <c r="U34" s="91">
        <f t="shared" si="2"/>
        <v>89.77333333333333</v>
      </c>
      <c r="V34" s="91">
        <f t="shared" si="2"/>
        <v>90.45666666666668</v>
      </c>
      <c r="W34" s="91">
        <f t="shared" si="2"/>
        <v>89.44666666666669</v>
      </c>
      <c r="X34" s="91">
        <f t="shared" si="2"/>
        <v>90.08333333333333</v>
      </c>
      <c r="Y34" s="91">
        <f t="shared" si="2"/>
        <v>89.97999999999998</v>
      </c>
      <c r="Z34" s="91">
        <f>AVERAGE(B3:Y33)</f>
        <v>85.76086350974944</v>
      </c>
      <c r="AA34" s="92">
        <f>AVERAGE(最低)</f>
        <v>67.57666666666665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40.7</v>
      </c>
      <c r="C40" s="105">
        <v>4</v>
      </c>
      <c r="D40" s="109" t="s">
        <v>123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7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62.2</v>
      </c>
      <c r="C3" s="101">
        <v>66.7</v>
      </c>
      <c r="D3" s="101">
        <v>64.9</v>
      </c>
      <c r="E3" s="101">
        <v>64</v>
      </c>
      <c r="F3" s="101">
        <v>73.4</v>
      </c>
      <c r="G3" s="101">
        <v>69.4</v>
      </c>
      <c r="H3" s="101">
        <v>77.1</v>
      </c>
      <c r="I3" s="101">
        <v>70.6</v>
      </c>
      <c r="J3" s="101">
        <v>78.4</v>
      </c>
      <c r="K3" s="101">
        <v>74.1</v>
      </c>
      <c r="L3" s="101">
        <v>72</v>
      </c>
      <c r="M3" s="101">
        <v>72</v>
      </c>
      <c r="N3" s="101">
        <v>74.2</v>
      </c>
      <c r="O3" s="101">
        <v>73.2</v>
      </c>
      <c r="P3" s="101">
        <v>77.9</v>
      </c>
      <c r="Q3" s="101">
        <v>80.8</v>
      </c>
      <c r="R3" s="101">
        <v>83.8</v>
      </c>
      <c r="S3" s="101">
        <v>86</v>
      </c>
      <c r="T3" s="101">
        <v>86.5</v>
      </c>
      <c r="U3" s="101">
        <v>87.6</v>
      </c>
      <c r="V3" s="101">
        <v>92.7</v>
      </c>
      <c r="W3" s="101">
        <v>93.9</v>
      </c>
      <c r="X3" s="101">
        <v>93.3</v>
      </c>
      <c r="Y3" s="101">
        <v>93.3</v>
      </c>
      <c r="Z3" s="85">
        <f aca="true" t="shared" si="0" ref="Z3:Z33">AVERAGE(B3:Y3)</f>
        <v>77.83333333333333</v>
      </c>
      <c r="AA3" s="86">
        <v>60.2</v>
      </c>
      <c r="AB3" s="103" t="s">
        <v>148</v>
      </c>
      <c r="AC3" s="5">
        <v>1</v>
      </c>
    </row>
    <row r="4" spans="1:29" ht="13.5" customHeight="1">
      <c r="A4" s="84">
        <v>2</v>
      </c>
      <c r="B4" s="101">
        <v>93.9</v>
      </c>
      <c r="C4" s="101">
        <v>94.5</v>
      </c>
      <c r="D4" s="101">
        <v>95.1</v>
      </c>
      <c r="E4" s="101">
        <v>93.9</v>
      </c>
      <c r="F4" s="101">
        <v>94.5</v>
      </c>
      <c r="G4" s="101">
        <v>95.1</v>
      </c>
      <c r="H4" s="101">
        <v>95.7</v>
      </c>
      <c r="I4" s="101">
        <v>95.1</v>
      </c>
      <c r="J4" s="101">
        <v>95.1</v>
      </c>
      <c r="K4" s="101">
        <v>93.4</v>
      </c>
      <c r="L4" s="101">
        <v>90</v>
      </c>
      <c r="M4" s="101">
        <v>86.2</v>
      </c>
      <c r="N4" s="101">
        <v>80.5</v>
      </c>
      <c r="O4" s="101">
        <v>77.2</v>
      </c>
      <c r="P4" s="101">
        <v>76.7</v>
      </c>
      <c r="Q4" s="101">
        <v>76.1</v>
      </c>
      <c r="R4" s="101">
        <v>79.4</v>
      </c>
      <c r="S4" s="101">
        <v>84</v>
      </c>
      <c r="T4" s="101">
        <v>87.7</v>
      </c>
      <c r="U4" s="101">
        <v>88.2</v>
      </c>
      <c r="V4" s="101">
        <v>91</v>
      </c>
      <c r="W4" s="101">
        <v>91</v>
      </c>
      <c r="X4" s="101">
        <v>92.2</v>
      </c>
      <c r="Y4" s="101">
        <v>89.3</v>
      </c>
      <c r="Z4" s="85">
        <f t="shared" si="0"/>
        <v>88.99166666666669</v>
      </c>
      <c r="AA4" s="86">
        <v>72.5</v>
      </c>
      <c r="AB4" s="103" t="s">
        <v>149</v>
      </c>
      <c r="AC4" s="6">
        <v>2</v>
      </c>
    </row>
    <row r="5" spans="1:29" ht="13.5" customHeight="1">
      <c r="A5" s="84">
        <v>3</v>
      </c>
      <c r="B5" s="101">
        <v>89.2</v>
      </c>
      <c r="C5" s="101">
        <v>89.8</v>
      </c>
      <c r="D5" s="101">
        <v>91.5</v>
      </c>
      <c r="E5" s="101">
        <v>91.5</v>
      </c>
      <c r="F5" s="101">
        <v>91.5</v>
      </c>
      <c r="G5" s="101">
        <v>89.3</v>
      </c>
      <c r="H5" s="101">
        <v>84.5</v>
      </c>
      <c r="I5" s="101">
        <v>76.1</v>
      </c>
      <c r="J5" s="101">
        <v>74.8</v>
      </c>
      <c r="K5" s="101">
        <v>76.3</v>
      </c>
      <c r="L5" s="101">
        <v>80.5</v>
      </c>
      <c r="M5" s="101">
        <v>79</v>
      </c>
      <c r="N5" s="101">
        <v>83</v>
      </c>
      <c r="O5" s="101">
        <v>82.5</v>
      </c>
      <c r="P5" s="101">
        <v>84</v>
      </c>
      <c r="Q5" s="101">
        <v>86.6</v>
      </c>
      <c r="R5" s="101">
        <v>85.6</v>
      </c>
      <c r="S5" s="101">
        <v>89.3</v>
      </c>
      <c r="T5" s="101">
        <v>91.6</v>
      </c>
      <c r="U5" s="101">
        <v>93.4</v>
      </c>
      <c r="V5" s="101">
        <v>92.2</v>
      </c>
      <c r="W5" s="101">
        <v>92.8</v>
      </c>
      <c r="X5" s="101">
        <v>93.9</v>
      </c>
      <c r="Y5" s="101">
        <v>93.9</v>
      </c>
      <c r="Z5" s="85">
        <f t="shared" si="0"/>
        <v>86.78333333333332</v>
      </c>
      <c r="AA5" s="86">
        <v>68.4</v>
      </c>
      <c r="AB5" s="103" t="s">
        <v>150</v>
      </c>
      <c r="AC5" s="6">
        <v>3</v>
      </c>
    </row>
    <row r="6" spans="1:29" ht="13.5" customHeight="1">
      <c r="A6" s="84">
        <v>4</v>
      </c>
      <c r="B6" s="101">
        <v>95.1</v>
      </c>
      <c r="C6" s="101">
        <v>95.1</v>
      </c>
      <c r="D6" s="101">
        <v>95.1</v>
      </c>
      <c r="E6" s="101">
        <v>93.4</v>
      </c>
      <c r="F6" s="101">
        <v>88.9</v>
      </c>
      <c r="G6" s="101">
        <v>90.6</v>
      </c>
      <c r="H6" s="101">
        <v>87.3</v>
      </c>
      <c r="I6" s="101">
        <v>83.3</v>
      </c>
      <c r="J6" s="101">
        <v>77.8</v>
      </c>
      <c r="K6" s="101">
        <v>73.2</v>
      </c>
      <c r="L6" s="101">
        <v>74.5</v>
      </c>
      <c r="M6" s="101">
        <v>78.7</v>
      </c>
      <c r="N6" s="101">
        <v>76.8</v>
      </c>
      <c r="O6" s="101">
        <v>73.4</v>
      </c>
      <c r="P6" s="101">
        <v>67.3</v>
      </c>
      <c r="Q6" s="101">
        <v>60.9</v>
      </c>
      <c r="R6" s="101">
        <v>60.7</v>
      </c>
      <c r="S6" s="101">
        <v>60.2</v>
      </c>
      <c r="T6" s="101">
        <v>73.6</v>
      </c>
      <c r="U6" s="101">
        <v>76.3</v>
      </c>
      <c r="V6" s="101">
        <v>76.9</v>
      </c>
      <c r="W6" s="101">
        <v>81.9</v>
      </c>
      <c r="X6" s="101">
        <v>82.5</v>
      </c>
      <c r="Y6" s="101">
        <v>85.6</v>
      </c>
      <c r="Z6" s="85">
        <f t="shared" si="0"/>
        <v>79.54583333333333</v>
      </c>
      <c r="AA6" s="86">
        <v>54.2</v>
      </c>
      <c r="AB6" s="103" t="s">
        <v>40</v>
      </c>
      <c r="AC6" s="6">
        <v>4</v>
      </c>
    </row>
    <row r="7" spans="1:29" ht="13.5" customHeight="1">
      <c r="A7" s="84">
        <v>5</v>
      </c>
      <c r="B7" s="101">
        <v>83.6</v>
      </c>
      <c r="C7" s="101">
        <v>76.9</v>
      </c>
      <c r="D7" s="101">
        <v>70.4</v>
      </c>
      <c r="E7" s="101">
        <v>85.1</v>
      </c>
      <c r="F7" s="101">
        <v>83.1</v>
      </c>
      <c r="G7" s="101">
        <v>89.9</v>
      </c>
      <c r="H7" s="101">
        <v>79.3</v>
      </c>
      <c r="I7" s="101">
        <v>78.4</v>
      </c>
      <c r="J7" s="101">
        <v>79.3</v>
      </c>
      <c r="K7" s="101">
        <v>76.7</v>
      </c>
      <c r="L7" s="101">
        <v>73.4</v>
      </c>
      <c r="M7" s="101">
        <v>79.8</v>
      </c>
      <c r="N7" s="101">
        <v>77</v>
      </c>
      <c r="O7" s="101">
        <v>73.2</v>
      </c>
      <c r="P7" s="101">
        <v>77.3</v>
      </c>
      <c r="Q7" s="101">
        <v>85.2</v>
      </c>
      <c r="R7" s="101">
        <v>89.5</v>
      </c>
      <c r="S7" s="101">
        <v>89</v>
      </c>
      <c r="T7" s="101">
        <v>90.6</v>
      </c>
      <c r="U7" s="101">
        <v>91.8</v>
      </c>
      <c r="V7" s="101">
        <v>92.3</v>
      </c>
      <c r="W7" s="101">
        <v>93.5</v>
      </c>
      <c r="X7" s="101">
        <v>91.8</v>
      </c>
      <c r="Y7" s="101">
        <v>89.5</v>
      </c>
      <c r="Z7" s="85">
        <f t="shared" si="0"/>
        <v>83.19166666666665</v>
      </c>
      <c r="AA7" s="86">
        <v>69.9</v>
      </c>
      <c r="AB7" s="103" t="s">
        <v>151</v>
      </c>
      <c r="AC7" s="6">
        <v>5</v>
      </c>
    </row>
    <row r="8" spans="1:29" ht="13.5" customHeight="1">
      <c r="A8" s="84">
        <v>6</v>
      </c>
      <c r="B8" s="101">
        <v>90.6</v>
      </c>
      <c r="C8" s="101">
        <v>89.5</v>
      </c>
      <c r="D8" s="101">
        <v>86.2</v>
      </c>
      <c r="E8" s="101">
        <v>82.4</v>
      </c>
      <c r="F8" s="101">
        <v>80</v>
      </c>
      <c r="G8" s="101">
        <v>78.7</v>
      </c>
      <c r="H8" s="101">
        <v>76.9</v>
      </c>
      <c r="I8" s="101">
        <v>67.2</v>
      </c>
      <c r="J8" s="101">
        <v>55.5</v>
      </c>
      <c r="K8" s="101">
        <v>57.1</v>
      </c>
      <c r="L8" s="101">
        <v>52.8</v>
      </c>
      <c r="M8" s="101">
        <v>57.2</v>
      </c>
      <c r="N8" s="101">
        <v>64</v>
      </c>
      <c r="O8" s="101">
        <v>66.3</v>
      </c>
      <c r="P8" s="101">
        <v>60.2</v>
      </c>
      <c r="Q8" s="101">
        <v>76.4</v>
      </c>
      <c r="R8" s="101">
        <v>85.3</v>
      </c>
      <c r="S8" s="101">
        <v>88.5</v>
      </c>
      <c r="T8" s="101">
        <v>91.8</v>
      </c>
      <c r="U8" s="101">
        <v>92.8</v>
      </c>
      <c r="V8" s="101">
        <v>94</v>
      </c>
      <c r="W8" s="101">
        <v>94</v>
      </c>
      <c r="X8" s="101">
        <v>95.3</v>
      </c>
      <c r="Y8" s="101">
        <v>94.7</v>
      </c>
      <c r="Z8" s="85">
        <f t="shared" si="0"/>
        <v>78.22500000000001</v>
      </c>
      <c r="AA8" s="86">
        <v>48.1</v>
      </c>
      <c r="AB8" s="103" t="s">
        <v>152</v>
      </c>
      <c r="AC8" s="6">
        <v>6</v>
      </c>
    </row>
    <row r="9" spans="1:29" ht="13.5" customHeight="1">
      <c r="A9" s="84">
        <v>7</v>
      </c>
      <c r="B9" s="101">
        <v>95.2</v>
      </c>
      <c r="C9" s="101">
        <v>95.2</v>
      </c>
      <c r="D9" s="101">
        <v>94</v>
      </c>
      <c r="E9" s="101">
        <v>94.6</v>
      </c>
      <c r="F9" s="101">
        <v>94.6</v>
      </c>
      <c r="G9" s="101">
        <v>94.6</v>
      </c>
      <c r="H9" s="101">
        <v>94</v>
      </c>
      <c r="I9" s="101">
        <v>91.7</v>
      </c>
      <c r="J9" s="101">
        <v>91.7</v>
      </c>
      <c r="K9" s="101">
        <v>92.3</v>
      </c>
      <c r="L9" s="101">
        <v>89.9</v>
      </c>
      <c r="M9" s="101">
        <v>92.8</v>
      </c>
      <c r="N9" s="101">
        <v>94.5</v>
      </c>
      <c r="O9" s="101">
        <v>93.9</v>
      </c>
      <c r="P9" s="101">
        <v>92.8</v>
      </c>
      <c r="Q9" s="101">
        <v>93.3</v>
      </c>
      <c r="R9" s="101">
        <v>93.3</v>
      </c>
      <c r="S9" s="101">
        <v>91.6</v>
      </c>
      <c r="T9" s="101">
        <v>92.8</v>
      </c>
      <c r="U9" s="101">
        <v>92.2</v>
      </c>
      <c r="V9" s="101">
        <v>90.5</v>
      </c>
      <c r="W9" s="101">
        <v>92.8</v>
      </c>
      <c r="X9" s="101">
        <v>91.1</v>
      </c>
      <c r="Y9" s="101">
        <v>89.4</v>
      </c>
      <c r="Z9" s="85">
        <f t="shared" si="0"/>
        <v>92.86666666666667</v>
      </c>
      <c r="AA9" s="86">
        <v>84.4</v>
      </c>
      <c r="AB9" s="103" t="s">
        <v>153</v>
      </c>
      <c r="AC9" s="6">
        <v>7</v>
      </c>
    </row>
    <row r="10" spans="1:29" ht="13.5" customHeight="1">
      <c r="A10" s="84">
        <v>8</v>
      </c>
      <c r="B10" s="101">
        <v>92.2</v>
      </c>
      <c r="C10" s="101">
        <v>89.9</v>
      </c>
      <c r="D10" s="101">
        <v>89.9</v>
      </c>
      <c r="E10" s="101">
        <v>92.2</v>
      </c>
      <c r="F10" s="101">
        <v>92.7</v>
      </c>
      <c r="G10" s="101">
        <v>93.3</v>
      </c>
      <c r="H10" s="101">
        <v>91.6</v>
      </c>
      <c r="I10" s="101">
        <v>89.4</v>
      </c>
      <c r="J10" s="101">
        <v>82</v>
      </c>
      <c r="K10" s="101">
        <v>78.9</v>
      </c>
      <c r="L10" s="101">
        <v>77</v>
      </c>
      <c r="M10" s="101">
        <v>73.7</v>
      </c>
      <c r="N10" s="101">
        <v>76.9</v>
      </c>
      <c r="O10" s="101">
        <v>78.8</v>
      </c>
      <c r="P10" s="101">
        <v>78.3</v>
      </c>
      <c r="Q10" s="101">
        <v>80.3</v>
      </c>
      <c r="R10" s="101">
        <v>83.3</v>
      </c>
      <c r="S10" s="101">
        <v>84.4</v>
      </c>
      <c r="T10" s="101">
        <v>86</v>
      </c>
      <c r="U10" s="101">
        <v>88.7</v>
      </c>
      <c r="V10" s="101">
        <v>90.4</v>
      </c>
      <c r="W10" s="101">
        <v>92.1</v>
      </c>
      <c r="X10" s="101">
        <v>92.7</v>
      </c>
      <c r="Y10" s="101">
        <v>92.7</v>
      </c>
      <c r="Z10" s="85">
        <f t="shared" si="0"/>
        <v>86.14166666666667</v>
      </c>
      <c r="AA10" s="86">
        <v>72.7</v>
      </c>
      <c r="AB10" s="103" t="s">
        <v>154</v>
      </c>
      <c r="AC10" s="6">
        <v>8</v>
      </c>
    </row>
    <row r="11" spans="1:29" ht="13.5" customHeight="1">
      <c r="A11" s="84">
        <v>9</v>
      </c>
      <c r="B11" s="101">
        <v>92.7</v>
      </c>
      <c r="C11" s="101">
        <v>93.3</v>
      </c>
      <c r="D11" s="101">
        <v>96.3</v>
      </c>
      <c r="E11" s="101">
        <v>96.3</v>
      </c>
      <c r="F11" s="101">
        <v>96.2</v>
      </c>
      <c r="G11" s="101">
        <v>94.5</v>
      </c>
      <c r="H11" s="101">
        <v>86.6</v>
      </c>
      <c r="I11" s="101">
        <v>84.4</v>
      </c>
      <c r="J11" s="101">
        <v>76.4</v>
      </c>
      <c r="K11" s="101">
        <v>77.1</v>
      </c>
      <c r="L11" s="101">
        <v>78</v>
      </c>
      <c r="M11" s="101">
        <v>73.3</v>
      </c>
      <c r="N11" s="101">
        <v>71.5</v>
      </c>
      <c r="O11" s="101">
        <v>74.3</v>
      </c>
      <c r="P11" s="101">
        <v>72.2</v>
      </c>
      <c r="Q11" s="101">
        <v>69.5</v>
      </c>
      <c r="R11" s="101">
        <v>76.8</v>
      </c>
      <c r="S11" s="101">
        <v>79.1</v>
      </c>
      <c r="T11" s="101">
        <v>73.4</v>
      </c>
      <c r="U11" s="101">
        <v>80.6</v>
      </c>
      <c r="V11" s="101">
        <v>83</v>
      </c>
      <c r="W11" s="101">
        <v>85.7</v>
      </c>
      <c r="X11" s="101">
        <v>84.6</v>
      </c>
      <c r="Y11" s="101">
        <v>86.8</v>
      </c>
      <c r="Z11" s="85">
        <f t="shared" si="0"/>
        <v>82.60833333333332</v>
      </c>
      <c r="AA11" s="86">
        <v>66.5</v>
      </c>
      <c r="AB11" s="103" t="s">
        <v>155</v>
      </c>
      <c r="AC11" s="6">
        <v>9</v>
      </c>
    </row>
    <row r="12" spans="1:29" ht="13.5" customHeight="1">
      <c r="A12" s="87">
        <v>10</v>
      </c>
      <c r="B12" s="78">
        <v>88.3</v>
      </c>
      <c r="C12" s="78">
        <v>89.5</v>
      </c>
      <c r="D12" s="78">
        <v>90</v>
      </c>
      <c r="E12" s="78">
        <v>90.5</v>
      </c>
      <c r="F12" s="78">
        <v>90.5</v>
      </c>
      <c r="G12" s="78">
        <v>87.9</v>
      </c>
      <c r="H12" s="78">
        <v>81.8</v>
      </c>
      <c r="I12" s="78">
        <v>75.6</v>
      </c>
      <c r="J12" s="78">
        <v>58.9</v>
      </c>
      <c r="K12" s="78">
        <v>63.4</v>
      </c>
      <c r="L12" s="78">
        <v>70.5</v>
      </c>
      <c r="M12" s="78">
        <v>69.7</v>
      </c>
      <c r="N12" s="78">
        <v>72.1</v>
      </c>
      <c r="O12" s="78">
        <v>69.5</v>
      </c>
      <c r="P12" s="78">
        <v>71.3</v>
      </c>
      <c r="Q12" s="78">
        <v>67.8</v>
      </c>
      <c r="R12" s="78">
        <v>71.1</v>
      </c>
      <c r="S12" s="78">
        <v>81.9</v>
      </c>
      <c r="T12" s="78">
        <v>83.3</v>
      </c>
      <c r="U12" s="78">
        <v>82.3</v>
      </c>
      <c r="V12" s="78">
        <v>86.3</v>
      </c>
      <c r="W12" s="78">
        <v>86.8</v>
      </c>
      <c r="X12" s="78">
        <v>88.5</v>
      </c>
      <c r="Y12" s="78">
        <v>89.5</v>
      </c>
      <c r="Z12" s="88">
        <f t="shared" si="0"/>
        <v>79.45833333333333</v>
      </c>
      <c r="AA12" s="89">
        <v>56.4</v>
      </c>
      <c r="AB12" s="104" t="s">
        <v>156</v>
      </c>
      <c r="AC12" s="6">
        <v>10</v>
      </c>
    </row>
    <row r="13" spans="1:29" ht="13.5" customHeight="1">
      <c r="A13" s="84">
        <v>11</v>
      </c>
      <c r="B13" s="101">
        <v>90.6</v>
      </c>
      <c r="C13" s="101">
        <v>89</v>
      </c>
      <c r="D13" s="101">
        <v>88</v>
      </c>
      <c r="E13" s="101">
        <v>85.3</v>
      </c>
      <c r="F13" s="101">
        <v>85.8</v>
      </c>
      <c r="G13" s="101">
        <v>78.7</v>
      </c>
      <c r="H13" s="101">
        <v>77.9</v>
      </c>
      <c r="I13" s="101">
        <v>68.4</v>
      </c>
      <c r="J13" s="101">
        <v>76.6</v>
      </c>
      <c r="K13" s="101">
        <v>80.8</v>
      </c>
      <c r="L13" s="101">
        <v>72.9</v>
      </c>
      <c r="M13" s="101">
        <v>71.9</v>
      </c>
      <c r="N13" s="101">
        <v>76.7</v>
      </c>
      <c r="O13" s="101">
        <v>69</v>
      </c>
      <c r="P13" s="101">
        <v>67.8</v>
      </c>
      <c r="Q13" s="101">
        <v>70.4</v>
      </c>
      <c r="R13" s="101">
        <v>75.3</v>
      </c>
      <c r="S13" s="101">
        <v>75.2</v>
      </c>
      <c r="T13" s="101">
        <v>72.7</v>
      </c>
      <c r="U13" s="101">
        <v>82.8</v>
      </c>
      <c r="V13" s="101">
        <v>81.9</v>
      </c>
      <c r="W13" s="101">
        <v>84.9</v>
      </c>
      <c r="X13" s="101">
        <v>87.7</v>
      </c>
      <c r="Y13" s="101">
        <v>78.6</v>
      </c>
      <c r="Z13" s="85">
        <f t="shared" si="0"/>
        <v>78.70416666666667</v>
      </c>
      <c r="AA13" s="86">
        <v>61.5</v>
      </c>
      <c r="AB13" s="103" t="s">
        <v>157</v>
      </c>
      <c r="AC13" s="5">
        <v>11</v>
      </c>
    </row>
    <row r="14" spans="1:29" ht="13.5" customHeight="1">
      <c r="A14" s="84">
        <v>12</v>
      </c>
      <c r="B14" s="101">
        <v>81.5</v>
      </c>
      <c r="C14" s="101">
        <v>78</v>
      </c>
      <c r="D14" s="101">
        <v>84.5</v>
      </c>
      <c r="E14" s="101">
        <v>88.6</v>
      </c>
      <c r="F14" s="101">
        <v>86</v>
      </c>
      <c r="G14" s="101">
        <v>85</v>
      </c>
      <c r="H14" s="101">
        <v>89.1</v>
      </c>
      <c r="I14" s="101">
        <v>91.9</v>
      </c>
      <c r="J14" s="101">
        <v>83.8</v>
      </c>
      <c r="K14" s="101">
        <v>84.9</v>
      </c>
      <c r="L14" s="101">
        <v>75.8</v>
      </c>
      <c r="M14" s="101">
        <v>85.6</v>
      </c>
      <c r="N14" s="101">
        <v>73.2</v>
      </c>
      <c r="O14" s="101">
        <v>70.2</v>
      </c>
      <c r="P14" s="101">
        <v>74.1</v>
      </c>
      <c r="Q14" s="101">
        <v>75.1</v>
      </c>
      <c r="R14" s="101">
        <v>79.2</v>
      </c>
      <c r="S14" s="101">
        <v>77.7</v>
      </c>
      <c r="T14" s="101">
        <v>82.7</v>
      </c>
      <c r="U14" s="101">
        <v>83.8</v>
      </c>
      <c r="V14" s="101">
        <v>88</v>
      </c>
      <c r="W14" s="101">
        <v>92.9</v>
      </c>
      <c r="X14" s="101">
        <v>92.4</v>
      </c>
      <c r="Y14" s="101">
        <v>93.5</v>
      </c>
      <c r="Z14" s="85">
        <f t="shared" si="0"/>
        <v>83.22916666666667</v>
      </c>
      <c r="AA14" s="86">
        <v>66</v>
      </c>
      <c r="AB14" s="103" t="s">
        <v>158</v>
      </c>
      <c r="AC14" s="6">
        <v>12</v>
      </c>
    </row>
    <row r="15" spans="1:29" ht="13.5" customHeight="1">
      <c r="A15" s="84">
        <v>13</v>
      </c>
      <c r="B15" s="101">
        <v>94.7</v>
      </c>
      <c r="C15" s="101">
        <v>94.7</v>
      </c>
      <c r="D15" s="101">
        <v>95.3</v>
      </c>
      <c r="E15" s="101">
        <v>92.5</v>
      </c>
      <c r="F15" s="101">
        <v>89.7</v>
      </c>
      <c r="G15" s="101">
        <v>92.4</v>
      </c>
      <c r="H15" s="101">
        <v>91.9</v>
      </c>
      <c r="I15" s="101">
        <v>83.6</v>
      </c>
      <c r="J15" s="101">
        <v>77.9</v>
      </c>
      <c r="K15" s="101">
        <v>70.2</v>
      </c>
      <c r="L15" s="101">
        <v>78.9</v>
      </c>
      <c r="M15" s="101">
        <v>72.2</v>
      </c>
      <c r="N15" s="101">
        <v>75.3</v>
      </c>
      <c r="O15" s="101">
        <v>77.6</v>
      </c>
      <c r="P15" s="101">
        <v>74</v>
      </c>
      <c r="Q15" s="101">
        <v>78.5</v>
      </c>
      <c r="R15" s="101">
        <v>81</v>
      </c>
      <c r="S15" s="101">
        <v>81.6</v>
      </c>
      <c r="T15" s="101">
        <v>84.9</v>
      </c>
      <c r="U15" s="101">
        <v>82.5</v>
      </c>
      <c r="V15" s="101">
        <v>81.5</v>
      </c>
      <c r="W15" s="101">
        <v>87.6</v>
      </c>
      <c r="X15" s="101">
        <v>86.1</v>
      </c>
      <c r="Y15" s="101">
        <v>85.6</v>
      </c>
      <c r="Z15" s="85">
        <f t="shared" si="0"/>
        <v>83.75833333333331</v>
      </c>
      <c r="AA15" s="86">
        <v>64.8</v>
      </c>
      <c r="AB15" s="103" t="s">
        <v>64</v>
      </c>
      <c r="AC15" s="6">
        <v>13</v>
      </c>
    </row>
    <row r="16" spans="1:29" ht="13.5" customHeight="1">
      <c r="A16" s="84">
        <v>14</v>
      </c>
      <c r="B16" s="101">
        <v>87.1</v>
      </c>
      <c r="C16" s="101">
        <v>89.1</v>
      </c>
      <c r="D16" s="101">
        <v>90.8</v>
      </c>
      <c r="E16" s="101">
        <v>98.2</v>
      </c>
      <c r="F16" s="101">
        <v>97.6</v>
      </c>
      <c r="G16" s="101">
        <v>96.4</v>
      </c>
      <c r="H16" s="101">
        <v>97</v>
      </c>
      <c r="I16" s="101">
        <v>89.2</v>
      </c>
      <c r="J16" s="101">
        <v>92.5</v>
      </c>
      <c r="K16" s="101">
        <v>82.7</v>
      </c>
      <c r="L16" s="101">
        <v>77.1</v>
      </c>
      <c r="M16" s="101">
        <v>74.4</v>
      </c>
      <c r="N16" s="101">
        <v>68.2</v>
      </c>
      <c r="O16" s="101">
        <v>71.8</v>
      </c>
      <c r="P16" s="101">
        <v>82.1</v>
      </c>
      <c r="Q16" s="101">
        <v>84.4</v>
      </c>
      <c r="R16" s="101">
        <v>83.3</v>
      </c>
      <c r="S16" s="101">
        <v>84.8</v>
      </c>
      <c r="T16" s="101">
        <v>87.9</v>
      </c>
      <c r="U16" s="101">
        <v>88.9</v>
      </c>
      <c r="V16" s="101">
        <v>89.5</v>
      </c>
      <c r="W16" s="101">
        <v>87.4</v>
      </c>
      <c r="X16" s="101">
        <v>87.3</v>
      </c>
      <c r="Y16" s="101">
        <v>86.7</v>
      </c>
      <c r="Z16" s="85">
        <f t="shared" si="0"/>
        <v>86.43333333333334</v>
      </c>
      <c r="AA16" s="86">
        <v>63.6</v>
      </c>
      <c r="AB16" s="103" t="s">
        <v>159</v>
      </c>
      <c r="AC16" s="6">
        <v>14</v>
      </c>
    </row>
    <row r="17" spans="1:29" ht="13.5" customHeight="1">
      <c r="A17" s="84">
        <v>15</v>
      </c>
      <c r="B17" s="101">
        <v>92.2</v>
      </c>
      <c r="C17" s="101">
        <v>93.4</v>
      </c>
      <c r="D17" s="101">
        <v>94</v>
      </c>
      <c r="E17" s="101">
        <v>94.6</v>
      </c>
      <c r="F17" s="101">
        <v>94.6</v>
      </c>
      <c r="G17" s="101">
        <v>94</v>
      </c>
      <c r="H17" s="101">
        <v>92.3</v>
      </c>
      <c r="I17" s="101">
        <v>79.6</v>
      </c>
      <c r="J17" s="101">
        <v>83.6</v>
      </c>
      <c r="K17" s="101">
        <v>83.7</v>
      </c>
      <c r="L17" s="101">
        <v>75.4</v>
      </c>
      <c r="M17" s="101">
        <v>69.8</v>
      </c>
      <c r="N17" s="101">
        <v>73.8</v>
      </c>
      <c r="O17" s="101">
        <v>66</v>
      </c>
      <c r="P17" s="101">
        <v>65.1</v>
      </c>
      <c r="Q17" s="101">
        <v>65.5</v>
      </c>
      <c r="R17" s="101">
        <v>64.5</v>
      </c>
      <c r="S17" s="101">
        <v>73.6</v>
      </c>
      <c r="T17" s="101">
        <v>70.5</v>
      </c>
      <c r="U17" s="101">
        <v>74.3</v>
      </c>
      <c r="V17" s="101">
        <v>78.3</v>
      </c>
      <c r="W17" s="101">
        <v>81.1</v>
      </c>
      <c r="X17" s="101">
        <v>82.6</v>
      </c>
      <c r="Y17" s="101">
        <v>82.6</v>
      </c>
      <c r="Z17" s="85">
        <f t="shared" si="0"/>
        <v>80.21249999999998</v>
      </c>
      <c r="AA17" s="86">
        <v>56.6</v>
      </c>
      <c r="AB17" s="103" t="s">
        <v>160</v>
      </c>
      <c r="AC17" s="6">
        <v>15</v>
      </c>
    </row>
    <row r="18" spans="1:29" ht="13.5" customHeight="1">
      <c r="A18" s="84">
        <v>16</v>
      </c>
      <c r="B18" s="101">
        <v>86.1</v>
      </c>
      <c r="C18" s="101">
        <v>87.7</v>
      </c>
      <c r="D18" s="101">
        <v>87.7</v>
      </c>
      <c r="E18" s="101">
        <v>83.5</v>
      </c>
      <c r="F18" s="101">
        <v>85.6</v>
      </c>
      <c r="G18" s="101">
        <v>79.6</v>
      </c>
      <c r="H18" s="101">
        <v>74.6</v>
      </c>
      <c r="I18" s="101">
        <v>73</v>
      </c>
      <c r="J18" s="101">
        <v>63.6</v>
      </c>
      <c r="K18" s="101">
        <v>61.3</v>
      </c>
      <c r="L18" s="101">
        <v>62.6</v>
      </c>
      <c r="M18" s="101">
        <v>55.9</v>
      </c>
      <c r="N18" s="101">
        <v>61.7</v>
      </c>
      <c r="O18" s="101">
        <v>58.4</v>
      </c>
      <c r="P18" s="101">
        <v>59.8</v>
      </c>
      <c r="Q18" s="101">
        <v>63.1</v>
      </c>
      <c r="R18" s="101">
        <v>61.4</v>
      </c>
      <c r="S18" s="101">
        <v>65.5</v>
      </c>
      <c r="T18" s="101">
        <v>70.9</v>
      </c>
      <c r="U18" s="101">
        <v>73</v>
      </c>
      <c r="V18" s="101">
        <v>74.7</v>
      </c>
      <c r="W18" s="101">
        <v>76.9</v>
      </c>
      <c r="X18" s="101">
        <v>78.8</v>
      </c>
      <c r="Y18" s="101">
        <v>82.1</v>
      </c>
      <c r="Z18" s="85">
        <f t="shared" si="0"/>
        <v>71.97916666666667</v>
      </c>
      <c r="AA18" s="86">
        <v>51.8</v>
      </c>
      <c r="AB18" s="103" t="s">
        <v>161</v>
      </c>
      <c r="AC18" s="6">
        <v>16</v>
      </c>
    </row>
    <row r="19" spans="1:29" ht="13.5" customHeight="1">
      <c r="A19" s="84">
        <v>17</v>
      </c>
      <c r="B19" s="101">
        <v>84.1</v>
      </c>
      <c r="C19" s="101">
        <v>86.1</v>
      </c>
      <c r="D19" s="101">
        <v>85</v>
      </c>
      <c r="E19" s="101">
        <v>86.1</v>
      </c>
      <c r="F19" s="101">
        <v>78.7</v>
      </c>
      <c r="G19" s="101">
        <v>77.8</v>
      </c>
      <c r="H19" s="101">
        <v>74</v>
      </c>
      <c r="I19" s="101">
        <v>67.1</v>
      </c>
      <c r="J19" s="101">
        <v>62.5</v>
      </c>
      <c r="K19" s="101">
        <v>59.7</v>
      </c>
      <c r="L19" s="101">
        <v>59.5</v>
      </c>
      <c r="M19" s="101">
        <v>57.9</v>
      </c>
      <c r="N19" s="101">
        <v>73.1</v>
      </c>
      <c r="O19" s="101">
        <v>61.4</v>
      </c>
      <c r="P19" s="101">
        <v>67.8</v>
      </c>
      <c r="Q19" s="101">
        <v>89.7</v>
      </c>
      <c r="R19" s="101">
        <v>86.2</v>
      </c>
      <c r="S19" s="101">
        <v>87.6</v>
      </c>
      <c r="T19" s="101">
        <v>86</v>
      </c>
      <c r="U19" s="101">
        <v>84.4</v>
      </c>
      <c r="V19" s="101">
        <v>91.9</v>
      </c>
      <c r="W19" s="101">
        <v>89.1</v>
      </c>
      <c r="X19" s="101">
        <v>88.6</v>
      </c>
      <c r="Y19" s="101">
        <v>88.5</v>
      </c>
      <c r="Z19" s="85">
        <f t="shared" si="0"/>
        <v>78.03333333333333</v>
      </c>
      <c r="AA19" s="86">
        <v>54.4</v>
      </c>
      <c r="AB19" s="103" t="s">
        <v>131</v>
      </c>
      <c r="AC19" s="6">
        <v>17</v>
      </c>
    </row>
    <row r="20" spans="1:29" ht="13.5" customHeight="1">
      <c r="A20" s="84">
        <v>18</v>
      </c>
      <c r="B20" s="101">
        <v>91.8</v>
      </c>
      <c r="C20" s="101">
        <v>91.8</v>
      </c>
      <c r="D20" s="101">
        <v>87.9</v>
      </c>
      <c r="E20" s="101">
        <v>89.5</v>
      </c>
      <c r="F20" s="101">
        <v>91.7</v>
      </c>
      <c r="G20" s="101">
        <v>89.1</v>
      </c>
      <c r="H20" s="101">
        <v>86.3</v>
      </c>
      <c r="I20" s="101">
        <v>82.2</v>
      </c>
      <c r="J20" s="101">
        <v>77.7</v>
      </c>
      <c r="K20" s="101">
        <v>82.7</v>
      </c>
      <c r="L20" s="101">
        <v>77.8</v>
      </c>
      <c r="M20" s="101">
        <v>77.5</v>
      </c>
      <c r="N20" s="101">
        <v>78.8</v>
      </c>
      <c r="O20" s="101">
        <v>74.6</v>
      </c>
      <c r="P20" s="101">
        <v>78.7</v>
      </c>
      <c r="Q20" s="101">
        <v>85.2</v>
      </c>
      <c r="R20" s="101">
        <v>84.7</v>
      </c>
      <c r="S20" s="101">
        <v>83.7</v>
      </c>
      <c r="T20" s="101">
        <v>86.9</v>
      </c>
      <c r="U20" s="101">
        <v>94.7</v>
      </c>
      <c r="V20" s="101">
        <v>94.1</v>
      </c>
      <c r="W20" s="101">
        <v>94.1</v>
      </c>
      <c r="X20" s="101">
        <v>94.7</v>
      </c>
      <c r="Y20" s="101">
        <v>94.7</v>
      </c>
      <c r="Z20" s="85">
        <f t="shared" si="0"/>
        <v>86.28750000000001</v>
      </c>
      <c r="AA20" s="86">
        <v>68.4</v>
      </c>
      <c r="AB20" s="103" t="s">
        <v>162</v>
      </c>
      <c r="AC20" s="6">
        <v>18</v>
      </c>
    </row>
    <row r="21" spans="1:29" ht="13.5" customHeight="1">
      <c r="A21" s="84">
        <v>19</v>
      </c>
      <c r="B21" s="101">
        <v>93.5</v>
      </c>
      <c r="C21" s="101">
        <v>94.1</v>
      </c>
      <c r="D21" s="101">
        <v>94.1</v>
      </c>
      <c r="E21" s="101">
        <v>92.4</v>
      </c>
      <c r="F21" s="101">
        <v>93.6</v>
      </c>
      <c r="G21" s="101">
        <v>88.8</v>
      </c>
      <c r="H21" s="101">
        <v>86.5</v>
      </c>
      <c r="I21" s="101">
        <v>82.9</v>
      </c>
      <c r="J21" s="101">
        <v>72.3</v>
      </c>
      <c r="K21" s="101">
        <v>70.8</v>
      </c>
      <c r="L21" s="101">
        <v>62.8</v>
      </c>
      <c r="M21" s="101">
        <v>67.4</v>
      </c>
      <c r="N21" s="101">
        <v>69.9</v>
      </c>
      <c r="O21" s="101">
        <v>78.4</v>
      </c>
      <c r="P21" s="101">
        <v>76.1</v>
      </c>
      <c r="Q21" s="101">
        <v>84.5</v>
      </c>
      <c r="R21" s="101">
        <v>81.2</v>
      </c>
      <c r="S21" s="101">
        <v>84.3</v>
      </c>
      <c r="T21" s="101">
        <v>88.6</v>
      </c>
      <c r="U21" s="101">
        <v>83.2</v>
      </c>
      <c r="V21" s="101">
        <v>79.5</v>
      </c>
      <c r="W21" s="101">
        <v>81</v>
      </c>
      <c r="X21" s="101">
        <v>80</v>
      </c>
      <c r="Y21" s="101">
        <v>80</v>
      </c>
      <c r="Z21" s="85">
        <f t="shared" si="0"/>
        <v>81.9125</v>
      </c>
      <c r="AA21" s="86">
        <v>59.5</v>
      </c>
      <c r="AB21" s="103" t="s">
        <v>163</v>
      </c>
      <c r="AC21" s="6">
        <v>19</v>
      </c>
    </row>
    <row r="22" spans="1:29" ht="13.5" customHeight="1">
      <c r="A22" s="87">
        <v>20</v>
      </c>
      <c r="B22" s="78">
        <v>83.6</v>
      </c>
      <c r="C22" s="78">
        <v>87.4</v>
      </c>
      <c r="D22" s="78">
        <v>78.4</v>
      </c>
      <c r="E22" s="78">
        <v>76.9</v>
      </c>
      <c r="F22" s="78">
        <v>75.4</v>
      </c>
      <c r="G22" s="78">
        <v>77.5</v>
      </c>
      <c r="H22" s="78">
        <v>78</v>
      </c>
      <c r="I22" s="78">
        <v>76.5</v>
      </c>
      <c r="J22" s="78">
        <v>77</v>
      </c>
      <c r="K22" s="78">
        <v>73.2</v>
      </c>
      <c r="L22" s="78">
        <v>74.6</v>
      </c>
      <c r="M22" s="78">
        <v>76.1</v>
      </c>
      <c r="N22" s="78">
        <v>72.9</v>
      </c>
      <c r="O22" s="78">
        <v>75.6</v>
      </c>
      <c r="P22" s="78">
        <v>74.1</v>
      </c>
      <c r="Q22" s="78">
        <v>75</v>
      </c>
      <c r="R22" s="78">
        <v>78.9</v>
      </c>
      <c r="S22" s="78">
        <v>81.5</v>
      </c>
      <c r="T22" s="78">
        <v>82</v>
      </c>
      <c r="U22" s="78">
        <v>86.2</v>
      </c>
      <c r="V22" s="78">
        <v>85.7</v>
      </c>
      <c r="W22" s="78">
        <v>81.4</v>
      </c>
      <c r="X22" s="78">
        <v>77.2</v>
      </c>
      <c r="Y22" s="78">
        <v>77.3</v>
      </c>
      <c r="Z22" s="88">
        <f t="shared" si="0"/>
        <v>78.43333333333335</v>
      </c>
      <c r="AA22" s="89">
        <v>69.2</v>
      </c>
      <c r="AB22" s="104" t="s">
        <v>164</v>
      </c>
      <c r="AC22" s="6">
        <v>20</v>
      </c>
    </row>
    <row r="23" spans="1:29" ht="13.5" customHeight="1">
      <c r="A23" s="84">
        <v>21</v>
      </c>
      <c r="B23" s="101">
        <v>76.3</v>
      </c>
      <c r="C23" s="101">
        <v>76.3</v>
      </c>
      <c r="D23" s="101">
        <v>78.3</v>
      </c>
      <c r="E23" s="101">
        <v>76.3</v>
      </c>
      <c r="F23" s="101">
        <v>76.3</v>
      </c>
      <c r="G23" s="101">
        <v>77.3</v>
      </c>
      <c r="H23" s="101">
        <v>75</v>
      </c>
      <c r="I23" s="101">
        <v>71</v>
      </c>
      <c r="J23" s="101">
        <v>69.8</v>
      </c>
      <c r="K23" s="101">
        <v>68</v>
      </c>
      <c r="L23" s="101">
        <v>75.9</v>
      </c>
      <c r="M23" s="101">
        <v>76.8</v>
      </c>
      <c r="N23" s="101">
        <v>79.7</v>
      </c>
      <c r="O23" s="101">
        <v>81.2</v>
      </c>
      <c r="P23" s="101">
        <v>82.2</v>
      </c>
      <c r="Q23" s="101">
        <v>81.1</v>
      </c>
      <c r="R23" s="101">
        <v>81.1</v>
      </c>
      <c r="S23" s="101">
        <v>82.6</v>
      </c>
      <c r="T23" s="101">
        <v>82.6</v>
      </c>
      <c r="U23" s="101">
        <v>86.4</v>
      </c>
      <c r="V23" s="101">
        <v>88.1</v>
      </c>
      <c r="W23" s="101">
        <v>86.4</v>
      </c>
      <c r="X23" s="101">
        <v>85.2</v>
      </c>
      <c r="Y23" s="101">
        <v>86.9</v>
      </c>
      <c r="Z23" s="85">
        <f t="shared" si="0"/>
        <v>79.19999999999999</v>
      </c>
      <c r="AA23" s="86">
        <v>65.1</v>
      </c>
      <c r="AB23" s="103" t="s">
        <v>165</v>
      </c>
      <c r="AC23" s="5">
        <v>21</v>
      </c>
    </row>
    <row r="24" spans="1:29" ht="13.5" customHeight="1">
      <c r="A24" s="84">
        <v>22</v>
      </c>
      <c r="B24" s="101">
        <v>85.2</v>
      </c>
      <c r="C24" s="101">
        <v>82.5</v>
      </c>
      <c r="D24" s="101">
        <v>83.1</v>
      </c>
      <c r="E24" s="101">
        <v>83.6</v>
      </c>
      <c r="F24" s="101">
        <v>82.6</v>
      </c>
      <c r="G24" s="101">
        <v>82.6</v>
      </c>
      <c r="H24" s="101">
        <v>82.1</v>
      </c>
      <c r="I24" s="101">
        <v>80.6</v>
      </c>
      <c r="J24" s="101">
        <v>80.1</v>
      </c>
      <c r="K24" s="101">
        <v>81.7</v>
      </c>
      <c r="L24" s="101">
        <v>79.6</v>
      </c>
      <c r="M24" s="101">
        <v>82.2</v>
      </c>
      <c r="N24" s="101">
        <v>81.2</v>
      </c>
      <c r="O24" s="101">
        <v>80.7</v>
      </c>
      <c r="P24" s="101">
        <v>77.2</v>
      </c>
      <c r="Q24" s="101">
        <v>81.3</v>
      </c>
      <c r="R24" s="101">
        <v>79.2</v>
      </c>
      <c r="S24" s="101">
        <v>83.3</v>
      </c>
      <c r="T24" s="101">
        <v>84.3</v>
      </c>
      <c r="U24" s="101">
        <v>88.1</v>
      </c>
      <c r="V24" s="101">
        <v>89.8</v>
      </c>
      <c r="W24" s="101">
        <v>91</v>
      </c>
      <c r="X24" s="101">
        <v>93.9</v>
      </c>
      <c r="Y24" s="101">
        <v>93.9</v>
      </c>
      <c r="Z24" s="85">
        <f t="shared" si="0"/>
        <v>83.74166666666667</v>
      </c>
      <c r="AA24" s="86">
        <v>76.7</v>
      </c>
      <c r="AB24" s="103" t="s">
        <v>166</v>
      </c>
      <c r="AC24" s="6">
        <v>22</v>
      </c>
    </row>
    <row r="25" spans="1:29" ht="13.5" customHeight="1">
      <c r="A25" s="84">
        <v>23</v>
      </c>
      <c r="B25" s="101">
        <v>95.7</v>
      </c>
      <c r="C25" s="101">
        <v>95.7</v>
      </c>
      <c r="D25" s="101">
        <v>96.3</v>
      </c>
      <c r="E25" s="101">
        <v>96.3</v>
      </c>
      <c r="F25" s="101">
        <v>95.7</v>
      </c>
      <c r="G25" s="101">
        <v>96.3</v>
      </c>
      <c r="H25" s="101">
        <v>95.1</v>
      </c>
      <c r="I25" s="101">
        <v>90.6</v>
      </c>
      <c r="J25" s="101">
        <v>80.6</v>
      </c>
      <c r="K25" s="101">
        <v>64.4</v>
      </c>
      <c r="L25" s="101">
        <v>60.4</v>
      </c>
      <c r="M25" s="101">
        <v>58</v>
      </c>
      <c r="N25" s="101">
        <v>61.8</v>
      </c>
      <c r="O25" s="101">
        <v>69</v>
      </c>
      <c r="P25" s="101">
        <v>70.7</v>
      </c>
      <c r="Q25" s="101">
        <v>78.4</v>
      </c>
      <c r="R25" s="101">
        <v>74.1</v>
      </c>
      <c r="S25" s="101">
        <v>85.4</v>
      </c>
      <c r="T25" s="101">
        <v>84.3</v>
      </c>
      <c r="U25" s="101">
        <v>84.8</v>
      </c>
      <c r="V25" s="101">
        <v>83.8</v>
      </c>
      <c r="W25" s="101">
        <v>85.9</v>
      </c>
      <c r="X25" s="101">
        <v>86.4</v>
      </c>
      <c r="Y25" s="101">
        <v>89.1</v>
      </c>
      <c r="Z25" s="85">
        <f t="shared" si="0"/>
        <v>82.45</v>
      </c>
      <c r="AA25" s="86">
        <v>55.7</v>
      </c>
      <c r="AB25" s="103" t="s">
        <v>167</v>
      </c>
      <c r="AC25" s="6">
        <v>23</v>
      </c>
    </row>
    <row r="26" spans="1:29" ht="13.5" customHeight="1">
      <c r="A26" s="84">
        <v>24</v>
      </c>
      <c r="B26" s="101">
        <v>89.1</v>
      </c>
      <c r="C26" s="101">
        <v>90.6</v>
      </c>
      <c r="D26" s="101">
        <v>91.2</v>
      </c>
      <c r="E26" s="101">
        <v>91.2</v>
      </c>
      <c r="F26" s="101">
        <v>92.3</v>
      </c>
      <c r="G26" s="101">
        <v>90.1</v>
      </c>
      <c r="H26" s="101">
        <v>86.9</v>
      </c>
      <c r="I26" s="101">
        <v>83.9</v>
      </c>
      <c r="J26" s="101">
        <v>77.6</v>
      </c>
      <c r="K26" s="101">
        <v>76.1</v>
      </c>
      <c r="L26" s="101">
        <v>72.4</v>
      </c>
      <c r="M26" s="101">
        <v>79.1</v>
      </c>
      <c r="N26" s="101">
        <v>80.6</v>
      </c>
      <c r="O26" s="101">
        <v>83.5</v>
      </c>
      <c r="P26" s="101">
        <v>83</v>
      </c>
      <c r="Q26" s="101">
        <v>83</v>
      </c>
      <c r="R26" s="101">
        <v>87</v>
      </c>
      <c r="S26" s="101">
        <v>88.5</v>
      </c>
      <c r="T26" s="101">
        <v>90.2</v>
      </c>
      <c r="U26" s="101">
        <v>89.6</v>
      </c>
      <c r="V26" s="101">
        <v>90.7</v>
      </c>
      <c r="W26" s="101">
        <v>87</v>
      </c>
      <c r="X26" s="101">
        <v>85.9</v>
      </c>
      <c r="Y26" s="101">
        <v>87</v>
      </c>
      <c r="Z26" s="85">
        <f t="shared" si="0"/>
        <v>85.6875</v>
      </c>
      <c r="AA26" s="86">
        <v>67.1</v>
      </c>
      <c r="AB26" s="103" t="s">
        <v>105</v>
      </c>
      <c r="AC26" s="6">
        <v>24</v>
      </c>
    </row>
    <row r="27" spans="1:29" ht="13.5" customHeight="1">
      <c r="A27" s="84">
        <v>25</v>
      </c>
      <c r="B27" s="101">
        <v>85.9</v>
      </c>
      <c r="C27" s="101">
        <v>84.4</v>
      </c>
      <c r="D27" s="101">
        <v>87.5</v>
      </c>
      <c r="E27" s="101">
        <v>88.6</v>
      </c>
      <c r="F27" s="101">
        <v>88.1</v>
      </c>
      <c r="G27" s="101">
        <v>85.5</v>
      </c>
      <c r="H27" s="101">
        <v>81</v>
      </c>
      <c r="I27" s="101">
        <v>77.3</v>
      </c>
      <c r="J27" s="101">
        <v>67.7</v>
      </c>
      <c r="K27" s="101">
        <v>55.5</v>
      </c>
      <c r="L27" s="101">
        <v>66.4</v>
      </c>
      <c r="M27" s="101">
        <v>71.3</v>
      </c>
      <c r="N27" s="101">
        <v>76.1</v>
      </c>
      <c r="O27" s="101">
        <v>68.7</v>
      </c>
      <c r="P27" s="101">
        <v>69.2</v>
      </c>
      <c r="Q27" s="101">
        <v>63.9</v>
      </c>
      <c r="R27" s="101">
        <v>59.8</v>
      </c>
      <c r="S27" s="101">
        <v>69.3</v>
      </c>
      <c r="T27" s="101">
        <v>77.8</v>
      </c>
      <c r="U27" s="101">
        <v>80.6</v>
      </c>
      <c r="V27" s="101">
        <v>80.6</v>
      </c>
      <c r="W27" s="101">
        <v>81.1</v>
      </c>
      <c r="X27" s="101">
        <v>83.5</v>
      </c>
      <c r="Y27" s="101">
        <v>84.6</v>
      </c>
      <c r="Z27" s="85">
        <f t="shared" si="0"/>
        <v>76.43333333333332</v>
      </c>
      <c r="AA27" s="86">
        <v>47.3</v>
      </c>
      <c r="AB27" s="103" t="s">
        <v>82</v>
      </c>
      <c r="AC27" s="6">
        <v>25</v>
      </c>
    </row>
    <row r="28" spans="1:29" ht="13.5" customHeight="1">
      <c r="A28" s="84">
        <v>26</v>
      </c>
      <c r="B28" s="101">
        <v>85</v>
      </c>
      <c r="C28" s="101">
        <v>84.5</v>
      </c>
      <c r="D28" s="101">
        <v>85</v>
      </c>
      <c r="E28" s="101">
        <v>85</v>
      </c>
      <c r="F28" s="101">
        <v>87.1</v>
      </c>
      <c r="G28" s="101">
        <v>84.6</v>
      </c>
      <c r="H28" s="101">
        <v>74.3</v>
      </c>
      <c r="I28" s="101">
        <v>70.9</v>
      </c>
      <c r="J28" s="101">
        <v>64.5</v>
      </c>
      <c r="K28" s="101">
        <v>66.7</v>
      </c>
      <c r="L28" s="101">
        <v>54.6</v>
      </c>
      <c r="M28" s="101">
        <v>62.2</v>
      </c>
      <c r="N28" s="101">
        <v>60.5</v>
      </c>
      <c r="O28" s="101">
        <v>59</v>
      </c>
      <c r="P28" s="101">
        <v>55.6</v>
      </c>
      <c r="Q28" s="101">
        <v>63</v>
      </c>
      <c r="R28" s="101">
        <v>59.3</v>
      </c>
      <c r="S28" s="101">
        <v>67.6</v>
      </c>
      <c r="T28" s="101">
        <v>69.9</v>
      </c>
      <c r="U28" s="101">
        <v>71.4</v>
      </c>
      <c r="V28" s="101">
        <v>68.8</v>
      </c>
      <c r="W28" s="101">
        <v>72.1</v>
      </c>
      <c r="X28" s="101">
        <v>78.5</v>
      </c>
      <c r="Y28" s="101">
        <v>79.4</v>
      </c>
      <c r="Z28" s="85">
        <f t="shared" si="0"/>
        <v>71.22916666666667</v>
      </c>
      <c r="AA28" s="86">
        <v>51.7</v>
      </c>
      <c r="AB28" s="103" t="s">
        <v>168</v>
      </c>
      <c r="AC28" s="6">
        <v>26</v>
      </c>
    </row>
    <row r="29" spans="1:29" ht="13.5" customHeight="1">
      <c r="A29" s="84">
        <v>27</v>
      </c>
      <c r="B29" s="101">
        <v>77</v>
      </c>
      <c r="C29" s="101">
        <v>79.8</v>
      </c>
      <c r="D29" s="101">
        <v>80.3</v>
      </c>
      <c r="E29" s="101">
        <v>82.3</v>
      </c>
      <c r="F29" s="101">
        <v>81.3</v>
      </c>
      <c r="G29" s="101">
        <v>77.5</v>
      </c>
      <c r="H29" s="101">
        <v>79.1</v>
      </c>
      <c r="I29" s="101">
        <v>69.5</v>
      </c>
      <c r="J29" s="101">
        <v>62.1</v>
      </c>
      <c r="K29" s="101">
        <v>57.1</v>
      </c>
      <c r="L29" s="101">
        <v>65.3</v>
      </c>
      <c r="M29" s="101">
        <v>65.3</v>
      </c>
      <c r="N29" s="101">
        <v>71.8</v>
      </c>
      <c r="O29" s="101">
        <v>71.5</v>
      </c>
      <c r="P29" s="101">
        <v>69.4</v>
      </c>
      <c r="Q29" s="101">
        <v>72.3</v>
      </c>
      <c r="R29" s="101">
        <v>80.8</v>
      </c>
      <c r="S29" s="101">
        <v>85.7</v>
      </c>
      <c r="T29" s="101">
        <v>76</v>
      </c>
      <c r="U29" s="101">
        <v>68.8</v>
      </c>
      <c r="V29" s="101">
        <v>72.7</v>
      </c>
      <c r="W29" s="101">
        <v>80.1</v>
      </c>
      <c r="X29" s="101">
        <v>83.6</v>
      </c>
      <c r="Y29" s="101">
        <v>86.6</v>
      </c>
      <c r="Z29" s="85">
        <f t="shared" si="0"/>
        <v>74.82916666666665</v>
      </c>
      <c r="AA29" s="86">
        <v>54.6</v>
      </c>
      <c r="AB29" s="103" t="s">
        <v>169</v>
      </c>
      <c r="AC29" s="6">
        <v>27</v>
      </c>
    </row>
    <row r="30" spans="1:29" ht="13.5" customHeight="1">
      <c r="A30" s="84">
        <v>28</v>
      </c>
      <c r="B30" s="101">
        <v>89.2</v>
      </c>
      <c r="C30" s="101">
        <v>84.5</v>
      </c>
      <c r="D30" s="101">
        <v>89.7</v>
      </c>
      <c r="E30" s="101">
        <v>87.1</v>
      </c>
      <c r="F30" s="101">
        <v>87</v>
      </c>
      <c r="G30" s="101">
        <v>83.6</v>
      </c>
      <c r="H30" s="101">
        <v>79.3</v>
      </c>
      <c r="I30" s="101">
        <v>78.4</v>
      </c>
      <c r="J30" s="101">
        <v>75</v>
      </c>
      <c r="K30" s="101">
        <v>76.7</v>
      </c>
      <c r="L30" s="101">
        <v>75.4</v>
      </c>
      <c r="M30" s="101">
        <v>72.3</v>
      </c>
      <c r="N30" s="101">
        <v>69.9</v>
      </c>
      <c r="O30" s="101">
        <v>71.6</v>
      </c>
      <c r="P30" s="101">
        <v>70.4</v>
      </c>
      <c r="Q30" s="101">
        <v>70.8</v>
      </c>
      <c r="R30" s="101">
        <v>72.3</v>
      </c>
      <c r="S30" s="101">
        <v>75.8</v>
      </c>
      <c r="T30" s="101">
        <v>79.4</v>
      </c>
      <c r="U30" s="101">
        <v>80.4</v>
      </c>
      <c r="V30" s="101">
        <v>81.7</v>
      </c>
      <c r="W30" s="101">
        <v>84.2</v>
      </c>
      <c r="X30" s="101">
        <v>84.1</v>
      </c>
      <c r="Y30" s="101">
        <v>82.1</v>
      </c>
      <c r="Z30" s="85">
        <f t="shared" si="0"/>
        <v>79.20416666666667</v>
      </c>
      <c r="AA30" s="86">
        <v>65</v>
      </c>
      <c r="AB30" s="103" t="s">
        <v>170</v>
      </c>
      <c r="AC30" s="6">
        <v>28</v>
      </c>
    </row>
    <row r="31" spans="1:29" ht="13.5" customHeight="1">
      <c r="A31" s="84">
        <v>29</v>
      </c>
      <c r="B31" s="101">
        <v>81.1</v>
      </c>
      <c r="C31" s="101">
        <v>79.2</v>
      </c>
      <c r="D31" s="101">
        <v>81.6</v>
      </c>
      <c r="E31" s="101">
        <v>84.6</v>
      </c>
      <c r="F31" s="101">
        <v>82.6</v>
      </c>
      <c r="G31" s="101">
        <v>82.1</v>
      </c>
      <c r="H31" s="101">
        <v>79.8</v>
      </c>
      <c r="I31" s="101">
        <v>76.8</v>
      </c>
      <c r="J31" s="101">
        <v>70.2</v>
      </c>
      <c r="K31" s="101">
        <v>80.4</v>
      </c>
      <c r="L31" s="101">
        <v>74.2</v>
      </c>
      <c r="M31" s="101">
        <v>71.3</v>
      </c>
      <c r="N31" s="101">
        <v>72.9</v>
      </c>
      <c r="O31" s="101">
        <v>72.3</v>
      </c>
      <c r="P31" s="101">
        <v>67.5</v>
      </c>
      <c r="Q31" s="101">
        <v>68.3</v>
      </c>
      <c r="R31" s="101">
        <v>70.6</v>
      </c>
      <c r="S31" s="101">
        <v>75.8</v>
      </c>
      <c r="T31" s="101">
        <v>78.9</v>
      </c>
      <c r="U31" s="101">
        <v>77</v>
      </c>
      <c r="V31" s="101">
        <v>78.3</v>
      </c>
      <c r="W31" s="101">
        <v>87.2</v>
      </c>
      <c r="X31" s="101">
        <v>84.2</v>
      </c>
      <c r="Y31" s="101">
        <v>86.7</v>
      </c>
      <c r="Z31" s="85">
        <f t="shared" si="0"/>
        <v>77.64999999999999</v>
      </c>
      <c r="AA31" s="86">
        <v>62</v>
      </c>
      <c r="AB31" s="103" t="s">
        <v>171</v>
      </c>
      <c r="AC31" s="6">
        <v>29</v>
      </c>
    </row>
    <row r="32" spans="1:29" ht="13.5" customHeight="1">
      <c r="A32" s="84">
        <v>30</v>
      </c>
      <c r="B32" s="101">
        <v>87.2</v>
      </c>
      <c r="C32" s="101">
        <v>86.1</v>
      </c>
      <c r="D32" s="101">
        <v>90.4</v>
      </c>
      <c r="E32" s="101">
        <v>87.2</v>
      </c>
      <c r="F32" s="101">
        <v>88.2</v>
      </c>
      <c r="G32" s="101">
        <v>91.5</v>
      </c>
      <c r="H32" s="101">
        <v>85.2</v>
      </c>
      <c r="I32" s="101">
        <v>80.8</v>
      </c>
      <c r="J32" s="101">
        <v>79.8</v>
      </c>
      <c r="K32" s="101">
        <v>78.4</v>
      </c>
      <c r="L32" s="101">
        <v>68.8</v>
      </c>
      <c r="M32" s="101">
        <v>68.3</v>
      </c>
      <c r="N32" s="101">
        <v>70.7</v>
      </c>
      <c r="O32" s="101">
        <v>66.5</v>
      </c>
      <c r="P32" s="101">
        <v>67.3</v>
      </c>
      <c r="Q32" s="101">
        <v>70.1</v>
      </c>
      <c r="R32" s="101">
        <v>72.6</v>
      </c>
      <c r="S32" s="101">
        <v>72.5</v>
      </c>
      <c r="T32" s="101">
        <v>76</v>
      </c>
      <c r="U32" s="101">
        <v>79.3</v>
      </c>
      <c r="V32" s="101">
        <v>82.6</v>
      </c>
      <c r="W32" s="101">
        <v>81.1</v>
      </c>
      <c r="X32" s="101">
        <v>87.1</v>
      </c>
      <c r="Y32" s="101">
        <v>83</v>
      </c>
      <c r="Z32" s="85">
        <f t="shared" si="0"/>
        <v>79.19583333333331</v>
      </c>
      <c r="AA32" s="86">
        <v>61.9</v>
      </c>
      <c r="AB32" s="103" t="s">
        <v>172</v>
      </c>
      <c r="AC32" s="6">
        <v>30</v>
      </c>
    </row>
    <row r="33" spans="1:29" ht="13.5" customHeight="1">
      <c r="A33" s="84">
        <v>31</v>
      </c>
      <c r="B33" s="101">
        <v>84.5</v>
      </c>
      <c r="C33" s="101">
        <v>90.9</v>
      </c>
      <c r="D33" s="101">
        <v>82.4</v>
      </c>
      <c r="E33" s="101">
        <v>85.5</v>
      </c>
      <c r="F33" s="101">
        <v>82.5</v>
      </c>
      <c r="G33" s="101">
        <v>79</v>
      </c>
      <c r="H33" s="101">
        <v>76.3</v>
      </c>
      <c r="I33" s="101">
        <v>72</v>
      </c>
      <c r="J33" s="101">
        <v>67.4</v>
      </c>
      <c r="K33" s="101">
        <v>67.4</v>
      </c>
      <c r="L33" s="101">
        <v>68.7</v>
      </c>
      <c r="M33" s="101">
        <v>66.3</v>
      </c>
      <c r="N33" s="101">
        <v>65.9</v>
      </c>
      <c r="O33" s="101">
        <v>67.9</v>
      </c>
      <c r="P33" s="101">
        <v>72.9</v>
      </c>
      <c r="Q33" s="101">
        <v>79.3</v>
      </c>
      <c r="R33" s="101">
        <v>75.5</v>
      </c>
      <c r="S33" s="101">
        <v>79.2</v>
      </c>
      <c r="T33" s="101">
        <v>84.6</v>
      </c>
      <c r="U33" s="101">
        <v>88.2</v>
      </c>
      <c r="V33" s="101">
        <v>88.1</v>
      </c>
      <c r="W33" s="101">
        <v>90.3</v>
      </c>
      <c r="X33" s="101">
        <v>90.8</v>
      </c>
      <c r="Y33" s="101">
        <v>89.7</v>
      </c>
      <c r="Z33" s="85">
        <f t="shared" si="0"/>
        <v>78.97083333333333</v>
      </c>
      <c r="AA33" s="86">
        <v>57.9</v>
      </c>
      <c r="AB33" s="103" t="s">
        <v>173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87.23870967741934</v>
      </c>
      <c r="C34" s="91">
        <f t="shared" si="1"/>
        <v>87.2967741935484</v>
      </c>
      <c r="D34" s="91">
        <f t="shared" si="1"/>
        <v>87.25483870967743</v>
      </c>
      <c r="E34" s="91">
        <f t="shared" si="1"/>
        <v>87.71612903225804</v>
      </c>
      <c r="F34" s="91">
        <f t="shared" si="1"/>
        <v>87.34838709677419</v>
      </c>
      <c r="G34" s="91">
        <f t="shared" si="1"/>
        <v>86.21612903225804</v>
      </c>
      <c r="H34" s="91">
        <f t="shared" si="1"/>
        <v>83.75806451612905</v>
      </c>
      <c r="I34" s="91">
        <f t="shared" si="1"/>
        <v>79.29032258064517</v>
      </c>
      <c r="J34" s="91">
        <f t="shared" si="1"/>
        <v>75.2322580645161</v>
      </c>
      <c r="K34" s="91">
        <f t="shared" si="1"/>
        <v>73.70645161290322</v>
      </c>
      <c r="L34" s="91">
        <f t="shared" si="1"/>
        <v>72.18387096774192</v>
      </c>
      <c r="M34" s="91">
        <f t="shared" si="1"/>
        <v>72.39354838709679</v>
      </c>
      <c r="N34" s="91">
        <f t="shared" si="1"/>
        <v>73.71612903225805</v>
      </c>
      <c r="O34" s="91">
        <f t="shared" si="1"/>
        <v>72.81290322580648</v>
      </c>
      <c r="P34" s="91">
        <f t="shared" si="1"/>
        <v>73</v>
      </c>
      <c r="Q34" s="91">
        <f t="shared" si="1"/>
        <v>76.1225806451613</v>
      </c>
      <c r="R34" s="91">
        <f aca="true" t="shared" si="2" ref="R34:Y34">AVERAGE(R3:R33)</f>
        <v>77.31612903225808</v>
      </c>
      <c r="S34" s="91">
        <f t="shared" si="2"/>
        <v>80.49032258064516</v>
      </c>
      <c r="T34" s="91">
        <f t="shared" si="2"/>
        <v>82.4</v>
      </c>
      <c r="U34" s="91">
        <f t="shared" si="2"/>
        <v>83.9451612903226</v>
      </c>
      <c r="V34" s="91">
        <f t="shared" si="2"/>
        <v>85.14838709677417</v>
      </c>
      <c r="W34" s="91">
        <f t="shared" si="2"/>
        <v>86.68709677419352</v>
      </c>
      <c r="X34" s="91">
        <f t="shared" si="2"/>
        <v>87.24193548387096</v>
      </c>
      <c r="Y34" s="91">
        <f t="shared" si="2"/>
        <v>87.20322580645158</v>
      </c>
      <c r="Z34" s="91">
        <f>AVERAGE(B3:Y33)</f>
        <v>81.07163978494619</v>
      </c>
      <c r="AA34" s="92">
        <f>AVERAGE(最低)</f>
        <v>62.39032258064517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47.3</v>
      </c>
      <c r="C40" s="105">
        <v>25</v>
      </c>
      <c r="D40" s="109" t="s">
        <v>82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8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89.2</v>
      </c>
      <c r="C3" s="101">
        <v>89.2</v>
      </c>
      <c r="D3" s="101">
        <v>86.5</v>
      </c>
      <c r="E3" s="101">
        <v>90.3</v>
      </c>
      <c r="F3" s="101">
        <v>90.3</v>
      </c>
      <c r="G3" s="101">
        <v>87.1</v>
      </c>
      <c r="H3" s="101">
        <v>77.4</v>
      </c>
      <c r="I3" s="101">
        <v>74.8</v>
      </c>
      <c r="J3" s="101">
        <v>83.2</v>
      </c>
      <c r="K3" s="101">
        <v>75.3</v>
      </c>
      <c r="L3" s="101">
        <v>73.2</v>
      </c>
      <c r="M3" s="101">
        <v>79.4</v>
      </c>
      <c r="N3" s="101">
        <v>76.1</v>
      </c>
      <c r="O3" s="101">
        <v>73.5</v>
      </c>
      <c r="P3" s="101">
        <v>76.1</v>
      </c>
      <c r="Q3" s="101">
        <v>80.8</v>
      </c>
      <c r="R3" s="101">
        <v>78.8</v>
      </c>
      <c r="S3" s="101">
        <v>82.1</v>
      </c>
      <c r="T3" s="101">
        <v>82.6</v>
      </c>
      <c r="U3" s="101">
        <v>80.6</v>
      </c>
      <c r="V3" s="101">
        <v>88.2</v>
      </c>
      <c r="W3" s="101">
        <v>87.7</v>
      </c>
      <c r="X3" s="101">
        <v>86.2</v>
      </c>
      <c r="Y3" s="101">
        <v>86.1</v>
      </c>
      <c r="Z3" s="85">
        <f aca="true" t="shared" si="0" ref="Z3:Z33">AVERAGE(B3:Y3)</f>
        <v>82.27916666666665</v>
      </c>
      <c r="AA3" s="86">
        <v>65.6</v>
      </c>
      <c r="AB3" s="103" t="s">
        <v>174</v>
      </c>
      <c r="AC3" s="5">
        <v>1</v>
      </c>
    </row>
    <row r="4" spans="1:29" ht="13.5" customHeight="1">
      <c r="A4" s="84">
        <v>2</v>
      </c>
      <c r="B4" s="101">
        <v>89.3</v>
      </c>
      <c r="C4" s="101">
        <v>89.3</v>
      </c>
      <c r="D4" s="101">
        <v>85.6</v>
      </c>
      <c r="E4" s="101">
        <v>87.7</v>
      </c>
      <c r="F4" s="101">
        <v>90.9</v>
      </c>
      <c r="G4" s="101">
        <v>84.6</v>
      </c>
      <c r="H4" s="101">
        <v>79</v>
      </c>
      <c r="I4" s="101">
        <v>61.4</v>
      </c>
      <c r="J4" s="101">
        <v>67.9</v>
      </c>
      <c r="K4" s="101">
        <v>72.3</v>
      </c>
      <c r="L4" s="101">
        <v>73.6</v>
      </c>
      <c r="M4" s="101">
        <v>72.2</v>
      </c>
      <c r="N4" s="101">
        <v>74</v>
      </c>
      <c r="O4" s="101">
        <v>73.4</v>
      </c>
      <c r="P4" s="101">
        <v>68.7</v>
      </c>
      <c r="Q4" s="101">
        <v>73.8</v>
      </c>
      <c r="R4" s="101">
        <v>72.9</v>
      </c>
      <c r="S4" s="101">
        <v>83.7</v>
      </c>
      <c r="T4" s="101">
        <v>84.1</v>
      </c>
      <c r="U4" s="101">
        <v>85.6</v>
      </c>
      <c r="V4" s="101">
        <v>88.1</v>
      </c>
      <c r="W4" s="101">
        <v>88.6</v>
      </c>
      <c r="X4" s="101">
        <v>87.6</v>
      </c>
      <c r="Y4" s="101">
        <v>89.7</v>
      </c>
      <c r="Z4" s="85">
        <f t="shared" si="0"/>
        <v>80.16666666666666</v>
      </c>
      <c r="AA4" s="86">
        <v>61</v>
      </c>
      <c r="AB4" s="103" t="s">
        <v>175</v>
      </c>
      <c r="AC4" s="6">
        <v>2</v>
      </c>
    </row>
    <row r="5" spans="1:29" ht="13.5" customHeight="1">
      <c r="A5" s="84">
        <v>3</v>
      </c>
      <c r="B5" s="101">
        <v>89.2</v>
      </c>
      <c r="C5" s="101">
        <v>88.7</v>
      </c>
      <c r="D5" s="101">
        <v>89.8</v>
      </c>
      <c r="E5" s="101">
        <v>91.9</v>
      </c>
      <c r="F5" s="101">
        <v>90.8</v>
      </c>
      <c r="G5" s="101">
        <v>87.1</v>
      </c>
      <c r="H5" s="101">
        <v>84.5</v>
      </c>
      <c r="I5" s="101">
        <v>81.2</v>
      </c>
      <c r="J5" s="101">
        <v>79.4</v>
      </c>
      <c r="K5" s="101">
        <v>77.1</v>
      </c>
      <c r="L5" s="101">
        <v>76.1</v>
      </c>
      <c r="M5" s="101">
        <v>74.3</v>
      </c>
      <c r="N5" s="101">
        <v>72.6</v>
      </c>
      <c r="O5" s="101">
        <v>69.6</v>
      </c>
      <c r="P5" s="101">
        <v>71.6</v>
      </c>
      <c r="Q5" s="101">
        <v>76</v>
      </c>
      <c r="R5" s="101">
        <v>79.7</v>
      </c>
      <c r="S5" s="101">
        <v>82.5</v>
      </c>
      <c r="T5" s="101">
        <v>84.5</v>
      </c>
      <c r="U5" s="101">
        <v>84.5</v>
      </c>
      <c r="V5" s="101">
        <v>86</v>
      </c>
      <c r="W5" s="101">
        <v>87.6</v>
      </c>
      <c r="X5" s="101">
        <v>88.7</v>
      </c>
      <c r="Y5" s="101">
        <v>87.6</v>
      </c>
      <c r="Z5" s="85">
        <f t="shared" si="0"/>
        <v>82.54166666666666</v>
      </c>
      <c r="AA5" s="86">
        <v>65.8</v>
      </c>
      <c r="AB5" s="103" t="s">
        <v>176</v>
      </c>
      <c r="AC5" s="6">
        <v>3</v>
      </c>
    </row>
    <row r="6" spans="1:29" ht="13.5" customHeight="1">
      <c r="A6" s="84">
        <v>4</v>
      </c>
      <c r="B6" s="101">
        <v>85.5</v>
      </c>
      <c r="C6" s="101">
        <v>87</v>
      </c>
      <c r="D6" s="101">
        <v>87.5</v>
      </c>
      <c r="E6" s="101">
        <v>86.5</v>
      </c>
      <c r="F6" s="101">
        <v>87</v>
      </c>
      <c r="G6" s="101">
        <v>84.5</v>
      </c>
      <c r="H6" s="101">
        <v>76.5</v>
      </c>
      <c r="I6" s="101">
        <v>74.8</v>
      </c>
      <c r="J6" s="101">
        <v>72.6</v>
      </c>
      <c r="K6" s="101">
        <v>71.3</v>
      </c>
      <c r="L6" s="101">
        <v>72.7</v>
      </c>
      <c r="M6" s="101">
        <v>77.5</v>
      </c>
      <c r="N6" s="101">
        <v>69.7</v>
      </c>
      <c r="O6" s="101">
        <v>67.6</v>
      </c>
      <c r="P6" s="101">
        <v>72.5</v>
      </c>
      <c r="Q6" s="101">
        <v>76.5</v>
      </c>
      <c r="R6" s="101">
        <v>79.2</v>
      </c>
      <c r="S6" s="101">
        <v>84.6</v>
      </c>
      <c r="T6" s="101">
        <v>83.1</v>
      </c>
      <c r="U6" s="101">
        <v>87.2</v>
      </c>
      <c r="V6" s="101">
        <v>86.6</v>
      </c>
      <c r="W6" s="101">
        <v>87.7</v>
      </c>
      <c r="X6" s="101">
        <v>88.2</v>
      </c>
      <c r="Y6" s="101">
        <v>89.3</v>
      </c>
      <c r="Z6" s="85">
        <f t="shared" si="0"/>
        <v>80.64999999999999</v>
      </c>
      <c r="AA6" s="86">
        <v>64.9</v>
      </c>
      <c r="AB6" s="103" t="s">
        <v>167</v>
      </c>
      <c r="AC6" s="6">
        <v>4</v>
      </c>
    </row>
    <row r="7" spans="1:29" ht="13.5" customHeight="1">
      <c r="A7" s="84">
        <v>5</v>
      </c>
      <c r="B7" s="101">
        <v>87.1</v>
      </c>
      <c r="C7" s="101">
        <v>87.7</v>
      </c>
      <c r="D7" s="101">
        <v>87.1</v>
      </c>
      <c r="E7" s="101">
        <v>87.2</v>
      </c>
      <c r="F7" s="101">
        <v>88.2</v>
      </c>
      <c r="G7" s="101">
        <v>84.6</v>
      </c>
      <c r="H7" s="101">
        <v>77.9</v>
      </c>
      <c r="I7" s="101">
        <v>76.8</v>
      </c>
      <c r="J7" s="101">
        <v>82.7</v>
      </c>
      <c r="K7" s="101">
        <v>77.9</v>
      </c>
      <c r="L7" s="101">
        <v>72.7</v>
      </c>
      <c r="M7" s="101">
        <v>71.8</v>
      </c>
      <c r="N7" s="101">
        <v>74.8</v>
      </c>
      <c r="O7" s="101">
        <v>80.4</v>
      </c>
      <c r="P7" s="101">
        <v>72.1</v>
      </c>
      <c r="Q7" s="101">
        <v>76.6</v>
      </c>
      <c r="R7" s="101">
        <v>72.5</v>
      </c>
      <c r="S7" s="101">
        <v>76</v>
      </c>
      <c r="T7" s="101">
        <v>80.2</v>
      </c>
      <c r="U7" s="101">
        <v>82.6</v>
      </c>
      <c r="V7" s="101">
        <v>80.6</v>
      </c>
      <c r="W7" s="101">
        <v>84.7</v>
      </c>
      <c r="X7" s="101">
        <v>84.1</v>
      </c>
      <c r="Y7" s="101">
        <v>85.6</v>
      </c>
      <c r="Z7" s="85">
        <f t="shared" si="0"/>
        <v>80.49583333333332</v>
      </c>
      <c r="AA7" s="86">
        <v>67.9</v>
      </c>
      <c r="AB7" s="103" t="s">
        <v>160</v>
      </c>
      <c r="AC7" s="6">
        <v>5</v>
      </c>
    </row>
    <row r="8" spans="1:29" ht="13.5" customHeight="1">
      <c r="A8" s="84">
        <v>6</v>
      </c>
      <c r="B8" s="101">
        <v>85.6</v>
      </c>
      <c r="C8" s="101">
        <v>83.6</v>
      </c>
      <c r="D8" s="101">
        <v>86.6</v>
      </c>
      <c r="E8" s="101">
        <v>86.6</v>
      </c>
      <c r="F8" s="101">
        <v>88.2</v>
      </c>
      <c r="G8" s="101">
        <v>85.7</v>
      </c>
      <c r="H8" s="101">
        <v>79.7</v>
      </c>
      <c r="I8" s="101">
        <v>85.7</v>
      </c>
      <c r="J8" s="101">
        <v>80.4</v>
      </c>
      <c r="K8" s="101">
        <v>76.2</v>
      </c>
      <c r="L8" s="101">
        <v>74</v>
      </c>
      <c r="M8" s="101">
        <v>83.2</v>
      </c>
      <c r="N8" s="101">
        <v>82.2</v>
      </c>
      <c r="O8" s="101">
        <v>92.6</v>
      </c>
      <c r="P8" s="101">
        <v>88.3</v>
      </c>
      <c r="Q8" s="101">
        <v>90.3</v>
      </c>
      <c r="R8" s="101">
        <v>85.7</v>
      </c>
      <c r="S8" s="101">
        <v>86.2</v>
      </c>
      <c r="T8" s="101">
        <v>89.2</v>
      </c>
      <c r="U8" s="101">
        <v>89.7</v>
      </c>
      <c r="V8" s="101">
        <v>90.8</v>
      </c>
      <c r="W8" s="101">
        <v>83.9</v>
      </c>
      <c r="X8" s="101">
        <v>87.5</v>
      </c>
      <c r="Y8" s="101">
        <v>81.3</v>
      </c>
      <c r="Z8" s="85">
        <f t="shared" si="0"/>
        <v>85.13333333333334</v>
      </c>
      <c r="AA8" s="86">
        <v>70.1</v>
      </c>
      <c r="AB8" s="103" t="s">
        <v>177</v>
      </c>
      <c r="AC8" s="6">
        <v>6</v>
      </c>
    </row>
    <row r="9" spans="1:29" ht="13.5" customHeight="1">
      <c r="A9" s="84">
        <v>7</v>
      </c>
      <c r="B9" s="101">
        <v>82.8</v>
      </c>
      <c r="C9" s="101">
        <v>82.7</v>
      </c>
      <c r="D9" s="101">
        <v>84.2</v>
      </c>
      <c r="E9" s="101">
        <v>85.8</v>
      </c>
      <c r="F9" s="101">
        <v>88.4</v>
      </c>
      <c r="G9" s="101">
        <v>85.9</v>
      </c>
      <c r="H9" s="101">
        <v>74.9</v>
      </c>
      <c r="I9" s="101">
        <v>71.5</v>
      </c>
      <c r="J9" s="101">
        <v>74.4</v>
      </c>
      <c r="K9" s="101">
        <v>68.6</v>
      </c>
      <c r="L9" s="101">
        <v>65.3</v>
      </c>
      <c r="M9" s="101">
        <v>68.9</v>
      </c>
      <c r="N9" s="101">
        <v>68.8</v>
      </c>
      <c r="O9" s="101">
        <v>71.7</v>
      </c>
      <c r="P9" s="101">
        <v>65.5</v>
      </c>
      <c r="Q9" s="101">
        <v>63.4</v>
      </c>
      <c r="R9" s="101">
        <v>66.6</v>
      </c>
      <c r="S9" s="101">
        <v>68.2</v>
      </c>
      <c r="T9" s="101">
        <v>71.2</v>
      </c>
      <c r="U9" s="101">
        <v>73</v>
      </c>
      <c r="V9" s="101">
        <v>75.2</v>
      </c>
      <c r="W9" s="101">
        <v>84.8</v>
      </c>
      <c r="X9" s="101">
        <v>84.8</v>
      </c>
      <c r="Y9" s="101">
        <v>86.9</v>
      </c>
      <c r="Z9" s="85">
        <f t="shared" si="0"/>
        <v>75.5625</v>
      </c>
      <c r="AA9" s="86">
        <v>61</v>
      </c>
      <c r="AB9" s="103" t="s">
        <v>178</v>
      </c>
      <c r="AC9" s="6">
        <v>7</v>
      </c>
    </row>
    <row r="10" spans="1:29" ht="13.5" customHeight="1">
      <c r="A10" s="84">
        <v>8</v>
      </c>
      <c r="B10" s="101">
        <v>86.3</v>
      </c>
      <c r="C10" s="101">
        <v>83.7</v>
      </c>
      <c r="D10" s="101">
        <v>89</v>
      </c>
      <c r="E10" s="101">
        <v>88.3</v>
      </c>
      <c r="F10" s="101">
        <v>88.4</v>
      </c>
      <c r="G10" s="101">
        <v>84.6</v>
      </c>
      <c r="H10" s="101">
        <v>73.5</v>
      </c>
      <c r="I10" s="101">
        <v>73</v>
      </c>
      <c r="J10" s="101">
        <v>67.2</v>
      </c>
      <c r="K10" s="101">
        <v>69.3</v>
      </c>
      <c r="L10" s="101">
        <v>66</v>
      </c>
      <c r="M10" s="101">
        <v>64.8</v>
      </c>
      <c r="N10" s="101">
        <v>68.8</v>
      </c>
      <c r="O10" s="101">
        <v>70</v>
      </c>
      <c r="P10" s="101">
        <v>75.4</v>
      </c>
      <c r="Q10" s="101">
        <v>74.4</v>
      </c>
      <c r="R10" s="101">
        <v>81</v>
      </c>
      <c r="S10" s="101">
        <v>84.6</v>
      </c>
      <c r="T10" s="101">
        <v>84</v>
      </c>
      <c r="U10" s="101">
        <v>82.4</v>
      </c>
      <c r="V10" s="101">
        <v>79.9</v>
      </c>
      <c r="W10" s="101">
        <v>79.4</v>
      </c>
      <c r="X10" s="101">
        <v>80.4</v>
      </c>
      <c r="Y10" s="101">
        <v>80.8</v>
      </c>
      <c r="Z10" s="85">
        <f t="shared" si="0"/>
        <v>78.13333333333335</v>
      </c>
      <c r="AA10" s="86">
        <v>62</v>
      </c>
      <c r="AB10" s="103" t="s">
        <v>179</v>
      </c>
      <c r="AC10" s="6">
        <v>8</v>
      </c>
    </row>
    <row r="11" spans="1:29" ht="13.5" customHeight="1">
      <c r="A11" s="84">
        <v>9</v>
      </c>
      <c r="B11" s="101">
        <v>79.8</v>
      </c>
      <c r="C11" s="101">
        <v>77.3</v>
      </c>
      <c r="D11" s="101">
        <v>77.2</v>
      </c>
      <c r="E11" s="101">
        <v>75.8</v>
      </c>
      <c r="F11" s="101">
        <v>68.1</v>
      </c>
      <c r="G11" s="101">
        <v>67.9</v>
      </c>
      <c r="H11" s="101">
        <v>65.2</v>
      </c>
      <c r="I11" s="101">
        <v>58.4</v>
      </c>
      <c r="J11" s="101">
        <v>59.2</v>
      </c>
      <c r="K11" s="101">
        <v>62.2</v>
      </c>
      <c r="L11" s="101">
        <v>63.1</v>
      </c>
      <c r="M11" s="101">
        <v>61.3</v>
      </c>
      <c r="N11" s="101">
        <v>67.5</v>
      </c>
      <c r="O11" s="101">
        <v>65.5</v>
      </c>
      <c r="P11" s="101">
        <v>72.2</v>
      </c>
      <c r="Q11" s="101">
        <v>75.8</v>
      </c>
      <c r="R11" s="101">
        <v>77.7</v>
      </c>
      <c r="S11" s="101">
        <v>82.6</v>
      </c>
      <c r="T11" s="101">
        <v>82.6</v>
      </c>
      <c r="U11" s="101">
        <v>81</v>
      </c>
      <c r="V11" s="101">
        <v>82.5</v>
      </c>
      <c r="W11" s="101">
        <v>84</v>
      </c>
      <c r="X11" s="101">
        <v>84</v>
      </c>
      <c r="Y11" s="101">
        <v>86.6</v>
      </c>
      <c r="Z11" s="85">
        <f t="shared" si="0"/>
        <v>73.22916666666667</v>
      </c>
      <c r="AA11" s="86">
        <v>55.9</v>
      </c>
      <c r="AB11" s="103" t="s">
        <v>138</v>
      </c>
      <c r="AC11" s="6">
        <v>9</v>
      </c>
    </row>
    <row r="12" spans="1:29" ht="13.5" customHeight="1">
      <c r="A12" s="87">
        <v>10</v>
      </c>
      <c r="B12" s="78">
        <v>88.3</v>
      </c>
      <c r="C12" s="78">
        <v>87.1</v>
      </c>
      <c r="D12" s="78">
        <v>87.1</v>
      </c>
      <c r="E12" s="78">
        <v>88.2</v>
      </c>
      <c r="F12" s="78">
        <v>88.8</v>
      </c>
      <c r="G12" s="78">
        <v>87.7</v>
      </c>
      <c r="H12" s="78">
        <v>81.1</v>
      </c>
      <c r="I12" s="78">
        <v>74.9</v>
      </c>
      <c r="J12" s="78">
        <v>72.7</v>
      </c>
      <c r="K12" s="78">
        <v>70.1</v>
      </c>
      <c r="L12" s="78">
        <v>62.1</v>
      </c>
      <c r="M12" s="78">
        <v>71.6</v>
      </c>
      <c r="N12" s="78">
        <v>71</v>
      </c>
      <c r="O12" s="78">
        <v>71.6</v>
      </c>
      <c r="P12" s="78">
        <v>67.8</v>
      </c>
      <c r="Q12" s="78">
        <v>71.5</v>
      </c>
      <c r="R12" s="78">
        <v>72.5</v>
      </c>
      <c r="S12" s="78">
        <v>79.5</v>
      </c>
      <c r="T12" s="78">
        <v>85</v>
      </c>
      <c r="U12" s="78">
        <v>86</v>
      </c>
      <c r="V12" s="78">
        <v>88.1</v>
      </c>
      <c r="W12" s="78">
        <v>87</v>
      </c>
      <c r="X12" s="78">
        <v>87.5</v>
      </c>
      <c r="Y12" s="78">
        <v>88.6</v>
      </c>
      <c r="Z12" s="88">
        <f t="shared" si="0"/>
        <v>79.825</v>
      </c>
      <c r="AA12" s="89">
        <v>57.3</v>
      </c>
      <c r="AB12" s="104" t="s">
        <v>112</v>
      </c>
      <c r="AC12" s="6">
        <v>10</v>
      </c>
    </row>
    <row r="13" spans="1:29" ht="13.5" customHeight="1">
      <c r="A13" s="84">
        <v>11</v>
      </c>
      <c r="B13" s="101">
        <v>87.6</v>
      </c>
      <c r="C13" s="101">
        <v>89.7</v>
      </c>
      <c r="D13" s="101">
        <v>90.8</v>
      </c>
      <c r="E13" s="101">
        <v>89.7</v>
      </c>
      <c r="F13" s="101">
        <v>90.8</v>
      </c>
      <c r="G13" s="101">
        <v>89.7</v>
      </c>
      <c r="H13" s="101">
        <v>87.7</v>
      </c>
      <c r="I13" s="101">
        <v>85</v>
      </c>
      <c r="J13" s="101">
        <v>76.1</v>
      </c>
      <c r="K13" s="101">
        <v>80.7</v>
      </c>
      <c r="L13" s="101">
        <v>76</v>
      </c>
      <c r="M13" s="101">
        <v>78.9</v>
      </c>
      <c r="N13" s="101">
        <v>77.5</v>
      </c>
      <c r="O13" s="101">
        <v>78.2</v>
      </c>
      <c r="P13" s="101">
        <v>81.2</v>
      </c>
      <c r="Q13" s="101">
        <v>81.7</v>
      </c>
      <c r="R13" s="101">
        <v>90.9</v>
      </c>
      <c r="S13" s="101">
        <v>90.3</v>
      </c>
      <c r="T13" s="101">
        <v>94.7</v>
      </c>
      <c r="U13" s="101">
        <v>97.6</v>
      </c>
      <c r="V13" s="101">
        <v>97.1</v>
      </c>
      <c r="W13" s="101">
        <v>97.1</v>
      </c>
      <c r="X13" s="101">
        <v>97.6</v>
      </c>
      <c r="Y13" s="101">
        <v>98.8</v>
      </c>
      <c r="Z13" s="85">
        <f t="shared" si="0"/>
        <v>87.72500000000001</v>
      </c>
      <c r="AA13" s="86">
        <v>72.2</v>
      </c>
      <c r="AB13" s="103" t="s">
        <v>180</v>
      </c>
      <c r="AC13" s="5">
        <v>11</v>
      </c>
    </row>
    <row r="14" spans="1:29" ht="13.5" customHeight="1">
      <c r="A14" s="84">
        <v>12</v>
      </c>
      <c r="B14" s="101">
        <v>98.8</v>
      </c>
      <c r="C14" s="101">
        <v>98.2</v>
      </c>
      <c r="D14" s="101">
        <v>98.2</v>
      </c>
      <c r="E14" s="101">
        <v>98.8</v>
      </c>
      <c r="F14" s="101">
        <v>99.4</v>
      </c>
      <c r="G14" s="101">
        <v>99.4</v>
      </c>
      <c r="H14" s="101">
        <v>100</v>
      </c>
      <c r="I14" s="101">
        <v>99.4</v>
      </c>
      <c r="J14" s="101">
        <v>94.2</v>
      </c>
      <c r="K14" s="101">
        <v>86.7</v>
      </c>
      <c r="L14" s="101">
        <v>84.7</v>
      </c>
      <c r="M14" s="101">
        <v>86.7</v>
      </c>
      <c r="N14" s="101">
        <v>89.9</v>
      </c>
      <c r="O14" s="101">
        <v>76</v>
      </c>
      <c r="P14" s="101">
        <v>75.7</v>
      </c>
      <c r="Q14" s="101">
        <v>83.1</v>
      </c>
      <c r="R14" s="101">
        <v>83.6</v>
      </c>
      <c r="S14" s="101">
        <v>88.3</v>
      </c>
      <c r="T14" s="101">
        <v>89.8</v>
      </c>
      <c r="U14" s="101">
        <v>89.8</v>
      </c>
      <c r="V14" s="101">
        <v>82</v>
      </c>
      <c r="W14" s="101">
        <v>85</v>
      </c>
      <c r="X14" s="101">
        <v>83.5</v>
      </c>
      <c r="Y14" s="101">
        <v>85.5</v>
      </c>
      <c r="Z14" s="85">
        <f t="shared" si="0"/>
        <v>89.8625</v>
      </c>
      <c r="AA14" s="86">
        <v>67.8</v>
      </c>
      <c r="AB14" s="103" t="s">
        <v>136</v>
      </c>
      <c r="AC14" s="6">
        <v>12</v>
      </c>
    </row>
    <row r="15" spans="1:29" ht="13.5" customHeight="1">
      <c r="A15" s="84">
        <v>13</v>
      </c>
      <c r="B15" s="101">
        <v>88.1</v>
      </c>
      <c r="C15" s="101">
        <v>89.2</v>
      </c>
      <c r="D15" s="101">
        <v>90.8</v>
      </c>
      <c r="E15" s="101">
        <v>90.3</v>
      </c>
      <c r="F15" s="101">
        <v>92.5</v>
      </c>
      <c r="G15" s="101">
        <v>92.5</v>
      </c>
      <c r="H15" s="101">
        <v>85.6</v>
      </c>
      <c r="I15" s="101">
        <v>86.2</v>
      </c>
      <c r="J15" s="101">
        <v>79.4</v>
      </c>
      <c r="K15" s="101">
        <v>73</v>
      </c>
      <c r="L15" s="101">
        <v>73</v>
      </c>
      <c r="M15" s="101">
        <v>82.1</v>
      </c>
      <c r="N15" s="101">
        <v>64.9</v>
      </c>
      <c r="O15" s="101">
        <v>57.8</v>
      </c>
      <c r="P15" s="101">
        <v>62.6</v>
      </c>
      <c r="Q15" s="101">
        <v>58.9</v>
      </c>
      <c r="R15" s="101">
        <v>67.3</v>
      </c>
      <c r="S15" s="101">
        <v>66.3</v>
      </c>
      <c r="T15" s="101">
        <v>72.8</v>
      </c>
      <c r="U15" s="101">
        <v>73.9</v>
      </c>
      <c r="V15" s="101">
        <v>78.5</v>
      </c>
      <c r="W15" s="101">
        <v>78.4</v>
      </c>
      <c r="X15" s="101">
        <v>78.8</v>
      </c>
      <c r="Y15" s="101">
        <v>82.7</v>
      </c>
      <c r="Z15" s="85">
        <f t="shared" si="0"/>
        <v>77.73333333333333</v>
      </c>
      <c r="AA15" s="86">
        <v>52.8</v>
      </c>
      <c r="AB15" s="103" t="s">
        <v>181</v>
      </c>
      <c r="AC15" s="6">
        <v>13</v>
      </c>
    </row>
    <row r="16" spans="1:29" ht="13.5" customHeight="1">
      <c r="A16" s="84">
        <v>14</v>
      </c>
      <c r="B16" s="101">
        <v>83.7</v>
      </c>
      <c r="C16" s="101">
        <v>81.2</v>
      </c>
      <c r="D16" s="101">
        <v>84.7</v>
      </c>
      <c r="E16" s="101">
        <v>89.4</v>
      </c>
      <c r="F16" s="101">
        <v>91</v>
      </c>
      <c r="G16" s="101">
        <v>88.8</v>
      </c>
      <c r="H16" s="101">
        <v>83.2</v>
      </c>
      <c r="I16" s="101">
        <v>88.3</v>
      </c>
      <c r="J16" s="101">
        <v>89.9</v>
      </c>
      <c r="K16" s="101">
        <v>91.5</v>
      </c>
      <c r="L16" s="101">
        <v>83.2</v>
      </c>
      <c r="M16" s="101">
        <v>75.6</v>
      </c>
      <c r="N16" s="101">
        <v>71</v>
      </c>
      <c r="O16" s="101">
        <v>71.9</v>
      </c>
      <c r="P16" s="101">
        <v>72.2</v>
      </c>
      <c r="Q16" s="101">
        <v>68.5</v>
      </c>
      <c r="R16" s="101">
        <v>74.8</v>
      </c>
      <c r="S16" s="101">
        <v>81.7</v>
      </c>
      <c r="T16" s="101">
        <v>85.5</v>
      </c>
      <c r="U16" s="101">
        <v>87.6</v>
      </c>
      <c r="V16" s="101">
        <v>83.4</v>
      </c>
      <c r="W16" s="101">
        <v>82.4</v>
      </c>
      <c r="X16" s="101">
        <v>81.4</v>
      </c>
      <c r="Y16" s="101">
        <v>81.4</v>
      </c>
      <c r="Z16" s="85">
        <f t="shared" si="0"/>
        <v>82.17916666666669</v>
      </c>
      <c r="AA16" s="86">
        <v>65.7</v>
      </c>
      <c r="AB16" s="103" t="s">
        <v>182</v>
      </c>
      <c r="AC16" s="6">
        <v>14</v>
      </c>
    </row>
    <row r="17" spans="1:29" ht="13.5" customHeight="1">
      <c r="A17" s="84">
        <v>15</v>
      </c>
      <c r="B17" s="101">
        <v>82.4</v>
      </c>
      <c r="C17" s="101">
        <v>82.9</v>
      </c>
      <c r="D17" s="101">
        <v>85.5</v>
      </c>
      <c r="E17" s="101">
        <v>87.6</v>
      </c>
      <c r="F17" s="101">
        <v>87.6</v>
      </c>
      <c r="G17" s="101">
        <v>87.6</v>
      </c>
      <c r="H17" s="101">
        <v>94.2</v>
      </c>
      <c r="I17" s="101">
        <v>91.3</v>
      </c>
      <c r="J17" s="101">
        <v>83.6</v>
      </c>
      <c r="K17" s="101">
        <v>79.8</v>
      </c>
      <c r="L17" s="101">
        <v>78</v>
      </c>
      <c r="M17" s="101">
        <v>75.6</v>
      </c>
      <c r="N17" s="101">
        <v>75.9</v>
      </c>
      <c r="O17" s="101">
        <v>79.2</v>
      </c>
      <c r="P17" s="101">
        <v>84.1</v>
      </c>
      <c r="Q17" s="101">
        <v>91.9</v>
      </c>
      <c r="R17" s="101">
        <v>87.7</v>
      </c>
      <c r="S17" s="101">
        <v>87.6</v>
      </c>
      <c r="T17" s="101">
        <v>88.7</v>
      </c>
      <c r="U17" s="101">
        <v>91.3</v>
      </c>
      <c r="V17" s="101">
        <v>90.8</v>
      </c>
      <c r="W17" s="101">
        <v>90.2</v>
      </c>
      <c r="X17" s="101">
        <v>90.8</v>
      </c>
      <c r="Y17" s="101">
        <v>87</v>
      </c>
      <c r="Z17" s="85">
        <f t="shared" si="0"/>
        <v>85.8875</v>
      </c>
      <c r="AA17" s="86">
        <v>72.4</v>
      </c>
      <c r="AB17" s="103" t="s">
        <v>183</v>
      </c>
      <c r="AC17" s="6">
        <v>15</v>
      </c>
    </row>
    <row r="18" spans="1:29" ht="13.5" customHeight="1">
      <c r="A18" s="84">
        <v>16</v>
      </c>
      <c r="B18" s="101">
        <v>88.1</v>
      </c>
      <c r="C18" s="101">
        <v>85.5</v>
      </c>
      <c r="D18" s="101">
        <v>85.6</v>
      </c>
      <c r="E18" s="101">
        <v>86.6</v>
      </c>
      <c r="F18" s="101">
        <v>92.5</v>
      </c>
      <c r="G18" s="101">
        <v>85.6</v>
      </c>
      <c r="H18" s="101">
        <v>83.2</v>
      </c>
      <c r="I18" s="101">
        <v>71.8</v>
      </c>
      <c r="J18" s="101">
        <v>67</v>
      </c>
      <c r="K18" s="101">
        <v>66.7</v>
      </c>
      <c r="L18" s="101">
        <v>70.9</v>
      </c>
      <c r="M18" s="101">
        <v>65.6</v>
      </c>
      <c r="N18" s="101">
        <v>63.7</v>
      </c>
      <c r="O18" s="101">
        <v>66.8</v>
      </c>
      <c r="P18" s="101">
        <v>71.1</v>
      </c>
      <c r="Q18" s="101">
        <v>75.3</v>
      </c>
      <c r="R18" s="101">
        <v>78</v>
      </c>
      <c r="S18" s="101">
        <v>77.4</v>
      </c>
      <c r="T18" s="101">
        <v>79.3</v>
      </c>
      <c r="U18" s="101">
        <v>79.7</v>
      </c>
      <c r="V18" s="101">
        <v>82.6</v>
      </c>
      <c r="W18" s="101">
        <v>81.6</v>
      </c>
      <c r="X18" s="101">
        <v>83.5</v>
      </c>
      <c r="Y18" s="101">
        <v>83.5</v>
      </c>
      <c r="Z18" s="85">
        <f t="shared" si="0"/>
        <v>77.98333333333333</v>
      </c>
      <c r="AA18" s="86">
        <v>58.3</v>
      </c>
      <c r="AB18" s="103" t="s">
        <v>184</v>
      </c>
      <c r="AC18" s="6">
        <v>16</v>
      </c>
    </row>
    <row r="19" spans="1:29" ht="13.5" customHeight="1">
      <c r="A19" s="84">
        <v>17</v>
      </c>
      <c r="B19" s="101">
        <v>85.6</v>
      </c>
      <c r="C19" s="101">
        <v>87.6</v>
      </c>
      <c r="D19" s="101">
        <v>87.1</v>
      </c>
      <c r="E19" s="101">
        <v>86.1</v>
      </c>
      <c r="F19" s="101">
        <v>86.1</v>
      </c>
      <c r="G19" s="101">
        <v>86.1</v>
      </c>
      <c r="H19" s="101">
        <v>83.6</v>
      </c>
      <c r="I19" s="101">
        <v>73.3</v>
      </c>
      <c r="J19" s="101">
        <v>77.6</v>
      </c>
      <c r="K19" s="101">
        <v>68.6</v>
      </c>
      <c r="L19" s="101">
        <v>59.7</v>
      </c>
      <c r="M19" s="101">
        <v>59.9</v>
      </c>
      <c r="N19" s="101">
        <v>60.3</v>
      </c>
      <c r="O19" s="101">
        <v>73</v>
      </c>
      <c r="P19" s="101">
        <v>83.7</v>
      </c>
      <c r="Q19" s="101">
        <v>85.7</v>
      </c>
      <c r="R19" s="101">
        <v>88.3</v>
      </c>
      <c r="S19" s="101">
        <v>87.3</v>
      </c>
      <c r="T19" s="101">
        <v>86.7</v>
      </c>
      <c r="U19" s="101">
        <v>88.3</v>
      </c>
      <c r="V19" s="101">
        <v>87.2</v>
      </c>
      <c r="W19" s="101">
        <v>87.7</v>
      </c>
      <c r="X19" s="101">
        <v>89.8</v>
      </c>
      <c r="Y19" s="101">
        <v>90.9</v>
      </c>
      <c r="Z19" s="85">
        <f t="shared" si="0"/>
        <v>81.25833333333334</v>
      </c>
      <c r="AA19" s="86">
        <v>56.4</v>
      </c>
      <c r="AB19" s="103" t="s">
        <v>177</v>
      </c>
      <c r="AC19" s="6">
        <v>17</v>
      </c>
    </row>
    <row r="20" spans="1:29" ht="13.5" customHeight="1">
      <c r="A20" s="84">
        <v>18</v>
      </c>
      <c r="B20" s="101">
        <v>90.3</v>
      </c>
      <c r="C20" s="101">
        <v>91.4</v>
      </c>
      <c r="D20" s="101">
        <v>90.8</v>
      </c>
      <c r="E20" s="101">
        <v>92.5</v>
      </c>
      <c r="F20" s="101">
        <v>90.9</v>
      </c>
      <c r="G20" s="101">
        <v>92.5</v>
      </c>
      <c r="H20" s="101">
        <v>88.8</v>
      </c>
      <c r="I20" s="101">
        <v>87.2</v>
      </c>
      <c r="J20" s="101">
        <v>87.7</v>
      </c>
      <c r="K20" s="101">
        <v>80</v>
      </c>
      <c r="L20" s="101">
        <v>88.3</v>
      </c>
      <c r="M20" s="101">
        <v>83.3</v>
      </c>
      <c r="N20" s="101">
        <v>74.9</v>
      </c>
      <c r="O20" s="101">
        <v>72.2</v>
      </c>
      <c r="P20" s="101">
        <v>67.2</v>
      </c>
      <c r="Q20" s="101">
        <v>73.3</v>
      </c>
      <c r="R20" s="101">
        <v>79.8</v>
      </c>
      <c r="S20" s="101">
        <v>81.2</v>
      </c>
      <c r="T20" s="101">
        <v>86.2</v>
      </c>
      <c r="U20" s="101">
        <v>84.6</v>
      </c>
      <c r="V20" s="101">
        <v>87.7</v>
      </c>
      <c r="W20" s="101">
        <v>88.2</v>
      </c>
      <c r="X20" s="101">
        <v>91.4</v>
      </c>
      <c r="Y20" s="101">
        <v>89.2</v>
      </c>
      <c r="Z20" s="85">
        <f t="shared" si="0"/>
        <v>84.98333333333335</v>
      </c>
      <c r="AA20" s="86">
        <v>65</v>
      </c>
      <c r="AB20" s="103" t="s">
        <v>185</v>
      </c>
      <c r="AC20" s="6">
        <v>18</v>
      </c>
    </row>
    <row r="21" spans="1:29" ht="13.5" customHeight="1">
      <c r="A21" s="84">
        <v>19</v>
      </c>
      <c r="B21" s="101">
        <v>92.5</v>
      </c>
      <c r="C21" s="101">
        <v>88.2</v>
      </c>
      <c r="D21" s="101">
        <v>87.1</v>
      </c>
      <c r="E21" s="101">
        <v>90.3</v>
      </c>
      <c r="F21" s="101">
        <v>91.9</v>
      </c>
      <c r="G21" s="101">
        <v>89.3</v>
      </c>
      <c r="H21" s="101">
        <v>69.3</v>
      </c>
      <c r="I21" s="101">
        <v>71.3</v>
      </c>
      <c r="J21" s="101">
        <v>75.7</v>
      </c>
      <c r="K21" s="101">
        <v>75.7</v>
      </c>
      <c r="L21" s="101">
        <v>72.2</v>
      </c>
      <c r="M21" s="101">
        <v>73.1</v>
      </c>
      <c r="N21" s="101">
        <v>75.8</v>
      </c>
      <c r="O21" s="101">
        <v>73.5</v>
      </c>
      <c r="P21" s="101">
        <v>71.2</v>
      </c>
      <c r="Q21" s="101">
        <v>73.3</v>
      </c>
      <c r="R21" s="101">
        <v>78.8</v>
      </c>
      <c r="S21" s="101">
        <v>80.2</v>
      </c>
      <c r="T21" s="101">
        <v>79.2</v>
      </c>
      <c r="U21" s="101">
        <v>85.6</v>
      </c>
      <c r="V21" s="101">
        <v>87.1</v>
      </c>
      <c r="W21" s="101">
        <v>86</v>
      </c>
      <c r="X21" s="101">
        <v>85.5</v>
      </c>
      <c r="Y21" s="101">
        <v>87</v>
      </c>
      <c r="Z21" s="85">
        <f t="shared" si="0"/>
        <v>80.825</v>
      </c>
      <c r="AA21" s="86">
        <v>64.7</v>
      </c>
      <c r="AB21" s="103" t="s">
        <v>186</v>
      </c>
      <c r="AC21" s="6">
        <v>19</v>
      </c>
    </row>
    <row r="22" spans="1:29" ht="13.5" customHeight="1">
      <c r="A22" s="87">
        <v>20</v>
      </c>
      <c r="B22" s="78">
        <v>87</v>
      </c>
      <c r="C22" s="78">
        <v>87</v>
      </c>
      <c r="D22" s="78">
        <v>87.5</v>
      </c>
      <c r="E22" s="78">
        <v>88.5</v>
      </c>
      <c r="F22" s="78">
        <v>90.2</v>
      </c>
      <c r="G22" s="78">
        <v>88.6</v>
      </c>
      <c r="H22" s="78">
        <v>77.3</v>
      </c>
      <c r="I22" s="78">
        <v>67.1</v>
      </c>
      <c r="J22" s="78">
        <v>55.4</v>
      </c>
      <c r="K22" s="78">
        <v>52.1</v>
      </c>
      <c r="L22" s="78">
        <v>68.3</v>
      </c>
      <c r="M22" s="78">
        <v>65.4</v>
      </c>
      <c r="N22" s="78">
        <v>69.1</v>
      </c>
      <c r="O22" s="78">
        <v>62.5</v>
      </c>
      <c r="P22" s="78">
        <v>79.9</v>
      </c>
      <c r="Q22" s="78">
        <v>80.8</v>
      </c>
      <c r="R22" s="78">
        <v>79.3</v>
      </c>
      <c r="S22" s="78">
        <v>84.2</v>
      </c>
      <c r="T22" s="78">
        <v>86.7</v>
      </c>
      <c r="U22" s="78">
        <v>88.2</v>
      </c>
      <c r="V22" s="78">
        <v>89.8</v>
      </c>
      <c r="W22" s="78">
        <v>89.2</v>
      </c>
      <c r="X22" s="78">
        <v>88.1</v>
      </c>
      <c r="Y22" s="78">
        <v>86.5</v>
      </c>
      <c r="Z22" s="88">
        <f t="shared" si="0"/>
        <v>79.1125</v>
      </c>
      <c r="AA22" s="89">
        <v>43.3</v>
      </c>
      <c r="AB22" s="104" t="s">
        <v>68</v>
      </c>
      <c r="AC22" s="6">
        <v>20</v>
      </c>
    </row>
    <row r="23" spans="1:29" ht="13.5" customHeight="1">
      <c r="A23" s="84">
        <v>21</v>
      </c>
      <c r="B23" s="101">
        <v>87.5</v>
      </c>
      <c r="C23" s="101">
        <v>85.9</v>
      </c>
      <c r="D23" s="101">
        <v>87</v>
      </c>
      <c r="E23" s="101">
        <v>89.1</v>
      </c>
      <c r="F23" s="101">
        <v>91.3</v>
      </c>
      <c r="G23" s="101">
        <v>91.4</v>
      </c>
      <c r="H23" s="101">
        <v>81.6</v>
      </c>
      <c r="I23" s="101">
        <v>76.4</v>
      </c>
      <c r="J23" s="101">
        <v>71.3</v>
      </c>
      <c r="K23" s="101">
        <v>71.9</v>
      </c>
      <c r="L23" s="101">
        <v>71.1</v>
      </c>
      <c r="M23" s="101">
        <v>72.7</v>
      </c>
      <c r="N23" s="101">
        <v>67.3</v>
      </c>
      <c r="O23" s="101">
        <v>75.5</v>
      </c>
      <c r="P23" s="101">
        <v>75.9</v>
      </c>
      <c r="Q23" s="101">
        <v>73.2</v>
      </c>
      <c r="R23" s="101">
        <v>66.5</v>
      </c>
      <c r="S23" s="101">
        <v>67.3</v>
      </c>
      <c r="T23" s="101">
        <v>78</v>
      </c>
      <c r="U23" s="101">
        <v>73.9</v>
      </c>
      <c r="V23" s="101">
        <v>67.4</v>
      </c>
      <c r="W23" s="101">
        <v>68.6</v>
      </c>
      <c r="X23" s="101">
        <v>70.3</v>
      </c>
      <c r="Y23" s="101">
        <v>76.4</v>
      </c>
      <c r="Z23" s="85">
        <f t="shared" si="0"/>
        <v>76.56250000000001</v>
      </c>
      <c r="AA23" s="86">
        <v>61.5</v>
      </c>
      <c r="AB23" s="103" t="s">
        <v>187</v>
      </c>
      <c r="AC23" s="5">
        <v>21</v>
      </c>
    </row>
    <row r="24" spans="1:29" ht="13.5" customHeight="1">
      <c r="A24" s="84">
        <v>22</v>
      </c>
      <c r="B24" s="101">
        <v>84.1</v>
      </c>
      <c r="C24" s="101">
        <v>88.7</v>
      </c>
      <c r="D24" s="101">
        <v>89.3</v>
      </c>
      <c r="E24" s="101">
        <v>89.2</v>
      </c>
      <c r="F24" s="101">
        <v>89.8</v>
      </c>
      <c r="G24" s="101">
        <v>82.1</v>
      </c>
      <c r="H24" s="101">
        <v>86.7</v>
      </c>
      <c r="I24" s="101">
        <v>83.7</v>
      </c>
      <c r="J24" s="101">
        <v>81.4</v>
      </c>
      <c r="K24" s="101">
        <v>66.6</v>
      </c>
      <c r="L24" s="101">
        <v>62</v>
      </c>
      <c r="M24" s="101">
        <v>60.7</v>
      </c>
      <c r="N24" s="101">
        <v>71.1</v>
      </c>
      <c r="O24" s="101">
        <v>69</v>
      </c>
      <c r="P24" s="101">
        <v>66.1</v>
      </c>
      <c r="Q24" s="101">
        <v>66.8</v>
      </c>
      <c r="R24" s="101">
        <v>65.5</v>
      </c>
      <c r="S24" s="101">
        <v>66.2</v>
      </c>
      <c r="T24" s="101">
        <v>73.3</v>
      </c>
      <c r="U24" s="101">
        <v>77.9</v>
      </c>
      <c r="V24" s="101">
        <v>83.7</v>
      </c>
      <c r="W24" s="101">
        <v>85.1</v>
      </c>
      <c r="X24" s="101">
        <v>84.6</v>
      </c>
      <c r="Y24" s="101">
        <v>86.6</v>
      </c>
      <c r="Z24" s="85">
        <f t="shared" si="0"/>
        <v>77.50833333333333</v>
      </c>
      <c r="AA24" s="86">
        <v>52.3</v>
      </c>
      <c r="AB24" s="103" t="s">
        <v>188</v>
      </c>
      <c r="AC24" s="6">
        <v>22</v>
      </c>
    </row>
    <row r="25" spans="1:29" ht="13.5" customHeight="1">
      <c r="A25" s="84">
        <v>23</v>
      </c>
      <c r="B25" s="101">
        <v>87.1</v>
      </c>
      <c r="C25" s="101">
        <v>88.7</v>
      </c>
      <c r="D25" s="101">
        <v>89.8</v>
      </c>
      <c r="E25" s="101">
        <v>85.6</v>
      </c>
      <c r="F25" s="101">
        <v>91.9</v>
      </c>
      <c r="G25" s="101">
        <v>87.1</v>
      </c>
      <c r="H25" s="101">
        <v>82.2</v>
      </c>
      <c r="I25" s="101">
        <v>80.3</v>
      </c>
      <c r="J25" s="101">
        <v>69.4</v>
      </c>
      <c r="K25" s="101">
        <v>73.6</v>
      </c>
      <c r="L25" s="101">
        <v>76.7</v>
      </c>
      <c r="M25" s="101">
        <v>67.7</v>
      </c>
      <c r="N25" s="101">
        <v>73.2</v>
      </c>
      <c r="O25" s="101">
        <v>72.4</v>
      </c>
      <c r="P25" s="101">
        <v>71.5</v>
      </c>
      <c r="Q25" s="101">
        <v>76.2</v>
      </c>
      <c r="R25" s="101">
        <v>79</v>
      </c>
      <c r="S25" s="101">
        <v>80.3</v>
      </c>
      <c r="T25" s="101">
        <v>81.7</v>
      </c>
      <c r="U25" s="101">
        <v>84.1</v>
      </c>
      <c r="V25" s="101">
        <v>84.6</v>
      </c>
      <c r="W25" s="101">
        <v>83.1</v>
      </c>
      <c r="X25" s="101">
        <v>82.2</v>
      </c>
      <c r="Y25" s="101">
        <v>83.2</v>
      </c>
      <c r="Z25" s="85">
        <f t="shared" si="0"/>
        <v>80.48333333333333</v>
      </c>
      <c r="AA25" s="86">
        <v>60.1</v>
      </c>
      <c r="AB25" s="103" t="s">
        <v>189</v>
      </c>
      <c r="AC25" s="6">
        <v>23</v>
      </c>
    </row>
    <row r="26" spans="1:29" ht="13.5" customHeight="1">
      <c r="A26" s="84">
        <v>24</v>
      </c>
      <c r="B26" s="101">
        <v>86.1</v>
      </c>
      <c r="C26" s="101">
        <v>90.3</v>
      </c>
      <c r="D26" s="101">
        <v>89.2</v>
      </c>
      <c r="E26" s="101">
        <v>89.7</v>
      </c>
      <c r="F26" s="101">
        <v>89.7</v>
      </c>
      <c r="G26" s="101">
        <v>88.8</v>
      </c>
      <c r="H26" s="101">
        <v>80.8</v>
      </c>
      <c r="I26" s="101">
        <v>76.2</v>
      </c>
      <c r="J26" s="101">
        <v>78</v>
      </c>
      <c r="K26" s="101">
        <v>77.6</v>
      </c>
      <c r="L26" s="101">
        <v>72.4</v>
      </c>
      <c r="M26" s="101">
        <v>65.4</v>
      </c>
      <c r="N26" s="101">
        <v>67</v>
      </c>
      <c r="O26" s="101">
        <v>65.7</v>
      </c>
      <c r="P26" s="101">
        <v>74</v>
      </c>
      <c r="Q26" s="101">
        <v>69.2</v>
      </c>
      <c r="R26" s="101">
        <v>68.3</v>
      </c>
      <c r="S26" s="101">
        <v>72.4</v>
      </c>
      <c r="T26" s="101">
        <v>81.6</v>
      </c>
      <c r="U26" s="101">
        <v>82.6</v>
      </c>
      <c r="V26" s="101">
        <v>83</v>
      </c>
      <c r="W26" s="101">
        <v>82</v>
      </c>
      <c r="X26" s="101">
        <v>81.6</v>
      </c>
      <c r="Y26" s="101">
        <v>82.5</v>
      </c>
      <c r="Z26" s="85">
        <f t="shared" si="0"/>
        <v>78.92083333333332</v>
      </c>
      <c r="AA26" s="86">
        <v>63</v>
      </c>
      <c r="AB26" s="103" t="s">
        <v>190</v>
      </c>
      <c r="AC26" s="6">
        <v>24</v>
      </c>
    </row>
    <row r="27" spans="1:29" ht="13.5" customHeight="1">
      <c r="A27" s="84">
        <v>25</v>
      </c>
      <c r="B27" s="101">
        <v>83.5</v>
      </c>
      <c r="C27" s="101">
        <v>87</v>
      </c>
      <c r="D27" s="101">
        <v>85</v>
      </c>
      <c r="E27" s="101">
        <v>87</v>
      </c>
      <c r="F27" s="101">
        <v>89.1</v>
      </c>
      <c r="G27" s="101">
        <v>84</v>
      </c>
      <c r="H27" s="101">
        <v>77.4</v>
      </c>
      <c r="I27" s="101">
        <v>71.8</v>
      </c>
      <c r="J27" s="101">
        <v>68.9</v>
      </c>
      <c r="K27" s="101">
        <v>64</v>
      </c>
      <c r="L27" s="101">
        <v>70.1</v>
      </c>
      <c r="M27" s="101">
        <v>66.1</v>
      </c>
      <c r="N27" s="101">
        <v>60.2</v>
      </c>
      <c r="O27" s="101">
        <v>70.2</v>
      </c>
      <c r="P27" s="101">
        <v>74</v>
      </c>
      <c r="Q27" s="101">
        <v>76.7</v>
      </c>
      <c r="R27" s="101">
        <v>73.9</v>
      </c>
      <c r="S27" s="101">
        <v>77.4</v>
      </c>
      <c r="T27" s="101">
        <v>83.2</v>
      </c>
      <c r="U27" s="101">
        <v>86.7</v>
      </c>
      <c r="V27" s="101">
        <v>88.8</v>
      </c>
      <c r="W27" s="101">
        <v>89.8</v>
      </c>
      <c r="X27" s="101">
        <v>87.1</v>
      </c>
      <c r="Y27" s="101">
        <v>87.7</v>
      </c>
      <c r="Z27" s="85">
        <f t="shared" si="0"/>
        <v>78.73333333333333</v>
      </c>
      <c r="AA27" s="86">
        <v>54.9</v>
      </c>
      <c r="AB27" s="103" t="s">
        <v>191</v>
      </c>
      <c r="AC27" s="6">
        <v>25</v>
      </c>
    </row>
    <row r="28" spans="1:29" ht="13.5" customHeight="1">
      <c r="A28" s="84">
        <v>26</v>
      </c>
      <c r="B28" s="101">
        <v>87.2</v>
      </c>
      <c r="C28" s="101">
        <v>87.6</v>
      </c>
      <c r="D28" s="101">
        <v>88.6</v>
      </c>
      <c r="E28" s="101">
        <v>90.3</v>
      </c>
      <c r="F28" s="101">
        <v>89.7</v>
      </c>
      <c r="G28" s="101">
        <v>88.2</v>
      </c>
      <c r="H28" s="101">
        <v>75.1</v>
      </c>
      <c r="I28" s="101">
        <v>70.1</v>
      </c>
      <c r="J28" s="101">
        <v>70.2</v>
      </c>
      <c r="K28" s="101">
        <v>71.4</v>
      </c>
      <c r="L28" s="101">
        <v>65.8</v>
      </c>
      <c r="M28" s="101">
        <v>63</v>
      </c>
      <c r="N28" s="101">
        <v>68.6</v>
      </c>
      <c r="O28" s="101">
        <v>75</v>
      </c>
      <c r="P28" s="101">
        <v>71.8</v>
      </c>
      <c r="Q28" s="101">
        <v>74.3</v>
      </c>
      <c r="R28" s="101">
        <v>73</v>
      </c>
      <c r="S28" s="101">
        <v>75.6</v>
      </c>
      <c r="T28" s="101">
        <v>76</v>
      </c>
      <c r="U28" s="101">
        <v>83.5</v>
      </c>
      <c r="V28" s="101">
        <v>85.1</v>
      </c>
      <c r="W28" s="101">
        <v>85.6</v>
      </c>
      <c r="X28" s="101">
        <v>87.1</v>
      </c>
      <c r="Y28" s="101">
        <v>88.7</v>
      </c>
      <c r="Z28" s="85">
        <f t="shared" si="0"/>
        <v>78.81249999999999</v>
      </c>
      <c r="AA28" s="86">
        <v>55.3</v>
      </c>
      <c r="AB28" s="103" t="s">
        <v>192</v>
      </c>
      <c r="AC28" s="6">
        <v>26</v>
      </c>
    </row>
    <row r="29" spans="1:29" ht="13.5" customHeight="1">
      <c r="A29" s="84">
        <v>27</v>
      </c>
      <c r="B29" s="101">
        <v>87.1</v>
      </c>
      <c r="C29" s="101">
        <v>87.1</v>
      </c>
      <c r="D29" s="101">
        <v>90.3</v>
      </c>
      <c r="E29" s="101">
        <v>93</v>
      </c>
      <c r="F29" s="101">
        <v>91.3</v>
      </c>
      <c r="G29" s="101">
        <v>89.2</v>
      </c>
      <c r="H29" s="101">
        <v>79.8</v>
      </c>
      <c r="I29" s="101">
        <v>63.3</v>
      </c>
      <c r="J29" s="101">
        <v>58.4</v>
      </c>
      <c r="K29" s="101">
        <v>62.1</v>
      </c>
      <c r="L29" s="101">
        <v>73.3</v>
      </c>
      <c r="M29" s="101">
        <v>69.1</v>
      </c>
      <c r="N29" s="101">
        <v>72.4</v>
      </c>
      <c r="O29" s="101">
        <v>71.5</v>
      </c>
      <c r="P29" s="101">
        <v>65.5</v>
      </c>
      <c r="Q29" s="101">
        <v>76.2</v>
      </c>
      <c r="R29" s="101">
        <v>75.2</v>
      </c>
      <c r="S29" s="101">
        <v>76.1</v>
      </c>
      <c r="T29" s="101">
        <v>74.6</v>
      </c>
      <c r="U29" s="101">
        <v>81.6</v>
      </c>
      <c r="V29" s="101">
        <v>77.7</v>
      </c>
      <c r="W29" s="101">
        <v>77.2</v>
      </c>
      <c r="X29" s="101">
        <v>82</v>
      </c>
      <c r="Y29" s="101">
        <v>83</v>
      </c>
      <c r="Z29" s="85">
        <f t="shared" si="0"/>
        <v>77.37499999999999</v>
      </c>
      <c r="AA29" s="86">
        <v>51.1</v>
      </c>
      <c r="AB29" s="103" t="s">
        <v>193</v>
      </c>
      <c r="AC29" s="6">
        <v>27</v>
      </c>
    </row>
    <row r="30" spans="1:29" ht="13.5" customHeight="1">
      <c r="A30" s="84">
        <v>28</v>
      </c>
      <c r="B30" s="101">
        <v>83</v>
      </c>
      <c r="C30" s="101">
        <v>85.1</v>
      </c>
      <c r="D30" s="101">
        <v>85.1</v>
      </c>
      <c r="E30" s="101">
        <v>88.1</v>
      </c>
      <c r="F30" s="101">
        <v>92.5</v>
      </c>
      <c r="G30" s="101">
        <v>90.3</v>
      </c>
      <c r="H30" s="101">
        <v>82.7</v>
      </c>
      <c r="I30" s="101">
        <v>77.1</v>
      </c>
      <c r="J30" s="101">
        <v>69.3</v>
      </c>
      <c r="K30" s="101">
        <v>75</v>
      </c>
      <c r="L30" s="101">
        <v>71.5</v>
      </c>
      <c r="M30" s="101">
        <v>71.9</v>
      </c>
      <c r="N30" s="101">
        <v>72.8</v>
      </c>
      <c r="O30" s="101">
        <v>76.6</v>
      </c>
      <c r="P30" s="101">
        <v>75.7</v>
      </c>
      <c r="Q30" s="101">
        <v>74.2</v>
      </c>
      <c r="R30" s="101">
        <v>74.1</v>
      </c>
      <c r="S30" s="101">
        <v>70.6</v>
      </c>
      <c r="T30" s="101">
        <v>69.3</v>
      </c>
      <c r="U30" s="101">
        <v>77.3</v>
      </c>
      <c r="V30" s="101">
        <v>84.6</v>
      </c>
      <c r="W30" s="101">
        <v>82.5</v>
      </c>
      <c r="X30" s="101">
        <v>83</v>
      </c>
      <c r="Y30" s="101">
        <v>85</v>
      </c>
      <c r="Z30" s="85">
        <f t="shared" si="0"/>
        <v>79.05416666666665</v>
      </c>
      <c r="AA30" s="86">
        <v>58.7</v>
      </c>
      <c r="AB30" s="103" t="s">
        <v>194</v>
      </c>
      <c r="AC30" s="6">
        <v>28</v>
      </c>
    </row>
    <row r="31" spans="1:29" ht="13.5" customHeight="1">
      <c r="A31" s="84">
        <v>29</v>
      </c>
      <c r="B31" s="101">
        <v>86.5</v>
      </c>
      <c r="C31" s="101">
        <v>87.1</v>
      </c>
      <c r="D31" s="101">
        <v>82.5</v>
      </c>
      <c r="E31" s="101">
        <v>88.1</v>
      </c>
      <c r="F31" s="101">
        <v>91.4</v>
      </c>
      <c r="G31" s="101">
        <v>89.7</v>
      </c>
      <c r="H31" s="101">
        <v>83.5</v>
      </c>
      <c r="I31" s="101">
        <v>79.7</v>
      </c>
      <c r="J31" s="101">
        <v>77</v>
      </c>
      <c r="K31" s="101">
        <v>77.1</v>
      </c>
      <c r="L31" s="101">
        <v>76.6</v>
      </c>
      <c r="M31" s="101">
        <v>73.2</v>
      </c>
      <c r="N31" s="101">
        <v>71.5</v>
      </c>
      <c r="O31" s="101">
        <v>68.9</v>
      </c>
      <c r="P31" s="101">
        <v>72.2</v>
      </c>
      <c r="Q31" s="101">
        <v>73.1</v>
      </c>
      <c r="R31" s="101">
        <v>72.6</v>
      </c>
      <c r="S31" s="101">
        <v>77.5</v>
      </c>
      <c r="T31" s="101">
        <v>85.7</v>
      </c>
      <c r="U31" s="101">
        <v>80.6</v>
      </c>
      <c r="V31" s="101">
        <v>77.7</v>
      </c>
      <c r="W31" s="101">
        <v>76</v>
      </c>
      <c r="X31" s="101">
        <v>73.7</v>
      </c>
      <c r="Y31" s="101">
        <v>79.2</v>
      </c>
      <c r="Z31" s="85">
        <f t="shared" si="0"/>
        <v>79.2125</v>
      </c>
      <c r="AA31" s="86">
        <v>63.8</v>
      </c>
      <c r="AB31" s="103" t="s">
        <v>58</v>
      </c>
      <c r="AC31" s="6">
        <v>29</v>
      </c>
    </row>
    <row r="32" spans="1:29" ht="13.5" customHeight="1">
      <c r="A32" s="84">
        <v>30</v>
      </c>
      <c r="B32" s="101">
        <v>80.1</v>
      </c>
      <c r="C32" s="101">
        <v>86.1</v>
      </c>
      <c r="D32" s="101">
        <v>86</v>
      </c>
      <c r="E32" s="101">
        <v>88.1</v>
      </c>
      <c r="F32" s="101">
        <v>88.1</v>
      </c>
      <c r="G32" s="101">
        <v>85.5</v>
      </c>
      <c r="H32" s="101">
        <v>80.7</v>
      </c>
      <c r="I32" s="101">
        <v>75.3</v>
      </c>
      <c r="J32" s="101">
        <v>68.9</v>
      </c>
      <c r="K32" s="101">
        <v>73.6</v>
      </c>
      <c r="L32" s="101">
        <v>73.6</v>
      </c>
      <c r="M32" s="101">
        <v>66.8</v>
      </c>
      <c r="N32" s="101">
        <v>68.9</v>
      </c>
      <c r="O32" s="101">
        <v>75.8</v>
      </c>
      <c r="P32" s="101">
        <v>76.1</v>
      </c>
      <c r="Q32" s="101">
        <v>80.3</v>
      </c>
      <c r="R32" s="101">
        <v>81.8</v>
      </c>
      <c r="S32" s="101">
        <v>88.3</v>
      </c>
      <c r="T32" s="101">
        <v>89.9</v>
      </c>
      <c r="U32" s="101">
        <v>90.4</v>
      </c>
      <c r="V32" s="101">
        <v>91.4</v>
      </c>
      <c r="W32" s="101">
        <v>89.2</v>
      </c>
      <c r="X32" s="101">
        <v>90.8</v>
      </c>
      <c r="Y32" s="101">
        <v>92.5</v>
      </c>
      <c r="Z32" s="85">
        <f t="shared" si="0"/>
        <v>82.00833333333334</v>
      </c>
      <c r="AA32" s="86">
        <v>63.6</v>
      </c>
      <c r="AB32" s="103" t="s">
        <v>57</v>
      </c>
      <c r="AC32" s="6">
        <v>30</v>
      </c>
    </row>
    <row r="33" spans="1:29" ht="13.5" customHeight="1">
      <c r="A33" s="84">
        <v>31</v>
      </c>
      <c r="B33" s="101">
        <v>93.1</v>
      </c>
      <c r="C33" s="101">
        <v>91.9</v>
      </c>
      <c r="D33" s="101">
        <v>89.3</v>
      </c>
      <c r="E33" s="101">
        <v>92.5</v>
      </c>
      <c r="F33" s="101">
        <v>94.8</v>
      </c>
      <c r="G33" s="101">
        <v>95.9</v>
      </c>
      <c r="H33" s="101">
        <v>91.4</v>
      </c>
      <c r="I33" s="101">
        <v>85.2</v>
      </c>
      <c r="J33" s="101">
        <v>77.2</v>
      </c>
      <c r="K33" s="101">
        <v>79</v>
      </c>
      <c r="L33" s="101">
        <v>78.6</v>
      </c>
      <c r="M33" s="101">
        <v>69.5</v>
      </c>
      <c r="N33" s="101">
        <v>72.7</v>
      </c>
      <c r="O33" s="101">
        <v>78.1</v>
      </c>
      <c r="P33" s="101">
        <v>78</v>
      </c>
      <c r="Q33" s="101">
        <v>79.4</v>
      </c>
      <c r="R33" s="101">
        <v>83.2</v>
      </c>
      <c r="S33" s="101">
        <v>80.7</v>
      </c>
      <c r="T33" s="101">
        <v>84.6</v>
      </c>
      <c r="U33" s="101">
        <v>88.2</v>
      </c>
      <c r="V33" s="101">
        <v>89.3</v>
      </c>
      <c r="W33" s="101">
        <v>89.8</v>
      </c>
      <c r="X33" s="101">
        <v>90.3</v>
      </c>
      <c r="Y33" s="101">
        <v>90.3</v>
      </c>
      <c r="Z33" s="85">
        <f t="shared" si="0"/>
        <v>85.125</v>
      </c>
      <c r="AA33" s="86">
        <v>68.6</v>
      </c>
      <c r="AB33" s="103" t="s">
        <v>147</v>
      </c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86.8548387096774</v>
      </c>
      <c r="C34" s="91">
        <f t="shared" si="1"/>
        <v>87.18387096774194</v>
      </c>
      <c r="D34" s="91">
        <f t="shared" si="1"/>
        <v>87.44516129032257</v>
      </c>
      <c r="E34" s="91">
        <f t="shared" si="1"/>
        <v>88.67096774193546</v>
      </c>
      <c r="F34" s="91">
        <f t="shared" si="1"/>
        <v>89.7290322580645</v>
      </c>
      <c r="G34" s="91">
        <f t="shared" si="1"/>
        <v>87.48387096774192</v>
      </c>
      <c r="H34" s="91">
        <f t="shared" si="1"/>
        <v>81.43548387096774</v>
      </c>
      <c r="I34" s="91">
        <f t="shared" si="1"/>
        <v>77.17741935483869</v>
      </c>
      <c r="J34" s="91">
        <f t="shared" si="1"/>
        <v>74.71935483870969</v>
      </c>
      <c r="K34" s="91">
        <f t="shared" si="1"/>
        <v>73.1290322580645</v>
      </c>
      <c r="L34" s="91">
        <f t="shared" si="1"/>
        <v>72.41290322580646</v>
      </c>
      <c r="M34" s="91">
        <f t="shared" si="1"/>
        <v>71.52580645161291</v>
      </c>
      <c r="N34" s="91">
        <f t="shared" si="1"/>
        <v>71.42580645161289</v>
      </c>
      <c r="O34" s="91">
        <f t="shared" si="1"/>
        <v>72.44193548387098</v>
      </c>
      <c r="P34" s="91">
        <f t="shared" si="1"/>
        <v>73.54516129032257</v>
      </c>
      <c r="Q34" s="91">
        <f t="shared" si="1"/>
        <v>75.8451612903226</v>
      </c>
      <c r="R34" s="91">
        <f aca="true" t="shared" si="2" ref="R34:Y34">AVERAGE(R3:R33)</f>
        <v>77.03870967741935</v>
      </c>
      <c r="S34" s="91">
        <f t="shared" si="2"/>
        <v>79.57741935483871</v>
      </c>
      <c r="T34" s="91">
        <f t="shared" si="2"/>
        <v>82.38709677419355</v>
      </c>
      <c r="U34" s="91">
        <f t="shared" si="2"/>
        <v>84.06451612903224</v>
      </c>
      <c r="V34" s="91">
        <f t="shared" si="2"/>
        <v>84.69354838709675</v>
      </c>
      <c r="W34" s="91">
        <f t="shared" si="2"/>
        <v>84.84193548387097</v>
      </c>
      <c r="X34" s="91">
        <f t="shared" si="2"/>
        <v>85.2290322580645</v>
      </c>
      <c r="Y34" s="91">
        <f t="shared" si="2"/>
        <v>86.13225806451611</v>
      </c>
      <c r="Z34" s="91">
        <f>AVERAGE(B3:Y33)</f>
        <v>80.62459677419339</v>
      </c>
      <c r="AA34" s="92">
        <f>AVERAGE(最低)</f>
        <v>61.38709677419353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43.3</v>
      </c>
      <c r="C40" s="105">
        <v>20</v>
      </c>
      <c r="D40" s="109" t="s">
        <v>68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2">
        <f>'1月'!Y1</f>
        <v>2012</v>
      </c>
      <c r="Z1" t="s">
        <v>1</v>
      </c>
      <c r="AA1" s="94">
        <v>9</v>
      </c>
      <c r="AB1" s="1" t="s">
        <v>2</v>
      </c>
      <c r="AC1" s="1"/>
    </row>
    <row r="2" spans="1:29" ht="13.5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2" t="s">
        <v>4</v>
      </c>
      <c r="AA2" s="82" t="s">
        <v>5</v>
      </c>
      <c r="AB2" s="83" t="s">
        <v>6</v>
      </c>
      <c r="AC2" s="2" t="s">
        <v>3</v>
      </c>
    </row>
    <row r="3" spans="1:29" ht="13.5" customHeight="1">
      <c r="A3" s="84">
        <v>1</v>
      </c>
      <c r="B3" s="101">
        <v>91.4</v>
      </c>
      <c r="C3" s="101">
        <v>90.8</v>
      </c>
      <c r="D3" s="101">
        <v>91.3</v>
      </c>
      <c r="E3" s="101">
        <v>91.3</v>
      </c>
      <c r="F3" s="101">
        <v>93</v>
      </c>
      <c r="G3" s="101">
        <v>92</v>
      </c>
      <c r="H3" s="101">
        <v>83.2</v>
      </c>
      <c r="I3" s="101">
        <v>81.7</v>
      </c>
      <c r="J3" s="101">
        <v>80.7</v>
      </c>
      <c r="K3" s="101">
        <v>95.3</v>
      </c>
      <c r="L3" s="101">
        <v>93.6</v>
      </c>
      <c r="M3" s="101">
        <v>84.6</v>
      </c>
      <c r="N3" s="101">
        <v>78.8</v>
      </c>
      <c r="O3" s="101">
        <v>72.6</v>
      </c>
      <c r="P3" s="101">
        <v>75.1</v>
      </c>
      <c r="Q3" s="101">
        <v>76</v>
      </c>
      <c r="R3" s="101">
        <v>82.1</v>
      </c>
      <c r="S3" s="101">
        <v>84.1</v>
      </c>
      <c r="T3" s="101">
        <v>85.6</v>
      </c>
      <c r="U3" s="101">
        <v>87.7</v>
      </c>
      <c r="V3" s="101">
        <v>86.6</v>
      </c>
      <c r="W3" s="101">
        <v>93.6</v>
      </c>
      <c r="X3" s="101">
        <v>95.9</v>
      </c>
      <c r="Y3" s="101">
        <v>94.7</v>
      </c>
      <c r="Z3" s="85">
        <f aca="true" t="shared" si="0" ref="Z3:Z32">AVERAGE(B3:Y3)</f>
        <v>86.73749999999997</v>
      </c>
      <c r="AA3" s="86">
        <v>67.4</v>
      </c>
      <c r="AB3" s="103" t="s">
        <v>162</v>
      </c>
      <c r="AC3" s="5">
        <v>1</v>
      </c>
    </row>
    <row r="4" spans="1:29" ht="13.5" customHeight="1">
      <c r="A4" s="84">
        <v>2</v>
      </c>
      <c r="B4" s="101">
        <v>94.2</v>
      </c>
      <c r="C4" s="101">
        <v>94.2</v>
      </c>
      <c r="D4" s="101">
        <v>95.9</v>
      </c>
      <c r="E4" s="101">
        <v>97</v>
      </c>
      <c r="F4" s="101">
        <v>95.9</v>
      </c>
      <c r="G4" s="101">
        <v>92.4</v>
      </c>
      <c r="H4" s="101">
        <v>95.3</v>
      </c>
      <c r="I4" s="101">
        <v>92</v>
      </c>
      <c r="J4" s="101">
        <v>86.7</v>
      </c>
      <c r="K4" s="101">
        <v>81.1</v>
      </c>
      <c r="L4" s="101">
        <v>90.4</v>
      </c>
      <c r="M4" s="101">
        <v>75.8</v>
      </c>
      <c r="N4" s="101">
        <v>75.2</v>
      </c>
      <c r="O4" s="101">
        <v>81.2</v>
      </c>
      <c r="P4" s="101">
        <v>83.2</v>
      </c>
      <c r="Q4" s="101">
        <v>81.1</v>
      </c>
      <c r="R4" s="101">
        <v>86</v>
      </c>
      <c r="S4" s="101">
        <v>90.8</v>
      </c>
      <c r="T4" s="101">
        <v>93</v>
      </c>
      <c r="U4" s="101">
        <v>94.2</v>
      </c>
      <c r="V4" s="101">
        <v>94.1</v>
      </c>
      <c r="W4" s="101">
        <v>92.4</v>
      </c>
      <c r="X4" s="101">
        <v>95.3</v>
      </c>
      <c r="Y4" s="101">
        <v>94.1</v>
      </c>
      <c r="Z4" s="85">
        <f t="shared" si="0"/>
        <v>89.64583333333333</v>
      </c>
      <c r="AA4" s="86">
        <v>68.4</v>
      </c>
      <c r="AB4" s="103" t="s">
        <v>159</v>
      </c>
      <c r="AC4" s="6">
        <v>2</v>
      </c>
    </row>
    <row r="5" spans="1:29" ht="13.5" customHeight="1">
      <c r="A5" s="84">
        <v>3</v>
      </c>
      <c r="B5" s="101">
        <v>96.4</v>
      </c>
      <c r="C5" s="101">
        <v>96.4</v>
      </c>
      <c r="D5" s="101">
        <v>95.9</v>
      </c>
      <c r="E5" s="101">
        <v>94.1</v>
      </c>
      <c r="F5" s="101">
        <v>93.6</v>
      </c>
      <c r="G5" s="101">
        <v>92.4</v>
      </c>
      <c r="H5" s="101">
        <v>89.7</v>
      </c>
      <c r="I5" s="101">
        <v>91.3</v>
      </c>
      <c r="J5" s="101">
        <v>81.2</v>
      </c>
      <c r="K5" s="101">
        <v>76.1</v>
      </c>
      <c r="L5" s="101">
        <v>73.9</v>
      </c>
      <c r="M5" s="101">
        <v>71.4</v>
      </c>
      <c r="N5" s="101">
        <v>81.1</v>
      </c>
      <c r="O5" s="101">
        <v>81.2</v>
      </c>
      <c r="P5" s="101">
        <v>81.7</v>
      </c>
      <c r="Q5" s="101">
        <v>82.1</v>
      </c>
      <c r="R5" s="101">
        <v>85.6</v>
      </c>
      <c r="S5" s="101">
        <v>79.1</v>
      </c>
      <c r="T5" s="101">
        <v>89.7</v>
      </c>
      <c r="U5" s="101">
        <v>90.8</v>
      </c>
      <c r="V5" s="101">
        <v>89.1</v>
      </c>
      <c r="W5" s="101">
        <v>85.4</v>
      </c>
      <c r="X5" s="101">
        <v>88.1</v>
      </c>
      <c r="Y5" s="101">
        <v>86.4</v>
      </c>
      <c r="Z5" s="85">
        <f t="shared" si="0"/>
        <v>86.3625</v>
      </c>
      <c r="AA5" s="86">
        <v>70.4</v>
      </c>
      <c r="AB5" s="103" t="s">
        <v>195</v>
      </c>
      <c r="AC5" s="6">
        <v>3</v>
      </c>
    </row>
    <row r="6" spans="1:29" ht="13.5" customHeight="1">
      <c r="A6" s="84">
        <v>4</v>
      </c>
      <c r="B6" s="101">
        <v>83.9</v>
      </c>
      <c r="C6" s="101">
        <v>78</v>
      </c>
      <c r="D6" s="101">
        <v>93</v>
      </c>
      <c r="E6" s="101">
        <v>94.7</v>
      </c>
      <c r="F6" s="101">
        <v>97.6</v>
      </c>
      <c r="G6" s="101">
        <v>97</v>
      </c>
      <c r="H6" s="101">
        <v>98.8</v>
      </c>
      <c r="I6" s="101">
        <v>97</v>
      </c>
      <c r="J6" s="101">
        <v>90.3</v>
      </c>
      <c r="K6" s="101">
        <v>83.2</v>
      </c>
      <c r="L6" s="101">
        <v>78.8</v>
      </c>
      <c r="M6" s="101">
        <v>78.4</v>
      </c>
      <c r="N6" s="101">
        <v>81.7</v>
      </c>
      <c r="O6" s="101">
        <v>84.2</v>
      </c>
      <c r="P6" s="101">
        <v>76.5</v>
      </c>
      <c r="Q6" s="101">
        <v>86.7</v>
      </c>
      <c r="R6" s="101">
        <v>88.8</v>
      </c>
      <c r="S6" s="101">
        <v>89.3</v>
      </c>
      <c r="T6" s="101">
        <v>87.7</v>
      </c>
      <c r="U6" s="101">
        <v>87.6</v>
      </c>
      <c r="V6" s="101">
        <v>93</v>
      </c>
      <c r="W6" s="101">
        <v>89.1</v>
      </c>
      <c r="X6" s="101">
        <v>90.7</v>
      </c>
      <c r="Y6" s="101">
        <v>89.6</v>
      </c>
      <c r="Z6" s="85">
        <f t="shared" si="0"/>
        <v>88.14999999999999</v>
      </c>
      <c r="AA6" s="86">
        <v>69</v>
      </c>
      <c r="AB6" s="103" t="s">
        <v>196</v>
      </c>
      <c r="AC6" s="6">
        <v>4</v>
      </c>
    </row>
    <row r="7" spans="1:29" ht="13.5" customHeight="1">
      <c r="A7" s="84">
        <v>5</v>
      </c>
      <c r="B7" s="101">
        <v>85.3</v>
      </c>
      <c r="C7" s="101">
        <v>87.9</v>
      </c>
      <c r="D7" s="101">
        <v>86.8</v>
      </c>
      <c r="E7" s="101">
        <v>86.3</v>
      </c>
      <c r="F7" s="101">
        <v>85.8</v>
      </c>
      <c r="G7" s="101">
        <v>86.4</v>
      </c>
      <c r="H7" s="101">
        <v>79.6</v>
      </c>
      <c r="I7" s="101">
        <v>71.6</v>
      </c>
      <c r="J7" s="101">
        <v>64.9</v>
      </c>
      <c r="K7" s="101">
        <v>68.3</v>
      </c>
      <c r="L7" s="101">
        <v>64.5</v>
      </c>
      <c r="M7" s="101">
        <v>66.3</v>
      </c>
      <c r="N7" s="101">
        <v>64.1</v>
      </c>
      <c r="O7" s="101">
        <v>64</v>
      </c>
      <c r="P7" s="101">
        <v>67.5</v>
      </c>
      <c r="Q7" s="101">
        <v>66.6</v>
      </c>
      <c r="R7" s="101">
        <v>72.9</v>
      </c>
      <c r="S7" s="101">
        <v>82.7</v>
      </c>
      <c r="T7" s="101">
        <v>84.6</v>
      </c>
      <c r="U7" s="101">
        <v>83</v>
      </c>
      <c r="V7" s="101">
        <v>83.4</v>
      </c>
      <c r="W7" s="101">
        <v>86.5</v>
      </c>
      <c r="X7" s="101">
        <v>81.9</v>
      </c>
      <c r="Y7" s="101">
        <v>86.5</v>
      </c>
      <c r="Z7" s="85">
        <f t="shared" si="0"/>
        <v>77.39166666666667</v>
      </c>
      <c r="AA7" s="86">
        <v>58.1</v>
      </c>
      <c r="AB7" s="103" t="s">
        <v>197</v>
      </c>
      <c r="AC7" s="6">
        <v>5</v>
      </c>
    </row>
    <row r="8" spans="1:29" ht="13.5" customHeight="1">
      <c r="A8" s="84">
        <v>6</v>
      </c>
      <c r="B8" s="101">
        <v>88.6</v>
      </c>
      <c r="C8" s="101">
        <v>90.2</v>
      </c>
      <c r="D8" s="101">
        <v>91.9</v>
      </c>
      <c r="E8" s="101">
        <v>93</v>
      </c>
      <c r="F8" s="101">
        <v>92.4</v>
      </c>
      <c r="G8" s="101">
        <v>91.3</v>
      </c>
      <c r="H8" s="101">
        <v>86.6</v>
      </c>
      <c r="I8" s="101">
        <v>76.1</v>
      </c>
      <c r="J8" s="101">
        <v>76.1</v>
      </c>
      <c r="K8" s="101">
        <v>77.5</v>
      </c>
      <c r="L8" s="101">
        <v>74</v>
      </c>
      <c r="M8" s="101">
        <v>76.2</v>
      </c>
      <c r="N8" s="101">
        <v>81.8</v>
      </c>
      <c r="O8" s="101">
        <v>79.9</v>
      </c>
      <c r="P8" s="101">
        <v>78.2</v>
      </c>
      <c r="Q8" s="101">
        <v>93.5</v>
      </c>
      <c r="R8" s="101">
        <v>94.1</v>
      </c>
      <c r="S8" s="101">
        <v>95.3</v>
      </c>
      <c r="T8" s="101">
        <v>93.5</v>
      </c>
      <c r="U8" s="101">
        <v>95.8</v>
      </c>
      <c r="V8" s="101">
        <v>95.2</v>
      </c>
      <c r="W8" s="101">
        <v>95.2</v>
      </c>
      <c r="X8" s="101">
        <v>94</v>
      </c>
      <c r="Y8" s="101">
        <v>95.2</v>
      </c>
      <c r="Z8" s="85">
        <f t="shared" si="0"/>
        <v>87.73333333333333</v>
      </c>
      <c r="AA8" s="86">
        <v>68.8</v>
      </c>
      <c r="AB8" s="103" t="s">
        <v>198</v>
      </c>
      <c r="AC8" s="6">
        <v>6</v>
      </c>
    </row>
    <row r="9" spans="1:29" ht="13.5" customHeight="1">
      <c r="A9" s="84">
        <v>7</v>
      </c>
      <c r="B9" s="101">
        <v>91.7</v>
      </c>
      <c r="C9" s="101">
        <v>87.2</v>
      </c>
      <c r="D9" s="101">
        <v>86.2</v>
      </c>
      <c r="E9" s="101">
        <v>86.7</v>
      </c>
      <c r="F9" s="101">
        <v>85.6</v>
      </c>
      <c r="G9" s="101">
        <v>84</v>
      </c>
      <c r="H9" s="101">
        <v>78.9</v>
      </c>
      <c r="I9" s="101">
        <v>66.2</v>
      </c>
      <c r="J9" s="101">
        <v>60.3</v>
      </c>
      <c r="K9" s="101">
        <v>58.2</v>
      </c>
      <c r="L9" s="101">
        <v>57.9</v>
      </c>
      <c r="M9" s="101">
        <v>70.7</v>
      </c>
      <c r="N9" s="101">
        <v>73.7</v>
      </c>
      <c r="O9" s="101">
        <v>71.5</v>
      </c>
      <c r="P9" s="101">
        <v>69.6</v>
      </c>
      <c r="Q9" s="101">
        <v>69.5</v>
      </c>
      <c r="R9" s="101">
        <v>73.4</v>
      </c>
      <c r="S9" s="101">
        <v>78.9</v>
      </c>
      <c r="T9" s="101">
        <v>81.3</v>
      </c>
      <c r="U9" s="101">
        <v>83.2</v>
      </c>
      <c r="V9" s="101">
        <v>85.8</v>
      </c>
      <c r="W9" s="101">
        <v>87.4</v>
      </c>
      <c r="X9" s="101">
        <v>85.8</v>
      </c>
      <c r="Y9" s="101">
        <v>86.3</v>
      </c>
      <c r="Z9" s="85">
        <f t="shared" si="0"/>
        <v>77.50000000000001</v>
      </c>
      <c r="AA9" s="86">
        <v>54.9</v>
      </c>
      <c r="AB9" s="103" t="s">
        <v>199</v>
      </c>
      <c r="AC9" s="6">
        <v>7</v>
      </c>
    </row>
    <row r="10" spans="1:29" ht="13.5" customHeight="1">
      <c r="A10" s="84">
        <v>8</v>
      </c>
      <c r="B10" s="101">
        <v>89</v>
      </c>
      <c r="C10" s="101">
        <v>90.1</v>
      </c>
      <c r="D10" s="101">
        <v>90.7</v>
      </c>
      <c r="E10" s="101">
        <v>91.8</v>
      </c>
      <c r="F10" s="101">
        <v>92.4</v>
      </c>
      <c r="G10" s="101">
        <v>91.3</v>
      </c>
      <c r="H10" s="101">
        <v>88.7</v>
      </c>
      <c r="I10" s="101">
        <v>80.6</v>
      </c>
      <c r="J10" s="101">
        <v>75.5</v>
      </c>
      <c r="K10" s="101">
        <v>75.1</v>
      </c>
      <c r="L10" s="101">
        <v>78.8</v>
      </c>
      <c r="M10" s="101">
        <v>76.5</v>
      </c>
      <c r="N10" s="101">
        <v>78.9</v>
      </c>
      <c r="O10" s="101">
        <v>80.8</v>
      </c>
      <c r="P10" s="101">
        <v>78.3</v>
      </c>
      <c r="Q10" s="101">
        <v>82.7</v>
      </c>
      <c r="R10" s="101">
        <v>85.2</v>
      </c>
      <c r="S10" s="101">
        <v>87.2</v>
      </c>
      <c r="T10" s="101">
        <v>88.8</v>
      </c>
      <c r="U10" s="101">
        <v>88.2</v>
      </c>
      <c r="V10" s="101">
        <v>84.6</v>
      </c>
      <c r="W10" s="101">
        <v>90.9</v>
      </c>
      <c r="X10" s="101">
        <v>92.5</v>
      </c>
      <c r="Y10" s="101">
        <v>93</v>
      </c>
      <c r="Z10" s="85">
        <f t="shared" si="0"/>
        <v>85.48333333333335</v>
      </c>
      <c r="AA10" s="86">
        <v>69.5</v>
      </c>
      <c r="AB10" s="103" t="s">
        <v>198</v>
      </c>
      <c r="AC10" s="6">
        <v>8</v>
      </c>
    </row>
    <row r="11" spans="1:29" ht="13.5" customHeight="1">
      <c r="A11" s="84">
        <v>9</v>
      </c>
      <c r="B11" s="101">
        <v>93.6</v>
      </c>
      <c r="C11" s="101">
        <v>93</v>
      </c>
      <c r="D11" s="101">
        <v>93</v>
      </c>
      <c r="E11" s="101">
        <v>94.1</v>
      </c>
      <c r="F11" s="101">
        <v>91.9</v>
      </c>
      <c r="G11" s="101">
        <v>93.1</v>
      </c>
      <c r="H11" s="101">
        <v>82.6</v>
      </c>
      <c r="I11" s="101">
        <v>75.1</v>
      </c>
      <c r="J11" s="101">
        <v>73.4</v>
      </c>
      <c r="K11" s="101">
        <v>77.5</v>
      </c>
      <c r="L11" s="101">
        <v>73.4</v>
      </c>
      <c r="M11" s="101">
        <v>74.8</v>
      </c>
      <c r="N11" s="101">
        <v>71.7</v>
      </c>
      <c r="O11" s="101">
        <v>74.8</v>
      </c>
      <c r="P11" s="101">
        <v>71.6</v>
      </c>
      <c r="Q11" s="101">
        <v>78.8</v>
      </c>
      <c r="R11" s="101">
        <v>79.7</v>
      </c>
      <c r="S11" s="101">
        <v>85.1</v>
      </c>
      <c r="T11" s="101">
        <v>83.1</v>
      </c>
      <c r="U11" s="101">
        <v>86.6</v>
      </c>
      <c r="V11" s="101">
        <v>87.1</v>
      </c>
      <c r="W11" s="101">
        <v>87.6</v>
      </c>
      <c r="X11" s="101">
        <v>90.3</v>
      </c>
      <c r="Y11" s="101">
        <v>90.9</v>
      </c>
      <c r="Z11" s="85">
        <f t="shared" si="0"/>
        <v>83.44999999999997</v>
      </c>
      <c r="AA11" s="86">
        <v>64.6</v>
      </c>
      <c r="AB11" s="103" t="s">
        <v>200</v>
      </c>
      <c r="AC11" s="6">
        <v>9</v>
      </c>
    </row>
    <row r="12" spans="1:29" ht="13.5" customHeight="1">
      <c r="A12" s="87">
        <v>10</v>
      </c>
      <c r="B12" s="78">
        <v>89.2</v>
      </c>
      <c r="C12" s="78">
        <v>87.1</v>
      </c>
      <c r="D12" s="78">
        <v>88.6</v>
      </c>
      <c r="E12" s="78">
        <v>87.5</v>
      </c>
      <c r="F12" s="78">
        <v>89.7</v>
      </c>
      <c r="G12" s="78">
        <v>88.6</v>
      </c>
      <c r="H12" s="78">
        <v>81.1</v>
      </c>
      <c r="I12" s="78">
        <v>68.3</v>
      </c>
      <c r="J12" s="78">
        <v>72.7</v>
      </c>
      <c r="K12" s="78">
        <v>70.1</v>
      </c>
      <c r="L12" s="78">
        <v>75.7</v>
      </c>
      <c r="M12" s="78">
        <v>76.2</v>
      </c>
      <c r="N12" s="78">
        <v>77.1</v>
      </c>
      <c r="O12" s="78">
        <v>78.4</v>
      </c>
      <c r="P12" s="78">
        <v>77.8</v>
      </c>
      <c r="Q12" s="78">
        <v>78.8</v>
      </c>
      <c r="R12" s="78">
        <v>76.8</v>
      </c>
      <c r="S12" s="78">
        <v>83.1</v>
      </c>
      <c r="T12" s="78">
        <v>88.1</v>
      </c>
      <c r="U12" s="78">
        <v>89.7</v>
      </c>
      <c r="V12" s="78">
        <v>91.9</v>
      </c>
      <c r="W12" s="78">
        <v>91.4</v>
      </c>
      <c r="X12" s="78">
        <v>91.4</v>
      </c>
      <c r="Y12" s="78">
        <v>90.9</v>
      </c>
      <c r="Z12" s="88">
        <f t="shared" si="0"/>
        <v>82.92500000000001</v>
      </c>
      <c r="AA12" s="89">
        <v>60.5</v>
      </c>
      <c r="AB12" s="104" t="s">
        <v>100</v>
      </c>
      <c r="AC12" s="6">
        <v>10</v>
      </c>
    </row>
    <row r="13" spans="1:29" ht="13.5" customHeight="1">
      <c r="A13" s="84">
        <v>11</v>
      </c>
      <c r="B13" s="101">
        <v>90.3</v>
      </c>
      <c r="C13" s="101">
        <v>90.3</v>
      </c>
      <c r="D13" s="101">
        <v>90.8</v>
      </c>
      <c r="E13" s="101">
        <v>92.4</v>
      </c>
      <c r="F13" s="101">
        <v>90.7</v>
      </c>
      <c r="G13" s="101">
        <v>91.9</v>
      </c>
      <c r="H13" s="101">
        <v>87.2</v>
      </c>
      <c r="I13" s="101">
        <v>81.7</v>
      </c>
      <c r="J13" s="101">
        <v>83.7</v>
      </c>
      <c r="K13" s="101">
        <v>76.5</v>
      </c>
      <c r="L13" s="101">
        <v>75.8</v>
      </c>
      <c r="M13" s="101">
        <v>73.5</v>
      </c>
      <c r="N13" s="101">
        <v>67.5</v>
      </c>
      <c r="O13" s="101">
        <v>68.3</v>
      </c>
      <c r="P13" s="101">
        <v>71.2</v>
      </c>
      <c r="Q13" s="101">
        <v>74.6</v>
      </c>
      <c r="R13" s="101">
        <v>83.6</v>
      </c>
      <c r="S13" s="101">
        <v>84.6</v>
      </c>
      <c r="T13" s="101">
        <v>85</v>
      </c>
      <c r="U13" s="101">
        <v>86.5</v>
      </c>
      <c r="V13" s="101">
        <v>88.1</v>
      </c>
      <c r="W13" s="101">
        <v>89.7</v>
      </c>
      <c r="X13" s="101">
        <v>90.8</v>
      </c>
      <c r="Y13" s="101">
        <v>88.7</v>
      </c>
      <c r="Z13" s="85">
        <f t="shared" si="0"/>
        <v>83.475</v>
      </c>
      <c r="AA13" s="86">
        <v>55.1</v>
      </c>
      <c r="AB13" s="103" t="s">
        <v>201</v>
      </c>
      <c r="AC13" s="5">
        <v>11</v>
      </c>
    </row>
    <row r="14" spans="1:29" ht="13.5" customHeight="1">
      <c r="A14" s="84">
        <v>12</v>
      </c>
      <c r="B14" s="101">
        <v>88.6</v>
      </c>
      <c r="C14" s="101">
        <v>96.4</v>
      </c>
      <c r="D14" s="101">
        <v>96.4</v>
      </c>
      <c r="E14" s="101">
        <v>98.2</v>
      </c>
      <c r="F14" s="101">
        <v>100</v>
      </c>
      <c r="G14" s="101">
        <v>98.8</v>
      </c>
      <c r="H14" s="101">
        <v>100</v>
      </c>
      <c r="I14" s="101">
        <v>85</v>
      </c>
      <c r="J14" s="101">
        <v>78.7</v>
      </c>
      <c r="K14" s="101">
        <v>72.9</v>
      </c>
      <c r="L14" s="101">
        <v>69.3</v>
      </c>
      <c r="M14" s="101">
        <v>70.6</v>
      </c>
      <c r="N14" s="101">
        <v>74.1</v>
      </c>
      <c r="O14" s="101">
        <v>67.2</v>
      </c>
      <c r="P14" s="101">
        <v>66.1</v>
      </c>
      <c r="Q14" s="101">
        <v>62</v>
      </c>
      <c r="R14" s="101">
        <v>70.9</v>
      </c>
      <c r="S14" s="101">
        <v>77</v>
      </c>
      <c r="T14" s="101">
        <v>86.5</v>
      </c>
      <c r="U14" s="101">
        <v>81.8</v>
      </c>
      <c r="V14" s="101">
        <v>81.3</v>
      </c>
      <c r="W14" s="101">
        <v>84.3</v>
      </c>
      <c r="X14" s="101">
        <v>87.4</v>
      </c>
      <c r="Y14" s="101">
        <v>83.7</v>
      </c>
      <c r="Z14" s="85">
        <f t="shared" si="0"/>
        <v>82.38333333333333</v>
      </c>
      <c r="AA14" s="86">
        <v>58</v>
      </c>
      <c r="AB14" s="103" t="s">
        <v>202</v>
      </c>
      <c r="AC14" s="6">
        <v>12</v>
      </c>
    </row>
    <row r="15" spans="1:29" ht="13.5" customHeight="1">
      <c r="A15" s="84">
        <v>13</v>
      </c>
      <c r="B15" s="101">
        <v>72.7</v>
      </c>
      <c r="C15" s="101">
        <v>74.8</v>
      </c>
      <c r="D15" s="101">
        <v>74.7</v>
      </c>
      <c r="E15" s="101">
        <v>76.5</v>
      </c>
      <c r="F15" s="101">
        <v>75.1</v>
      </c>
      <c r="G15" s="101">
        <v>73.4</v>
      </c>
      <c r="H15" s="101">
        <v>65.4</v>
      </c>
      <c r="I15" s="101">
        <v>61.3</v>
      </c>
      <c r="J15" s="101">
        <v>53.1</v>
      </c>
      <c r="K15" s="101">
        <v>54.1</v>
      </c>
      <c r="L15" s="101">
        <v>56.2</v>
      </c>
      <c r="M15" s="101">
        <v>54.3</v>
      </c>
      <c r="N15" s="101">
        <v>60.4</v>
      </c>
      <c r="O15" s="101">
        <v>63.6</v>
      </c>
      <c r="P15" s="101">
        <v>70.2</v>
      </c>
      <c r="Q15" s="101">
        <v>68.1</v>
      </c>
      <c r="R15" s="101">
        <v>73.6</v>
      </c>
      <c r="S15" s="101">
        <v>73.2</v>
      </c>
      <c r="T15" s="101">
        <v>82.6</v>
      </c>
      <c r="U15" s="101">
        <v>84</v>
      </c>
      <c r="V15" s="101">
        <v>85</v>
      </c>
      <c r="W15" s="101">
        <v>86.1</v>
      </c>
      <c r="X15" s="101">
        <v>87.6</v>
      </c>
      <c r="Y15" s="101">
        <v>89.2</v>
      </c>
      <c r="Z15" s="85">
        <f t="shared" si="0"/>
        <v>71.46666666666665</v>
      </c>
      <c r="AA15" s="86">
        <v>49.8</v>
      </c>
      <c r="AB15" s="103" t="s">
        <v>203</v>
      </c>
      <c r="AC15" s="6">
        <v>13</v>
      </c>
    </row>
    <row r="16" spans="1:29" ht="13.5" customHeight="1">
      <c r="A16" s="84">
        <v>14</v>
      </c>
      <c r="B16" s="101">
        <v>87.6</v>
      </c>
      <c r="C16" s="101">
        <v>91.3</v>
      </c>
      <c r="D16" s="101">
        <v>91.3</v>
      </c>
      <c r="E16" s="101">
        <v>91.8</v>
      </c>
      <c r="F16" s="101">
        <v>92.4</v>
      </c>
      <c r="G16" s="101">
        <v>94.1</v>
      </c>
      <c r="H16" s="101">
        <v>80.5</v>
      </c>
      <c r="I16" s="101">
        <v>80.7</v>
      </c>
      <c r="J16" s="101">
        <v>76.1</v>
      </c>
      <c r="K16" s="101">
        <v>73.5</v>
      </c>
      <c r="L16" s="101">
        <v>73.2</v>
      </c>
      <c r="M16" s="101">
        <v>71.8</v>
      </c>
      <c r="N16" s="101">
        <v>77.7</v>
      </c>
      <c r="O16" s="101">
        <v>78.1</v>
      </c>
      <c r="P16" s="101">
        <v>78.4</v>
      </c>
      <c r="Q16" s="101">
        <v>77.4</v>
      </c>
      <c r="R16" s="101">
        <v>85.7</v>
      </c>
      <c r="S16" s="101">
        <v>81.2</v>
      </c>
      <c r="T16" s="101">
        <v>89.9</v>
      </c>
      <c r="U16" s="101">
        <v>84.1</v>
      </c>
      <c r="V16" s="101">
        <v>86.6</v>
      </c>
      <c r="W16" s="101">
        <v>92.5</v>
      </c>
      <c r="X16" s="101">
        <v>90.3</v>
      </c>
      <c r="Y16" s="101">
        <v>90.3</v>
      </c>
      <c r="Z16" s="85">
        <f t="shared" si="0"/>
        <v>84.02083333333333</v>
      </c>
      <c r="AA16" s="86">
        <v>61.9</v>
      </c>
      <c r="AB16" s="103" t="s">
        <v>204</v>
      </c>
      <c r="AC16" s="6">
        <v>14</v>
      </c>
    </row>
    <row r="17" spans="1:29" ht="13.5" customHeight="1">
      <c r="A17" s="84">
        <v>15</v>
      </c>
      <c r="B17" s="101">
        <v>86.5</v>
      </c>
      <c r="C17" s="101">
        <v>88.2</v>
      </c>
      <c r="D17" s="101">
        <v>86.5</v>
      </c>
      <c r="E17" s="101">
        <v>88.1</v>
      </c>
      <c r="F17" s="101">
        <v>89.1</v>
      </c>
      <c r="G17" s="101">
        <v>87</v>
      </c>
      <c r="H17" s="101">
        <v>86.1</v>
      </c>
      <c r="I17" s="101">
        <v>79.6</v>
      </c>
      <c r="J17" s="101">
        <v>81.1</v>
      </c>
      <c r="K17" s="101">
        <v>70.6</v>
      </c>
      <c r="L17" s="101">
        <v>60.8</v>
      </c>
      <c r="M17" s="101">
        <v>66.8</v>
      </c>
      <c r="N17" s="101">
        <v>77.5</v>
      </c>
      <c r="O17" s="101">
        <v>73.3</v>
      </c>
      <c r="P17" s="101">
        <v>81.2</v>
      </c>
      <c r="Q17" s="101">
        <v>82.7</v>
      </c>
      <c r="R17" s="101">
        <v>86.2</v>
      </c>
      <c r="S17" s="101">
        <v>88.2</v>
      </c>
      <c r="T17" s="101">
        <v>92</v>
      </c>
      <c r="U17" s="101">
        <v>91.4</v>
      </c>
      <c r="V17" s="101">
        <v>91.4</v>
      </c>
      <c r="W17" s="101">
        <v>91.9</v>
      </c>
      <c r="X17" s="101">
        <v>92.5</v>
      </c>
      <c r="Y17" s="101">
        <v>90.2</v>
      </c>
      <c r="Z17" s="85">
        <f t="shared" si="0"/>
        <v>83.7041666666667</v>
      </c>
      <c r="AA17" s="86">
        <v>53.6</v>
      </c>
      <c r="AB17" s="103" t="s">
        <v>205</v>
      </c>
      <c r="AC17" s="6">
        <v>15</v>
      </c>
    </row>
    <row r="18" spans="1:29" ht="13.5" customHeight="1">
      <c r="A18" s="84">
        <v>16</v>
      </c>
      <c r="B18" s="101">
        <v>91.9</v>
      </c>
      <c r="C18" s="101">
        <v>90.8</v>
      </c>
      <c r="D18" s="101">
        <v>88</v>
      </c>
      <c r="E18" s="101">
        <v>90.1</v>
      </c>
      <c r="F18" s="101">
        <v>90.1</v>
      </c>
      <c r="G18" s="101">
        <v>91.8</v>
      </c>
      <c r="H18" s="101">
        <v>79.6</v>
      </c>
      <c r="I18" s="101">
        <v>81.7</v>
      </c>
      <c r="J18" s="101">
        <v>82.2</v>
      </c>
      <c r="K18" s="101">
        <v>74.7</v>
      </c>
      <c r="L18" s="101">
        <v>75.7</v>
      </c>
      <c r="M18" s="101">
        <v>79.9</v>
      </c>
      <c r="N18" s="101">
        <v>77.4</v>
      </c>
      <c r="O18" s="101">
        <v>86.7</v>
      </c>
      <c r="P18" s="101">
        <v>95.4</v>
      </c>
      <c r="Q18" s="101">
        <v>92.1</v>
      </c>
      <c r="R18" s="101">
        <v>90.4</v>
      </c>
      <c r="S18" s="101">
        <v>91</v>
      </c>
      <c r="T18" s="101">
        <v>91.4</v>
      </c>
      <c r="U18" s="101">
        <v>90.4</v>
      </c>
      <c r="V18" s="101">
        <v>94.2</v>
      </c>
      <c r="W18" s="101">
        <v>93.7</v>
      </c>
      <c r="X18" s="101">
        <v>88.2</v>
      </c>
      <c r="Y18" s="101">
        <v>97.1</v>
      </c>
      <c r="Z18" s="85">
        <f t="shared" si="0"/>
        <v>87.68750000000001</v>
      </c>
      <c r="AA18" s="86">
        <v>68.7</v>
      </c>
      <c r="AB18" s="103" t="s">
        <v>206</v>
      </c>
      <c r="AC18" s="6">
        <v>16</v>
      </c>
    </row>
    <row r="19" spans="1:29" ht="13.5" customHeight="1">
      <c r="A19" s="84">
        <v>17</v>
      </c>
      <c r="B19" s="101">
        <v>100</v>
      </c>
      <c r="C19" s="101">
        <v>98.2</v>
      </c>
      <c r="D19" s="101">
        <v>99.4</v>
      </c>
      <c r="E19" s="101">
        <v>96.5</v>
      </c>
      <c r="F19" s="101">
        <v>97.6</v>
      </c>
      <c r="G19" s="101">
        <v>95.9</v>
      </c>
      <c r="H19" s="101">
        <v>90.4</v>
      </c>
      <c r="I19" s="101">
        <v>79.8</v>
      </c>
      <c r="J19" s="101">
        <v>82.3</v>
      </c>
      <c r="K19" s="101">
        <v>84.7</v>
      </c>
      <c r="L19" s="101">
        <v>76.6</v>
      </c>
      <c r="M19" s="101">
        <v>78.5</v>
      </c>
      <c r="N19" s="101">
        <v>75.8</v>
      </c>
      <c r="O19" s="101">
        <v>74.7</v>
      </c>
      <c r="P19" s="101">
        <v>82.2</v>
      </c>
      <c r="Q19" s="101">
        <v>86.2</v>
      </c>
      <c r="R19" s="101">
        <v>80.2</v>
      </c>
      <c r="S19" s="101">
        <v>81.6</v>
      </c>
      <c r="T19" s="101">
        <v>82.1</v>
      </c>
      <c r="U19" s="101">
        <v>83.1</v>
      </c>
      <c r="V19" s="101">
        <v>84.6</v>
      </c>
      <c r="W19" s="101">
        <v>86.7</v>
      </c>
      <c r="X19" s="101">
        <v>89.8</v>
      </c>
      <c r="Y19" s="101">
        <v>90.4</v>
      </c>
      <c r="Z19" s="85">
        <f t="shared" si="0"/>
        <v>86.55416666666666</v>
      </c>
      <c r="AA19" s="86">
        <v>67.9</v>
      </c>
      <c r="AB19" s="103" t="s">
        <v>127</v>
      </c>
      <c r="AC19" s="6">
        <v>17</v>
      </c>
    </row>
    <row r="20" spans="1:29" ht="13.5" customHeight="1">
      <c r="A20" s="84">
        <v>18</v>
      </c>
      <c r="B20" s="101">
        <v>90.3</v>
      </c>
      <c r="C20" s="101">
        <v>92</v>
      </c>
      <c r="D20" s="101">
        <v>86.1</v>
      </c>
      <c r="E20" s="101">
        <v>89.8</v>
      </c>
      <c r="F20" s="101">
        <v>96.5</v>
      </c>
      <c r="G20" s="101">
        <v>90.8</v>
      </c>
      <c r="H20" s="101">
        <v>84.6</v>
      </c>
      <c r="I20" s="101">
        <v>80.4</v>
      </c>
      <c r="J20" s="101">
        <v>77.5</v>
      </c>
      <c r="K20" s="101">
        <v>81.2</v>
      </c>
      <c r="L20" s="101">
        <v>98.2</v>
      </c>
      <c r="M20" s="101">
        <v>89.3</v>
      </c>
      <c r="N20" s="101">
        <v>94.2</v>
      </c>
      <c r="O20" s="101">
        <v>80.2</v>
      </c>
      <c r="P20" s="101">
        <v>80.2</v>
      </c>
      <c r="Q20" s="101">
        <v>86.1</v>
      </c>
      <c r="R20" s="101">
        <v>88.2</v>
      </c>
      <c r="S20" s="101">
        <v>99.4</v>
      </c>
      <c r="T20" s="101">
        <v>98.8</v>
      </c>
      <c r="U20" s="101">
        <v>91.4</v>
      </c>
      <c r="V20" s="101">
        <v>93.6</v>
      </c>
      <c r="W20" s="101">
        <v>93.6</v>
      </c>
      <c r="X20" s="101">
        <v>99.4</v>
      </c>
      <c r="Y20" s="101">
        <v>94.8</v>
      </c>
      <c r="Z20" s="85">
        <f t="shared" si="0"/>
        <v>89.85833333333335</v>
      </c>
      <c r="AA20" s="86">
        <v>70.6</v>
      </c>
      <c r="AB20" s="103" t="s">
        <v>207</v>
      </c>
      <c r="AC20" s="6">
        <v>18</v>
      </c>
    </row>
    <row r="21" spans="1:29" ht="13.5" customHeight="1">
      <c r="A21" s="84">
        <v>19</v>
      </c>
      <c r="B21" s="101">
        <v>100</v>
      </c>
      <c r="C21" s="101">
        <v>95.3</v>
      </c>
      <c r="D21" s="101">
        <v>98.2</v>
      </c>
      <c r="E21" s="101">
        <v>95.9</v>
      </c>
      <c r="F21" s="101">
        <v>94.7</v>
      </c>
      <c r="G21" s="101">
        <v>99.4</v>
      </c>
      <c r="H21" s="101">
        <v>100</v>
      </c>
      <c r="I21" s="101">
        <v>95.3</v>
      </c>
      <c r="J21" s="101">
        <v>100</v>
      </c>
      <c r="K21" s="101">
        <v>93.7</v>
      </c>
      <c r="L21" s="101">
        <v>97.1</v>
      </c>
      <c r="M21" s="101">
        <v>95.4</v>
      </c>
      <c r="N21" s="101">
        <v>94.2</v>
      </c>
      <c r="O21" s="101">
        <v>92.6</v>
      </c>
      <c r="P21" s="101">
        <v>84.6</v>
      </c>
      <c r="Q21" s="101">
        <v>85.2</v>
      </c>
      <c r="R21" s="101">
        <v>95.3</v>
      </c>
      <c r="S21" s="101">
        <v>99.4</v>
      </c>
      <c r="T21" s="101">
        <v>100</v>
      </c>
      <c r="U21" s="101">
        <v>100</v>
      </c>
      <c r="V21" s="101">
        <v>94.2</v>
      </c>
      <c r="W21" s="101">
        <v>98.2</v>
      </c>
      <c r="X21" s="101">
        <v>91.4</v>
      </c>
      <c r="Y21" s="101">
        <v>94.8</v>
      </c>
      <c r="Z21" s="85">
        <f t="shared" si="0"/>
        <v>95.62083333333334</v>
      </c>
      <c r="AA21" s="86">
        <v>76.4</v>
      </c>
      <c r="AB21" s="103" t="s">
        <v>182</v>
      </c>
      <c r="AC21" s="6">
        <v>19</v>
      </c>
    </row>
    <row r="22" spans="1:29" ht="13.5" customHeight="1">
      <c r="A22" s="87">
        <v>20</v>
      </c>
      <c r="B22" s="78">
        <v>96.5</v>
      </c>
      <c r="C22" s="78">
        <v>92.5</v>
      </c>
      <c r="D22" s="78">
        <v>98.2</v>
      </c>
      <c r="E22" s="78">
        <v>98.8</v>
      </c>
      <c r="F22" s="78">
        <v>95.3</v>
      </c>
      <c r="G22" s="78">
        <v>95.2</v>
      </c>
      <c r="H22" s="78">
        <v>94.7</v>
      </c>
      <c r="I22" s="78">
        <v>94.1</v>
      </c>
      <c r="J22" s="78">
        <v>90.3</v>
      </c>
      <c r="K22" s="78">
        <v>79.6</v>
      </c>
      <c r="L22" s="78">
        <v>78.8</v>
      </c>
      <c r="M22" s="78">
        <v>76.9</v>
      </c>
      <c r="N22" s="78">
        <v>79.2</v>
      </c>
      <c r="O22" s="78">
        <v>78.2</v>
      </c>
      <c r="P22" s="78">
        <v>81</v>
      </c>
      <c r="Q22" s="78">
        <v>82.9</v>
      </c>
      <c r="R22" s="78">
        <v>85.5</v>
      </c>
      <c r="S22" s="78">
        <v>85.9</v>
      </c>
      <c r="T22" s="78">
        <v>85.4</v>
      </c>
      <c r="U22" s="78">
        <v>86.9</v>
      </c>
      <c r="V22" s="78">
        <v>85.3</v>
      </c>
      <c r="W22" s="78">
        <v>80.6</v>
      </c>
      <c r="X22" s="78">
        <v>78.2</v>
      </c>
      <c r="Y22" s="78">
        <v>77.2</v>
      </c>
      <c r="Z22" s="88">
        <f t="shared" si="0"/>
        <v>86.55000000000001</v>
      </c>
      <c r="AA22" s="89">
        <v>71</v>
      </c>
      <c r="AB22" s="104" t="s">
        <v>208</v>
      </c>
      <c r="AC22" s="6">
        <v>20</v>
      </c>
    </row>
    <row r="23" spans="1:29" ht="13.5" customHeight="1">
      <c r="A23" s="84">
        <v>21</v>
      </c>
      <c r="B23" s="101">
        <v>79.2</v>
      </c>
      <c r="C23" s="101">
        <v>82.1</v>
      </c>
      <c r="D23" s="101">
        <v>79.1</v>
      </c>
      <c r="E23" s="101">
        <v>81.1</v>
      </c>
      <c r="F23" s="101">
        <v>78.7</v>
      </c>
      <c r="G23" s="101">
        <v>79.6</v>
      </c>
      <c r="H23" s="101">
        <v>78.3</v>
      </c>
      <c r="I23" s="101">
        <v>76.4</v>
      </c>
      <c r="J23" s="101">
        <v>89.1</v>
      </c>
      <c r="K23" s="101">
        <v>83.9</v>
      </c>
      <c r="L23" s="101">
        <v>83.8</v>
      </c>
      <c r="M23" s="101">
        <v>83.2</v>
      </c>
      <c r="N23" s="101">
        <v>89.5</v>
      </c>
      <c r="O23" s="101">
        <v>94.7</v>
      </c>
      <c r="P23" s="101">
        <v>92.3</v>
      </c>
      <c r="Q23" s="101">
        <v>89</v>
      </c>
      <c r="R23" s="101">
        <v>92.3</v>
      </c>
      <c r="S23" s="101">
        <v>90.6</v>
      </c>
      <c r="T23" s="101">
        <v>88.4</v>
      </c>
      <c r="U23" s="101">
        <v>85.1</v>
      </c>
      <c r="V23" s="101">
        <v>83.4</v>
      </c>
      <c r="W23" s="101">
        <v>80.9</v>
      </c>
      <c r="X23" s="101">
        <v>82.4</v>
      </c>
      <c r="Y23" s="101">
        <v>85.1</v>
      </c>
      <c r="Z23" s="85">
        <f t="shared" si="0"/>
        <v>84.50833333333334</v>
      </c>
      <c r="AA23" s="86">
        <v>74.6</v>
      </c>
      <c r="AB23" s="103" t="s">
        <v>209</v>
      </c>
      <c r="AC23" s="5">
        <v>21</v>
      </c>
    </row>
    <row r="24" spans="1:29" ht="13.5" customHeight="1">
      <c r="A24" s="84">
        <v>22</v>
      </c>
      <c r="B24" s="101">
        <v>87.8</v>
      </c>
      <c r="C24" s="101">
        <v>90.6</v>
      </c>
      <c r="D24" s="101">
        <v>90</v>
      </c>
      <c r="E24" s="101">
        <v>85.1</v>
      </c>
      <c r="F24" s="101">
        <v>84.6</v>
      </c>
      <c r="G24" s="101">
        <v>80.9</v>
      </c>
      <c r="H24" s="101">
        <v>79.4</v>
      </c>
      <c r="I24" s="101">
        <v>76.6</v>
      </c>
      <c r="J24" s="101">
        <v>75.6</v>
      </c>
      <c r="K24" s="101">
        <v>72</v>
      </c>
      <c r="L24" s="101">
        <v>71.2</v>
      </c>
      <c r="M24" s="101">
        <v>71.3</v>
      </c>
      <c r="N24" s="101">
        <v>70.8</v>
      </c>
      <c r="O24" s="101">
        <v>67.8</v>
      </c>
      <c r="P24" s="101">
        <v>70.8</v>
      </c>
      <c r="Q24" s="101">
        <v>75.3</v>
      </c>
      <c r="R24" s="101">
        <v>81.6</v>
      </c>
      <c r="S24" s="101">
        <v>84.1</v>
      </c>
      <c r="T24" s="101">
        <v>83.6</v>
      </c>
      <c r="U24" s="101">
        <v>81.5</v>
      </c>
      <c r="V24" s="101">
        <v>81.5</v>
      </c>
      <c r="W24" s="101">
        <v>83</v>
      </c>
      <c r="X24" s="101">
        <v>83.1</v>
      </c>
      <c r="Y24" s="101">
        <v>81</v>
      </c>
      <c r="Z24" s="85">
        <f t="shared" si="0"/>
        <v>79.54999999999998</v>
      </c>
      <c r="AA24" s="86">
        <v>66.5</v>
      </c>
      <c r="AB24" s="103" t="s">
        <v>210</v>
      </c>
      <c r="AC24" s="6">
        <v>22</v>
      </c>
    </row>
    <row r="25" spans="1:29" ht="13.5" customHeight="1">
      <c r="A25" s="84">
        <v>23</v>
      </c>
      <c r="B25" s="101">
        <v>81.5</v>
      </c>
      <c r="C25" s="101">
        <v>80.5</v>
      </c>
      <c r="D25" s="101">
        <v>79</v>
      </c>
      <c r="E25" s="101">
        <v>79</v>
      </c>
      <c r="F25" s="101">
        <v>86.1</v>
      </c>
      <c r="G25" s="101">
        <v>91.7</v>
      </c>
      <c r="H25" s="101">
        <v>91.7</v>
      </c>
      <c r="I25" s="101">
        <v>95.8</v>
      </c>
      <c r="J25" s="101">
        <v>97.5</v>
      </c>
      <c r="K25" s="101">
        <v>96.9</v>
      </c>
      <c r="L25" s="101">
        <v>96.9</v>
      </c>
      <c r="M25" s="101">
        <v>98.1</v>
      </c>
      <c r="N25" s="101">
        <v>97.5</v>
      </c>
      <c r="O25" s="101">
        <v>95.7</v>
      </c>
      <c r="P25" s="101">
        <v>93.9</v>
      </c>
      <c r="Q25" s="101">
        <v>90.4</v>
      </c>
      <c r="R25" s="101">
        <v>89.2</v>
      </c>
      <c r="S25" s="101">
        <v>91.5</v>
      </c>
      <c r="T25" s="101">
        <v>91.5</v>
      </c>
      <c r="U25" s="101">
        <v>90.4</v>
      </c>
      <c r="V25" s="101">
        <v>89.3</v>
      </c>
      <c r="W25" s="101">
        <v>87.1</v>
      </c>
      <c r="X25" s="101">
        <v>85</v>
      </c>
      <c r="Y25" s="101">
        <v>83.9</v>
      </c>
      <c r="Z25" s="85">
        <f t="shared" si="0"/>
        <v>90.00416666666666</v>
      </c>
      <c r="AA25" s="86">
        <v>77.5</v>
      </c>
      <c r="AB25" s="103" t="s">
        <v>211</v>
      </c>
      <c r="AC25" s="6">
        <v>23</v>
      </c>
    </row>
    <row r="26" spans="1:29" ht="13.5" customHeight="1">
      <c r="A26" s="84">
        <v>24</v>
      </c>
      <c r="B26" s="101">
        <v>80.8</v>
      </c>
      <c r="C26" s="101">
        <v>77.7</v>
      </c>
      <c r="D26" s="101">
        <v>83.3</v>
      </c>
      <c r="E26" s="101">
        <v>83.3</v>
      </c>
      <c r="F26" s="101">
        <v>82.2</v>
      </c>
      <c r="G26" s="101">
        <v>82.7</v>
      </c>
      <c r="H26" s="101">
        <v>84.5</v>
      </c>
      <c r="I26" s="101">
        <v>74.6</v>
      </c>
      <c r="J26" s="101">
        <v>66.6</v>
      </c>
      <c r="K26" s="101">
        <v>65.5</v>
      </c>
      <c r="L26" s="101">
        <v>56.9</v>
      </c>
      <c r="M26" s="101">
        <v>70.7</v>
      </c>
      <c r="N26" s="101">
        <v>72.9</v>
      </c>
      <c r="O26" s="101">
        <v>79.6</v>
      </c>
      <c r="P26" s="101">
        <v>84.5</v>
      </c>
      <c r="Q26" s="101">
        <v>89.4</v>
      </c>
      <c r="R26" s="101">
        <v>91</v>
      </c>
      <c r="S26" s="101">
        <v>95.1</v>
      </c>
      <c r="T26" s="101">
        <v>95.1</v>
      </c>
      <c r="U26" s="101">
        <v>94.4</v>
      </c>
      <c r="V26" s="101">
        <v>93.2</v>
      </c>
      <c r="W26" s="101">
        <v>91.5</v>
      </c>
      <c r="X26" s="101">
        <v>89.8</v>
      </c>
      <c r="Y26" s="101">
        <v>91.5</v>
      </c>
      <c r="Z26" s="85">
        <f t="shared" si="0"/>
        <v>82.36666666666666</v>
      </c>
      <c r="AA26" s="86">
        <v>55.5</v>
      </c>
      <c r="AB26" s="103" t="s">
        <v>212</v>
      </c>
      <c r="AC26" s="6">
        <v>24</v>
      </c>
    </row>
    <row r="27" spans="1:29" ht="13.5" customHeight="1">
      <c r="A27" s="84">
        <v>25</v>
      </c>
      <c r="B27" s="101">
        <v>85.9</v>
      </c>
      <c r="C27" s="101">
        <v>85.4</v>
      </c>
      <c r="D27" s="101">
        <v>82.2</v>
      </c>
      <c r="E27" s="101">
        <v>82.2</v>
      </c>
      <c r="F27" s="101">
        <v>87.6</v>
      </c>
      <c r="G27" s="101">
        <v>88.1</v>
      </c>
      <c r="H27" s="101">
        <v>89.3</v>
      </c>
      <c r="I27" s="101">
        <v>87.6</v>
      </c>
      <c r="J27" s="101">
        <v>91</v>
      </c>
      <c r="K27" s="101">
        <v>87.6</v>
      </c>
      <c r="L27" s="101">
        <v>88.8</v>
      </c>
      <c r="M27" s="101">
        <v>80.4</v>
      </c>
      <c r="N27" s="101">
        <v>77.4</v>
      </c>
      <c r="O27" s="101">
        <v>77.9</v>
      </c>
      <c r="P27" s="101">
        <v>74</v>
      </c>
      <c r="Q27" s="101">
        <v>79.8</v>
      </c>
      <c r="R27" s="101">
        <v>81.8</v>
      </c>
      <c r="S27" s="101">
        <v>82.8</v>
      </c>
      <c r="T27" s="101">
        <v>80.7</v>
      </c>
      <c r="U27" s="101">
        <v>78.6</v>
      </c>
      <c r="V27" s="101">
        <v>81.2</v>
      </c>
      <c r="W27" s="101">
        <v>81.2</v>
      </c>
      <c r="X27" s="101">
        <v>80.1</v>
      </c>
      <c r="Y27" s="101">
        <v>80.6</v>
      </c>
      <c r="Z27" s="85">
        <f t="shared" si="0"/>
        <v>83.00833333333333</v>
      </c>
      <c r="AA27" s="86">
        <v>71.2</v>
      </c>
      <c r="AB27" s="103" t="s">
        <v>213</v>
      </c>
      <c r="AC27" s="6">
        <v>25</v>
      </c>
    </row>
    <row r="28" spans="1:29" ht="13.5" customHeight="1">
      <c r="A28" s="84">
        <v>26</v>
      </c>
      <c r="B28" s="101">
        <v>80.1</v>
      </c>
      <c r="C28" s="101">
        <v>80</v>
      </c>
      <c r="D28" s="101">
        <v>78</v>
      </c>
      <c r="E28" s="101">
        <v>79</v>
      </c>
      <c r="F28" s="101">
        <v>80</v>
      </c>
      <c r="G28" s="101">
        <v>78.5</v>
      </c>
      <c r="H28" s="101">
        <v>78.6</v>
      </c>
      <c r="I28" s="101">
        <v>65.9</v>
      </c>
      <c r="J28" s="101">
        <v>66.2</v>
      </c>
      <c r="K28" s="101">
        <v>62.3</v>
      </c>
      <c r="L28" s="101">
        <v>63.1</v>
      </c>
      <c r="M28" s="101">
        <v>64.8</v>
      </c>
      <c r="N28" s="101">
        <v>66.3</v>
      </c>
      <c r="O28" s="101">
        <v>65.1</v>
      </c>
      <c r="P28" s="101">
        <v>60.9</v>
      </c>
      <c r="Q28" s="101">
        <v>61.6</v>
      </c>
      <c r="R28" s="101">
        <v>61.9</v>
      </c>
      <c r="S28" s="101">
        <v>67</v>
      </c>
      <c r="T28" s="101">
        <v>66.1</v>
      </c>
      <c r="U28" s="101">
        <v>64.8</v>
      </c>
      <c r="V28" s="101">
        <v>66.5</v>
      </c>
      <c r="W28" s="101">
        <v>68.2</v>
      </c>
      <c r="X28" s="101">
        <v>68.7</v>
      </c>
      <c r="Y28" s="101">
        <v>72.3</v>
      </c>
      <c r="Z28" s="85">
        <f t="shared" si="0"/>
        <v>69.4125</v>
      </c>
      <c r="AA28" s="86">
        <v>56.9</v>
      </c>
      <c r="AB28" s="103" t="s">
        <v>214</v>
      </c>
      <c r="AC28" s="6">
        <v>26</v>
      </c>
    </row>
    <row r="29" spans="1:29" ht="13.5" customHeight="1">
      <c r="A29" s="84">
        <v>27</v>
      </c>
      <c r="B29" s="101">
        <v>74.7</v>
      </c>
      <c r="C29" s="101">
        <v>73.7</v>
      </c>
      <c r="D29" s="101">
        <v>71.4</v>
      </c>
      <c r="E29" s="101">
        <v>72.3</v>
      </c>
      <c r="F29" s="101">
        <v>77.1</v>
      </c>
      <c r="G29" s="101">
        <v>73.2</v>
      </c>
      <c r="H29" s="101">
        <v>71.5</v>
      </c>
      <c r="I29" s="101">
        <v>76.7</v>
      </c>
      <c r="J29" s="101">
        <v>79.1</v>
      </c>
      <c r="K29" s="101">
        <v>62</v>
      </c>
      <c r="L29" s="101">
        <v>59.4</v>
      </c>
      <c r="M29" s="101">
        <v>57.1</v>
      </c>
      <c r="N29" s="101">
        <v>59.7</v>
      </c>
      <c r="O29" s="101">
        <v>61.9</v>
      </c>
      <c r="P29" s="101">
        <v>63.9</v>
      </c>
      <c r="Q29" s="101">
        <v>63.8</v>
      </c>
      <c r="R29" s="101">
        <v>62.5</v>
      </c>
      <c r="S29" s="101">
        <v>64.5</v>
      </c>
      <c r="T29" s="101">
        <v>70.1</v>
      </c>
      <c r="U29" s="101">
        <v>69.1</v>
      </c>
      <c r="V29" s="101">
        <v>72.3</v>
      </c>
      <c r="W29" s="101">
        <v>70</v>
      </c>
      <c r="X29" s="101">
        <v>69.9</v>
      </c>
      <c r="Y29" s="101">
        <v>82</v>
      </c>
      <c r="Z29" s="85">
        <f t="shared" si="0"/>
        <v>69.07916666666667</v>
      </c>
      <c r="AA29" s="86">
        <v>56</v>
      </c>
      <c r="AB29" s="103" t="s">
        <v>59</v>
      </c>
      <c r="AC29" s="6">
        <v>27</v>
      </c>
    </row>
    <row r="30" spans="1:29" ht="13.5" customHeight="1">
      <c r="A30" s="84">
        <v>28</v>
      </c>
      <c r="B30" s="101">
        <v>82.6</v>
      </c>
      <c r="C30" s="101">
        <v>83.1</v>
      </c>
      <c r="D30" s="101">
        <v>84.8</v>
      </c>
      <c r="E30" s="101">
        <v>81.7</v>
      </c>
      <c r="F30" s="101">
        <v>84.9</v>
      </c>
      <c r="G30" s="101">
        <v>85.5</v>
      </c>
      <c r="H30" s="101">
        <v>83.5</v>
      </c>
      <c r="I30" s="101">
        <v>83.5</v>
      </c>
      <c r="J30" s="101">
        <v>94.6</v>
      </c>
      <c r="K30" s="101">
        <v>97</v>
      </c>
      <c r="L30" s="101">
        <v>95.2</v>
      </c>
      <c r="M30" s="101">
        <v>94</v>
      </c>
      <c r="N30" s="101">
        <v>90.6</v>
      </c>
      <c r="O30" s="101">
        <v>91.8</v>
      </c>
      <c r="P30" s="101">
        <v>95.2</v>
      </c>
      <c r="Q30" s="101">
        <v>91.8</v>
      </c>
      <c r="R30" s="101">
        <v>87.4</v>
      </c>
      <c r="S30" s="101">
        <v>85.7</v>
      </c>
      <c r="T30" s="101">
        <v>83.1</v>
      </c>
      <c r="U30" s="101">
        <v>82.7</v>
      </c>
      <c r="V30" s="101">
        <v>82.6</v>
      </c>
      <c r="W30" s="101">
        <v>84.2</v>
      </c>
      <c r="X30" s="101">
        <v>85.2</v>
      </c>
      <c r="Y30" s="101">
        <v>84.2</v>
      </c>
      <c r="Z30" s="85">
        <f t="shared" si="0"/>
        <v>87.28750000000001</v>
      </c>
      <c r="AA30" s="86">
        <v>78.9</v>
      </c>
      <c r="AB30" s="103" t="s">
        <v>94</v>
      </c>
      <c r="AC30" s="6">
        <v>28</v>
      </c>
    </row>
    <row r="31" spans="1:29" ht="13.5" customHeight="1">
      <c r="A31" s="84">
        <v>29</v>
      </c>
      <c r="B31" s="101">
        <v>87.4</v>
      </c>
      <c r="C31" s="101">
        <v>86.3</v>
      </c>
      <c r="D31" s="101">
        <v>87.9</v>
      </c>
      <c r="E31" s="101">
        <v>89.5</v>
      </c>
      <c r="F31" s="101">
        <v>90.1</v>
      </c>
      <c r="G31" s="101">
        <v>91.2</v>
      </c>
      <c r="H31" s="101">
        <v>87.4</v>
      </c>
      <c r="I31" s="101">
        <v>84.4</v>
      </c>
      <c r="J31" s="101">
        <v>77.1</v>
      </c>
      <c r="K31" s="101">
        <v>79.6</v>
      </c>
      <c r="L31" s="101">
        <v>79.6</v>
      </c>
      <c r="M31" s="101">
        <v>85.8</v>
      </c>
      <c r="N31" s="101">
        <v>84.9</v>
      </c>
      <c r="O31" s="101">
        <v>81.3</v>
      </c>
      <c r="P31" s="101">
        <v>85.3</v>
      </c>
      <c r="Q31" s="101">
        <v>84.8</v>
      </c>
      <c r="R31" s="101">
        <v>85.2</v>
      </c>
      <c r="S31" s="101">
        <v>85.7</v>
      </c>
      <c r="T31" s="101">
        <v>90.6</v>
      </c>
      <c r="U31" s="101">
        <v>91.7</v>
      </c>
      <c r="V31" s="101">
        <v>90.1</v>
      </c>
      <c r="W31" s="101">
        <v>91.2</v>
      </c>
      <c r="X31" s="101">
        <v>92.9</v>
      </c>
      <c r="Y31" s="101">
        <v>91.7</v>
      </c>
      <c r="Z31" s="85">
        <f t="shared" si="0"/>
        <v>86.73750000000001</v>
      </c>
      <c r="AA31" s="86">
        <v>73</v>
      </c>
      <c r="AB31" s="103" t="s">
        <v>165</v>
      </c>
      <c r="AC31" s="6">
        <v>29</v>
      </c>
    </row>
    <row r="32" spans="1:29" ht="13.5" customHeight="1">
      <c r="A32" s="84">
        <v>30</v>
      </c>
      <c r="B32" s="101">
        <v>91.8</v>
      </c>
      <c r="C32" s="101">
        <v>93.5</v>
      </c>
      <c r="D32" s="101">
        <v>94.6</v>
      </c>
      <c r="E32" s="101">
        <v>95.2</v>
      </c>
      <c r="F32" s="101">
        <v>94.6</v>
      </c>
      <c r="G32" s="101">
        <v>96.4</v>
      </c>
      <c r="H32" s="101">
        <v>92.4</v>
      </c>
      <c r="I32" s="101">
        <v>80.9</v>
      </c>
      <c r="J32" s="101">
        <v>66.2</v>
      </c>
      <c r="K32" s="101">
        <v>76.2</v>
      </c>
      <c r="L32" s="101">
        <v>67.9</v>
      </c>
      <c r="M32" s="101">
        <v>79.5</v>
      </c>
      <c r="N32" s="101">
        <v>73.5</v>
      </c>
      <c r="O32" s="101">
        <v>87.6</v>
      </c>
      <c r="P32" s="101">
        <v>83.9</v>
      </c>
      <c r="Q32" s="101">
        <v>93</v>
      </c>
      <c r="R32" s="101">
        <v>90.3</v>
      </c>
      <c r="S32" s="101">
        <v>90.8</v>
      </c>
      <c r="T32" s="101">
        <v>90.2</v>
      </c>
      <c r="U32" s="101">
        <v>95.3</v>
      </c>
      <c r="V32" s="101">
        <v>87</v>
      </c>
      <c r="W32" s="101">
        <v>93.6</v>
      </c>
      <c r="X32" s="101">
        <v>89.7</v>
      </c>
      <c r="Y32" s="101">
        <v>80.8</v>
      </c>
      <c r="Z32" s="85">
        <f t="shared" si="0"/>
        <v>86.87083333333332</v>
      </c>
      <c r="AA32" s="86">
        <v>62.2</v>
      </c>
      <c r="AB32" s="103" t="s">
        <v>215</v>
      </c>
      <c r="AC32" s="6">
        <v>30</v>
      </c>
    </row>
    <row r="33" spans="1:29" ht="13.5" customHeight="1">
      <c r="A33" s="84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85"/>
      <c r="AA33" s="86"/>
      <c r="AB33" s="103"/>
      <c r="AC33" s="6">
        <v>31</v>
      </c>
    </row>
    <row r="34" spans="1:29" ht="18" customHeight="1">
      <c r="A34" s="90" t="s">
        <v>7</v>
      </c>
      <c r="B34" s="91">
        <f aca="true" t="shared" si="1" ref="B34:Q34">AVERAGE(B3:B33)</f>
        <v>87.98333333333333</v>
      </c>
      <c r="C34" s="91">
        <f t="shared" si="1"/>
        <v>87.91999999999999</v>
      </c>
      <c r="D34" s="91">
        <f t="shared" si="1"/>
        <v>88.44000000000001</v>
      </c>
      <c r="E34" s="91">
        <f t="shared" si="1"/>
        <v>88.76666666666664</v>
      </c>
      <c r="F34" s="91">
        <f t="shared" si="1"/>
        <v>89.50999999999998</v>
      </c>
      <c r="G34" s="91">
        <f t="shared" si="1"/>
        <v>89.15333333333332</v>
      </c>
      <c r="H34" s="91">
        <f t="shared" si="1"/>
        <v>85.65333333333336</v>
      </c>
      <c r="I34" s="91">
        <f t="shared" si="1"/>
        <v>80.72999999999999</v>
      </c>
      <c r="J34" s="91">
        <f t="shared" si="1"/>
        <v>78.99333333333331</v>
      </c>
      <c r="K34" s="91">
        <f t="shared" si="1"/>
        <v>76.89666666666668</v>
      </c>
      <c r="L34" s="91">
        <f t="shared" si="1"/>
        <v>76.18333333333334</v>
      </c>
      <c r="M34" s="91">
        <f t="shared" si="1"/>
        <v>76.42666666666668</v>
      </c>
      <c r="N34" s="91">
        <f t="shared" si="1"/>
        <v>77.50666666666667</v>
      </c>
      <c r="O34" s="91">
        <f t="shared" si="1"/>
        <v>77.83</v>
      </c>
      <c r="P34" s="91">
        <f t="shared" si="1"/>
        <v>78.49000000000001</v>
      </c>
      <c r="Q34" s="91">
        <f t="shared" si="1"/>
        <v>80.40000000000003</v>
      </c>
      <c r="R34" s="91">
        <f aca="true" t="shared" si="2" ref="R34:Y34">AVERAGE(R3:R33)</f>
        <v>82.91333333333336</v>
      </c>
      <c r="S34" s="91">
        <f t="shared" si="2"/>
        <v>85.16333333333334</v>
      </c>
      <c r="T34" s="91">
        <f t="shared" si="2"/>
        <v>86.94999999999999</v>
      </c>
      <c r="U34" s="91">
        <f t="shared" si="2"/>
        <v>86.66666666666667</v>
      </c>
      <c r="V34" s="91">
        <f t="shared" si="2"/>
        <v>86.74</v>
      </c>
      <c r="W34" s="91">
        <f t="shared" si="2"/>
        <v>87.58999999999997</v>
      </c>
      <c r="X34" s="91">
        <f t="shared" si="2"/>
        <v>87.60999999999999</v>
      </c>
      <c r="Y34" s="91">
        <f t="shared" si="2"/>
        <v>87.90333333333334</v>
      </c>
      <c r="Z34" s="91">
        <f>AVERAGE(B3:Y33)</f>
        <v>83.85083333333323</v>
      </c>
      <c r="AA34" s="92">
        <f>AVERAGE(最低)</f>
        <v>65.23</v>
      </c>
      <c r="AB34" s="93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9" t="s">
        <v>10</v>
      </c>
      <c r="B39" s="2"/>
      <c r="C39" s="3" t="s">
        <v>3</v>
      </c>
      <c r="D39" s="77" t="s">
        <v>6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8">
        <f>MIN(最低)</f>
        <v>49.8</v>
      </c>
      <c r="C40" s="105">
        <v>13</v>
      </c>
      <c r="D40" s="109" t="s">
        <v>203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5"/>
      <c r="D41" s="10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7"/>
      <c r="D42" s="10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2012-08-02T05:10:28Z</cp:lastPrinted>
  <dcterms:created xsi:type="dcterms:W3CDTF">1997-02-10T06:59:17Z</dcterms:created>
  <dcterms:modified xsi:type="dcterms:W3CDTF">2013-01-10T00:19:38Z</dcterms:modified>
  <cp:category/>
  <cp:version/>
  <cp:contentType/>
  <cp:contentStatus/>
</cp:coreProperties>
</file>