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3305" windowHeight="1047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全天日射量" sheetId="13" r:id="rId13"/>
    <sheet name="グラフ" sheetId="14" r:id="rId14"/>
  </sheets>
  <definedNames>
    <definedName name="_Regression_Int" localSheetId="12" hidden="1">1</definedName>
    <definedName name="_xlnm.Print_Area" localSheetId="9">'10月'!$A$1:$S$37</definedName>
    <definedName name="_xlnm.Print_Area" localSheetId="10">'11月'!$A$1:$S$37</definedName>
    <definedName name="_xlnm.Print_Area" localSheetId="11">'12月'!$A$1:$S$37</definedName>
    <definedName name="_xlnm.Print_Area" localSheetId="0">'1月'!$A$1:$S$37</definedName>
    <definedName name="_xlnm.Print_Area" localSheetId="1">'2月'!$A$1:$S$37</definedName>
    <definedName name="_xlnm.Print_Area" localSheetId="2">'3月'!$A$1:$S$37</definedName>
    <definedName name="_xlnm.Print_Area" localSheetId="3">'4月'!$A$1:$S$37</definedName>
    <definedName name="_xlnm.Print_Area" localSheetId="4">'5月'!$A$1:$S$37</definedName>
    <definedName name="_xlnm.Print_Area" localSheetId="5">'6月'!$A$1:$S$37</definedName>
    <definedName name="_xlnm.Print_Area" localSheetId="6">'7月'!$A$1:$S$37</definedName>
    <definedName name="_xlnm.Print_Area" localSheetId="7">'8月'!$A$1:$S$37</definedName>
    <definedName name="_xlnm.Print_Area" localSheetId="8">'9月'!$A$1:$S$37</definedName>
  </definedNames>
  <calcPr fullCalcOnLoad="1" refMode="R1C1"/>
</workbook>
</file>

<file path=xl/sharedStrings.xml><?xml version="1.0" encoding="utf-8"?>
<sst xmlns="http://schemas.openxmlformats.org/spreadsheetml/2006/main" count="188" uniqueCount="34">
  <si>
    <t>全天日射量</t>
  </si>
  <si>
    <t>年</t>
  </si>
  <si>
    <t>月</t>
  </si>
  <si>
    <t>日</t>
  </si>
  <si>
    <t>日合計</t>
  </si>
  <si>
    <t>日射の有無</t>
  </si>
  <si>
    <t>月合計</t>
  </si>
  <si>
    <t>月平均</t>
  </si>
  <si>
    <t>月最大</t>
  </si>
  <si>
    <t>測定数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</si>
  <si>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</si>
  <si>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</si>
  <si>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</si>
  <si>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</si>
  <si>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</si>
  <si>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</si>
  <si>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</si>
  <si>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</si>
  <si>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</si>
  <si>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</si>
  <si>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</si>
  <si>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</si>
  <si>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</si>
  <si>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日最大</t>
  </si>
  <si>
    <t/>
  </si>
  <si>
    <t>日射量（平年値との比較）</t>
  </si>
  <si>
    <t>合計</t>
  </si>
  <si>
    <t>30年平均</t>
  </si>
  <si>
    <r>
      <t>（９）全天日射量(MJ/m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)</t>
    </r>
  </si>
  <si>
    <r>
      <t>単位：(MJ/m</t>
    </r>
    <r>
      <rPr>
        <vertAlign val="superscript"/>
        <sz val="10"/>
        <rFont val="ＭＳ 明朝"/>
        <family val="1"/>
      </rPr>
      <t>2</t>
    </r>
    <r>
      <rPr>
        <sz val="10"/>
        <rFont val="ＭＳ 明朝"/>
        <family val="1"/>
      </rPr>
      <t>)</t>
    </r>
  </si>
  <si>
    <t>2011年</t>
  </si>
  <si>
    <t>/////</t>
  </si>
  <si>
    <t>****</t>
  </si>
  <si>
    <t>****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</si>
</sst>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00"/>
  </numFmts>
  <fonts count="45">
    <font>
      <sz val="10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12"/>
      <name val="ＭＳ ゴシック"/>
      <family val="3"/>
    </font>
    <font>
      <sz val="10"/>
      <name val="Times New Roman"/>
      <family val="1"/>
    </font>
    <font>
      <sz val="9"/>
      <name val="Times New Roman"/>
      <family val="1"/>
    </font>
    <font>
      <sz val="9"/>
      <name val="ＭＳ 明朝"/>
      <family val="1"/>
    </font>
    <font>
      <vertAlign val="superscript"/>
      <sz val="12"/>
      <name val="ＭＳ ゴシック"/>
      <family val="3"/>
    </font>
    <font>
      <sz val="12"/>
      <name val="ＭＳ 明朝"/>
      <family val="1"/>
    </font>
    <font>
      <b/>
      <sz val="10"/>
      <color indexed="9"/>
      <name val="ＭＳ 明朝"/>
      <family val="1"/>
    </font>
    <font>
      <b/>
      <sz val="9"/>
      <color indexed="9"/>
      <name val="ＭＳ 明朝"/>
      <family val="1"/>
    </font>
    <font>
      <b/>
      <sz val="9"/>
      <color indexed="8"/>
      <name val="ＭＳ 明朝"/>
      <family val="1"/>
    </font>
    <font>
      <vertAlign val="superscript"/>
      <sz val="10"/>
      <name val="ＭＳ 明朝"/>
      <family val="1"/>
    </font>
    <font>
      <sz val="6"/>
      <name val="ＭＳ Ｐ明朝"/>
      <family val="1"/>
    </font>
    <font>
      <sz val="10"/>
      <name val="PosterBodoni BT"/>
      <family val="1"/>
    </font>
    <font>
      <b/>
      <sz val="10"/>
      <name val="ＭＳ 明朝"/>
      <family val="1"/>
    </font>
    <font>
      <b/>
      <sz val="9"/>
      <name val="Times New Roman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9"/>
      <color indexed="8"/>
      <name val="ＭＳ ゴシック"/>
      <family val="3"/>
    </font>
    <font>
      <sz val="8.25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sz val="9"/>
      <color indexed="8"/>
      <name val="ＭＳ 明朝"/>
      <family val="1"/>
    </font>
    <font>
      <vertAlign val="superscript"/>
      <sz val="9"/>
      <color indexed="8"/>
      <name val="ＭＳ 明朝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15" borderId="1" applyNumberFormat="0" applyAlignment="0" applyProtection="0"/>
    <xf numFmtId="0" fontId="28" fillId="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29" fillId="0" borderId="3" applyNumberFormat="0" applyFill="0" applyAlignment="0" applyProtection="0"/>
    <xf numFmtId="0" fontId="30" fillId="16" borderId="0" applyNumberFormat="0" applyBorder="0" applyAlignment="0" applyProtection="0"/>
    <xf numFmtId="0" fontId="31" fillId="17" borderId="4" applyNumberFormat="0" applyAlignment="0" applyProtection="0"/>
    <xf numFmtId="0" fontId="2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17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7" borderId="4" applyNumberFormat="0" applyAlignment="0" applyProtection="0"/>
    <xf numFmtId="176" fontId="0" fillId="0" borderId="0">
      <alignment/>
      <protection/>
    </xf>
    <xf numFmtId="0" fontId="21" fillId="0" borderId="0" applyNumberFormat="0" applyFill="0" applyBorder="0" applyAlignment="0" applyProtection="0"/>
    <xf numFmtId="0" fontId="39" fillId="6" borderId="0" applyNumberFormat="0" applyBorder="0" applyAlignment="0" applyProtection="0"/>
  </cellStyleXfs>
  <cellXfs count="100">
    <xf numFmtId="0" fontId="0" fillId="0" borderId="0" xfId="0" applyAlignment="1">
      <alignment/>
    </xf>
    <xf numFmtId="176" fontId="6" fillId="0" borderId="0" xfId="61" applyFont="1" applyBorder="1" applyAlignment="1" quotePrefix="1">
      <alignment horizontal="left"/>
      <protection/>
    </xf>
    <xf numFmtId="176" fontId="0" fillId="0" borderId="0" xfId="61" applyFont="1" applyBorder="1" applyAlignment="1">
      <alignment horizontal="left"/>
      <protection/>
    </xf>
    <xf numFmtId="176" fontId="0" fillId="0" borderId="0" xfId="61" applyFont="1" applyBorder="1" applyAlignment="1" applyProtection="1">
      <alignment horizontal="left"/>
      <protection/>
    </xf>
    <xf numFmtId="176" fontId="0" fillId="0" borderId="0" xfId="61" applyFont="1" applyBorder="1">
      <alignment/>
      <protection/>
    </xf>
    <xf numFmtId="176" fontId="0" fillId="0" borderId="0" xfId="61" applyFont="1">
      <alignment/>
      <protection/>
    </xf>
    <xf numFmtId="176" fontId="0" fillId="0" borderId="10" xfId="61" applyFont="1" applyBorder="1" applyAlignment="1" applyProtection="1">
      <alignment horizontal="right"/>
      <protection/>
    </xf>
    <xf numFmtId="176" fontId="0" fillId="0" borderId="10" xfId="61" applyFont="1" applyBorder="1" applyProtection="1">
      <alignment/>
      <protection/>
    </xf>
    <xf numFmtId="176" fontId="0" fillId="0" borderId="11" xfId="61" applyFont="1" applyBorder="1" applyProtection="1">
      <alignment/>
      <protection/>
    </xf>
    <xf numFmtId="176" fontId="0" fillId="0" borderId="12" xfId="61" applyFont="1" applyBorder="1" applyProtection="1">
      <alignment/>
      <protection/>
    </xf>
    <xf numFmtId="176" fontId="0" fillId="0" borderId="13" xfId="61" applyFont="1" applyBorder="1">
      <alignment/>
      <protection/>
    </xf>
    <xf numFmtId="176" fontId="5" fillId="0" borderId="13" xfId="61" applyFont="1" applyBorder="1" applyAlignment="1" applyProtection="1">
      <alignment horizontal="center"/>
      <protection/>
    </xf>
    <xf numFmtId="176" fontId="5" fillId="0" borderId="14" xfId="61" applyFont="1" applyBorder="1" applyAlignment="1" applyProtection="1">
      <alignment horizontal="center"/>
      <protection/>
    </xf>
    <xf numFmtId="176" fontId="5" fillId="0" borderId="15" xfId="61" applyFont="1" applyBorder="1" applyAlignment="1" applyProtection="1">
      <alignment horizontal="center"/>
      <protection/>
    </xf>
    <xf numFmtId="176" fontId="0" fillId="0" borderId="16" xfId="61" applyFont="1" applyBorder="1" applyAlignment="1" applyProtection="1">
      <alignment horizontal="left"/>
      <protection/>
    </xf>
    <xf numFmtId="176" fontId="0" fillId="0" borderId="16" xfId="61" applyFont="1" applyBorder="1">
      <alignment/>
      <protection/>
    </xf>
    <xf numFmtId="176" fontId="0" fillId="0" borderId="17" xfId="61" applyFont="1" applyBorder="1">
      <alignment/>
      <protection/>
    </xf>
    <xf numFmtId="176" fontId="0" fillId="0" borderId="18" xfId="61" applyFont="1" applyBorder="1">
      <alignment/>
      <protection/>
    </xf>
    <xf numFmtId="0" fontId="0" fillId="0" borderId="19" xfId="61" applyNumberFormat="1" applyFont="1" applyBorder="1" applyProtection="1">
      <alignment/>
      <protection/>
    </xf>
    <xf numFmtId="176" fontId="7" fillId="0" borderId="19" xfId="61" applyNumberFormat="1" applyFont="1" applyBorder="1" applyProtection="1">
      <alignment/>
      <protection/>
    </xf>
    <xf numFmtId="176" fontId="7" fillId="0" borderId="20" xfId="61" applyNumberFormat="1" applyFont="1" applyBorder="1" applyProtection="1">
      <alignment/>
      <protection/>
    </xf>
    <xf numFmtId="176" fontId="7" fillId="0" borderId="21" xfId="61" applyNumberFormat="1" applyFont="1" applyBorder="1" applyProtection="1">
      <alignment/>
      <protection/>
    </xf>
    <xf numFmtId="0" fontId="0" fillId="0" borderId="22" xfId="61" applyNumberFormat="1" applyFont="1" applyBorder="1" applyProtection="1">
      <alignment/>
      <protection/>
    </xf>
    <xf numFmtId="176" fontId="7" fillId="0" borderId="22" xfId="61" applyNumberFormat="1" applyFont="1" applyBorder="1" applyProtection="1">
      <alignment/>
      <protection/>
    </xf>
    <xf numFmtId="176" fontId="7" fillId="0" borderId="23" xfId="61" applyNumberFormat="1" applyFont="1" applyBorder="1" applyProtection="1">
      <alignment/>
      <protection/>
    </xf>
    <xf numFmtId="176" fontId="7" fillId="0" borderId="24" xfId="61" applyNumberFormat="1" applyFont="1" applyBorder="1" applyProtection="1">
      <alignment/>
      <protection/>
    </xf>
    <xf numFmtId="0" fontId="0" fillId="0" borderId="25" xfId="61" applyNumberFormat="1" applyFont="1" applyBorder="1" applyProtection="1">
      <alignment/>
      <protection/>
    </xf>
    <xf numFmtId="176" fontId="7" fillId="0" borderId="25" xfId="61" applyNumberFormat="1" applyFont="1" applyBorder="1" applyProtection="1">
      <alignment/>
      <protection/>
    </xf>
    <xf numFmtId="176" fontId="7" fillId="0" borderId="26" xfId="61" applyNumberFormat="1" applyFont="1" applyBorder="1" applyProtection="1">
      <alignment/>
      <protection/>
    </xf>
    <xf numFmtId="176" fontId="7" fillId="0" borderId="27" xfId="61" applyNumberFormat="1" applyFont="1" applyBorder="1" applyProtection="1">
      <alignment/>
      <protection/>
    </xf>
    <xf numFmtId="0" fontId="0" fillId="0" borderId="28" xfId="61" applyNumberFormat="1" applyFont="1" applyBorder="1" applyProtection="1">
      <alignment/>
      <protection/>
    </xf>
    <xf numFmtId="176" fontId="7" fillId="0" borderId="28" xfId="61" applyNumberFormat="1" applyFont="1" applyBorder="1" applyProtection="1">
      <alignment/>
      <protection/>
    </xf>
    <xf numFmtId="176" fontId="7" fillId="0" borderId="29" xfId="61" applyNumberFormat="1" applyFont="1" applyBorder="1" applyProtection="1">
      <alignment/>
      <protection/>
    </xf>
    <xf numFmtId="176" fontId="7" fillId="0" borderId="30" xfId="61" applyNumberFormat="1" applyFont="1" applyBorder="1" applyProtection="1">
      <alignment/>
      <protection/>
    </xf>
    <xf numFmtId="176" fontId="0" fillId="0" borderId="19" xfId="61" applyFont="1" applyBorder="1" applyAlignment="1" applyProtection="1">
      <alignment horizontal="distributed"/>
      <protection/>
    </xf>
    <xf numFmtId="176" fontId="7" fillId="0" borderId="19" xfId="61" applyFont="1" applyBorder="1" applyProtection="1">
      <alignment/>
      <protection/>
    </xf>
    <xf numFmtId="176" fontId="7" fillId="0" borderId="20" xfId="61" applyFont="1" applyBorder="1" applyProtection="1">
      <alignment/>
      <protection/>
    </xf>
    <xf numFmtId="176" fontId="7" fillId="0" borderId="21" xfId="61" applyFont="1" applyBorder="1" applyProtection="1">
      <alignment/>
      <protection/>
    </xf>
    <xf numFmtId="176" fontId="0" fillId="0" borderId="25" xfId="61" applyFont="1" applyBorder="1" applyAlignment="1" applyProtection="1">
      <alignment horizontal="distributed"/>
      <protection/>
    </xf>
    <xf numFmtId="176" fontId="7" fillId="0" borderId="25" xfId="61" applyFont="1" applyBorder="1" applyProtection="1">
      <alignment/>
      <protection/>
    </xf>
    <xf numFmtId="176" fontId="7" fillId="0" borderId="26" xfId="61" applyFont="1" applyBorder="1" applyProtection="1">
      <alignment/>
      <protection/>
    </xf>
    <xf numFmtId="176" fontId="7" fillId="0" borderId="27" xfId="61" applyFont="1" applyBorder="1" applyProtection="1">
      <alignment/>
      <protection/>
    </xf>
    <xf numFmtId="176" fontId="0" fillId="0" borderId="0" xfId="61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2" fontId="8" fillId="0" borderId="10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0" fillId="0" borderId="13" xfId="0" applyFont="1" applyFill="1" applyBorder="1" applyAlignment="1">
      <alignment horizontal="center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/>
    </xf>
    <xf numFmtId="0" fontId="8" fillId="0" borderId="33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4" borderId="3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176" fontId="0" fillId="8" borderId="10" xfId="61" applyFont="1" applyFill="1" applyBorder="1" applyAlignment="1" applyProtection="1">
      <alignment horizontal="distributed"/>
      <protection/>
    </xf>
    <xf numFmtId="176" fontId="7" fillId="8" borderId="10" xfId="61" applyFont="1" applyFill="1" applyBorder="1" applyProtection="1">
      <alignment/>
      <protection/>
    </xf>
    <xf numFmtId="176" fontId="7" fillId="8" borderId="11" xfId="61" applyFont="1" applyFill="1" applyBorder="1" applyProtection="1">
      <alignment/>
      <protection/>
    </xf>
    <xf numFmtId="176" fontId="7" fillId="8" borderId="12" xfId="61" applyFont="1" applyFill="1" applyBorder="1" applyProtection="1">
      <alignment/>
      <protection/>
    </xf>
    <xf numFmtId="176" fontId="11" fillId="0" borderId="0" xfId="61" applyFont="1" applyBorder="1" applyAlignment="1" quotePrefix="1">
      <alignment horizontal="left"/>
      <protection/>
    </xf>
    <xf numFmtId="176" fontId="11" fillId="0" borderId="0" xfId="61" applyFont="1" applyBorder="1" applyAlignment="1">
      <alignment horizontal="left"/>
      <protection/>
    </xf>
    <xf numFmtId="0" fontId="11" fillId="0" borderId="0" xfId="61" applyNumberFormat="1" applyFont="1" applyBorder="1" applyAlignment="1">
      <alignment horizontal="left"/>
      <protection/>
    </xf>
    <xf numFmtId="0" fontId="6" fillId="0" borderId="0" xfId="0" applyFont="1" applyAlignment="1">
      <alignment vertical="center"/>
    </xf>
    <xf numFmtId="0" fontId="14" fillId="18" borderId="0" xfId="0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/>
    </xf>
    <xf numFmtId="0" fontId="14" fillId="18" borderId="34" xfId="0" applyFont="1" applyFill="1" applyBorder="1" applyAlignment="1">
      <alignment horizontal="left"/>
    </xf>
    <xf numFmtId="176" fontId="8" fillId="0" borderId="34" xfId="0" applyNumberFormat="1" applyFont="1" applyFill="1" applyBorder="1" applyAlignment="1">
      <alignment/>
    </xf>
    <xf numFmtId="0" fontId="12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13" fillId="19" borderId="35" xfId="0" applyFont="1" applyFill="1" applyBorder="1" applyAlignment="1">
      <alignment horizontal="right"/>
    </xf>
    <xf numFmtId="0" fontId="6" fillId="0" borderId="0" xfId="0" applyFont="1" applyAlignment="1">
      <alignment vertical="top"/>
    </xf>
    <xf numFmtId="0" fontId="9" fillId="4" borderId="36" xfId="0" applyFont="1" applyFill="1" applyBorder="1" applyAlignment="1">
      <alignment horizontal="center"/>
    </xf>
    <xf numFmtId="2" fontId="8" fillId="4" borderId="36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  <xf numFmtId="2" fontId="8" fillId="4" borderId="38" xfId="0" applyNumberFormat="1" applyFont="1" applyFill="1" applyBorder="1" applyAlignment="1">
      <alignment/>
    </xf>
    <xf numFmtId="2" fontId="8" fillId="0" borderId="37" xfId="0" applyNumberFormat="1" applyFont="1" applyFill="1" applyBorder="1" applyAlignment="1">
      <alignment/>
    </xf>
    <xf numFmtId="0" fontId="8" fillId="0" borderId="39" xfId="0" applyNumberFormat="1" applyFont="1" applyFill="1" applyBorder="1" applyAlignment="1">
      <alignment/>
    </xf>
    <xf numFmtId="2" fontId="8" fillId="4" borderId="32" xfId="0" applyNumberFormat="1" applyFont="1" applyFill="1" applyBorder="1" applyAlignment="1">
      <alignment/>
    </xf>
    <xf numFmtId="2" fontId="8" fillId="4" borderId="4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8" fillId="4" borderId="32" xfId="0" applyFont="1" applyFill="1" applyBorder="1" applyAlignment="1">
      <alignment horizontal="center"/>
    </xf>
    <xf numFmtId="2" fontId="19" fillId="4" borderId="32" xfId="0" applyNumberFormat="1" applyFont="1" applyFill="1" applyBorder="1" applyAlignment="1">
      <alignment/>
    </xf>
    <xf numFmtId="2" fontId="19" fillId="4" borderId="40" xfId="0" applyNumberFormat="1" applyFont="1" applyFill="1" applyBorder="1" applyAlignment="1">
      <alignment/>
    </xf>
    <xf numFmtId="2" fontId="19" fillId="4" borderId="38" xfId="0" applyNumberFormat="1" applyFont="1" applyFill="1" applyBorder="1" applyAlignment="1">
      <alignment/>
    </xf>
    <xf numFmtId="2" fontId="8" fillId="4" borderId="37" xfId="0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均気温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9"/>
          <c:w val="0.967"/>
          <c:h val="0.9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グラフ!$A$4</c:f>
              <c:strCache>
                <c:ptCount val="1"/>
                <c:pt idx="0">
                  <c:v>30年平均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グラフ!$B$4:$M$4</c:f>
              <c:numCache/>
            </c:numRef>
          </c:val>
        </c:ser>
        <c:ser>
          <c:idx val="0"/>
          <c:order val="1"/>
          <c:tx>
            <c:strRef>
              <c:f>グラフ!$A$3</c:f>
              <c:strCache>
                <c:ptCount val="1"/>
                <c:pt idx="0">
                  <c:v>2011年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グラフ!$B$2:$M$2</c:f>
              <c:numCache/>
            </c:numRef>
          </c:cat>
          <c:val>
            <c:numRef>
              <c:f>グラフ!$B$3:$M$3</c:f>
              <c:numCache/>
            </c:numRef>
          </c:val>
        </c:ser>
        <c:overlap val="30"/>
        <c:axId val="1226772"/>
        <c:axId val="11040949"/>
      </c:barChart>
      <c:catAx>
        <c:axId val="12267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40949"/>
        <c:crosses val="autoZero"/>
        <c:auto val="0"/>
        <c:lblOffset val="100"/>
        <c:tickLblSkip val="1"/>
        <c:noMultiLvlLbl val="0"/>
      </c:catAx>
      <c:valAx>
        <c:axId val="11040949"/>
        <c:scaling>
          <c:orientation val="minMax"/>
        </c:scaling>
        <c:axPos val="l"/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6772"/>
        <c:crossesAt val="1"/>
        <c:crossBetween val="between"/>
        <c:dispUnits/>
        <c:majorUnit val="100"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28"/>
          <c:w val="0.105"/>
          <c:h val="0.10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306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3060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8191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0.01625</cdr:x>
      <cdr:y>-0.008</cdr:y>
    </cdr:from>
    <cdr:to>
      <cdr:x>0.08475</cdr:x>
      <cdr:y>0.04925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114300" y="-19049"/>
          <a:ext cx="4953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(MJ/m</a:t>
          </a:r>
          <a:r>
            <a:rPr lang="en-US" cap="none" sz="900" b="0" i="0" u="none" baseline="3000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  <cdr:relSizeAnchor xmlns:cdr="http://schemas.openxmlformats.org/drawingml/2006/chartDrawing">
    <cdr:from>
      <cdr:x>0.95425</cdr:x>
      <cdr:y>0.93275</cdr:y>
    </cdr:from>
    <cdr:to>
      <cdr:x>0.99775</cdr:x>
      <cdr:y>0.99</cdr:y>
    </cdr:to>
    <cdr:sp>
      <cdr:nvSpPr>
        <cdr:cNvPr id="2" name="テキスト 2"/>
        <cdr:cNvSpPr txBox="1">
          <a:spLocks noChangeArrowheads="1"/>
        </cdr:cNvSpPr>
      </cdr:nvSpPr>
      <cdr:spPr>
        <a:xfrm>
          <a:off x="6848475" y="3133725"/>
          <a:ext cx="3143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9525</xdr:rowOff>
    </xdr:from>
    <xdr:to>
      <xdr:col>13</xdr:col>
      <xdr:colOff>504825</xdr:colOff>
      <xdr:row>19</xdr:row>
      <xdr:rowOff>171450</xdr:rowOff>
    </xdr:to>
    <xdr:graphicFrame>
      <xdr:nvGraphicFramePr>
        <xdr:cNvPr id="1" name="Chart 1"/>
        <xdr:cNvGraphicFramePr/>
      </xdr:nvGraphicFramePr>
      <xdr:xfrm>
        <a:off x="161925" y="1152525"/>
        <a:ext cx="718185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266700</xdr:colOff>
      <xdr:row>1</xdr:row>
      <xdr:rowOff>9525</xdr:rowOff>
    </xdr:from>
    <xdr:to>
      <xdr:col>0</xdr:col>
      <xdr:colOff>457200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6670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19050</xdr:rowOff>
    </xdr:from>
    <xdr:to>
      <xdr:col>0</xdr:col>
      <xdr:colOff>476250</xdr:colOff>
      <xdr:row>1</xdr:row>
      <xdr:rowOff>180975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40005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37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9982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9525</xdr:colOff>
      <xdr:row>37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998220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1</xdr:col>
      <xdr:colOff>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295275</xdr:colOff>
      <xdr:row>1</xdr:row>
      <xdr:rowOff>9525</xdr:rowOff>
    </xdr:from>
    <xdr:to>
      <xdr:col>0</xdr:col>
      <xdr:colOff>476250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95275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257175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57175" y="390525"/>
          <a:ext cx="2095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0</xdr:rowOff>
    </xdr:from>
    <xdr:to>
      <xdr:col>0</xdr:col>
      <xdr:colOff>466725</xdr:colOff>
      <xdr:row>1</xdr:row>
      <xdr:rowOff>161925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81000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"/>
          <a:ext cx="47625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285750</xdr:colOff>
      <xdr:row>1</xdr:row>
      <xdr:rowOff>9525</xdr:rowOff>
    </xdr:from>
    <xdr:to>
      <xdr:col>0</xdr:col>
      <xdr:colOff>466725</xdr:colOff>
      <xdr:row>1</xdr:row>
      <xdr:rowOff>171450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285750" y="390525"/>
          <a:ext cx="18097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0</xdr:colOff>
      <xdr:row>39</xdr:row>
      <xdr:rowOff>0</xdr:rowOff>
    </xdr:to>
    <xdr:sp>
      <xdr:nvSpPr>
        <xdr:cNvPr id="3" name="Line 5"/>
        <xdr:cNvSpPr>
          <a:spLocks/>
        </xdr:cNvSpPr>
      </xdr:nvSpPr>
      <xdr:spPr>
        <a:xfrm>
          <a:off x="0" y="10534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0</xdr:col>
      <xdr:colOff>9525</xdr:colOff>
      <xdr:row>39</xdr:row>
      <xdr:rowOff>0</xdr:rowOff>
    </xdr:to>
    <xdr:sp>
      <xdr:nvSpPr>
        <xdr:cNvPr id="4" name="テキスト 6"/>
        <xdr:cNvSpPr txBox="1">
          <a:spLocks noChangeArrowheads="1"/>
        </xdr:cNvSpPr>
      </xdr:nvSpPr>
      <xdr:spPr>
        <a:xfrm>
          <a:off x="0" y="10534650"/>
          <a:ext cx="95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7"/>
  <sheetViews>
    <sheetView showGridLines="0" tabSelected="1" zoomScalePageLayoutView="0" workbookViewId="0" topLeftCell="A1">
      <selection activeCell="A1" sqref="A1"/>
    </sheetView>
  </sheetViews>
  <sheetFormatPr defaultColWidth="6.75390625" defaultRowHeight="12.75"/>
  <cols>
    <col min="1" max="1" width="6.25390625" style="50" customWidth="1"/>
    <col min="2" max="18" width="4.75390625" style="50" customWidth="1"/>
    <col min="19" max="19" width="6.25390625" style="50" customWidth="1"/>
    <col min="20" max="20" width="2.75390625" style="50" customWidth="1"/>
    <col min="21" max="16384" width="6.75390625" style="50" customWidth="1"/>
  </cols>
  <sheetData>
    <row r="1" spans="1:19" s="45" customFormat="1" ht="30" customHeight="1">
      <c r="A1" s="44"/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3"/>
      <c r="P1" s="93">
        <v>2011</v>
      </c>
      <c r="Q1" s="45" t="s">
        <v>1</v>
      </c>
      <c r="R1" s="92">
        <v>1</v>
      </c>
      <c r="S1" s="45" t="s">
        <v>2</v>
      </c>
    </row>
    <row r="2" spans="1:21" s="44" customFormat="1" ht="21" customHeight="1">
      <c r="A2" s="46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0.11</v>
      </c>
      <c r="G3" s="55">
        <v>0.19</v>
      </c>
      <c r="H3" s="55">
        <v>0.46</v>
      </c>
      <c r="I3" s="55">
        <v>0.81</v>
      </c>
      <c r="J3" s="55">
        <v>0.97</v>
      </c>
      <c r="K3" s="55">
        <v>0.98</v>
      </c>
      <c r="L3" s="55">
        <v>1.03</v>
      </c>
      <c r="M3" s="55">
        <v>0.53</v>
      </c>
      <c r="N3" s="55">
        <v>0.4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5.510000000000001</v>
      </c>
      <c r="U3" s="50">
        <f>COUNTA(B3:R3)</f>
        <v>17</v>
      </c>
    </row>
    <row r="4" spans="1:21" ht="21" customHeight="1">
      <c r="A4" s="51">
        <v>2</v>
      </c>
      <c r="B4" s="56">
        <v>0</v>
      </c>
      <c r="C4" s="57">
        <v>0</v>
      </c>
      <c r="D4" s="57">
        <v>0</v>
      </c>
      <c r="E4" s="57">
        <v>0</v>
      </c>
      <c r="F4" s="57">
        <v>0.21</v>
      </c>
      <c r="G4" s="57">
        <v>0.86</v>
      </c>
      <c r="H4" s="57">
        <v>1.4</v>
      </c>
      <c r="I4" s="57">
        <v>0.78</v>
      </c>
      <c r="J4" s="57">
        <v>1.05</v>
      </c>
      <c r="K4" s="57">
        <v>1.45</v>
      </c>
      <c r="L4" s="57">
        <v>1.6</v>
      </c>
      <c r="M4" s="57">
        <v>1.09</v>
      </c>
      <c r="N4" s="57">
        <v>0.17</v>
      </c>
      <c r="O4" s="57">
        <v>0.01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8.62</v>
      </c>
      <c r="U4" s="50">
        <f aca="true" t="shared" si="1" ref="U4:U19">COUNTA(B4:R4)</f>
        <v>17</v>
      </c>
    </row>
    <row r="5" spans="1:21" ht="21" customHeight="1">
      <c r="A5" s="51">
        <v>3</v>
      </c>
      <c r="B5" s="56">
        <v>0</v>
      </c>
      <c r="C5" s="57">
        <v>0</v>
      </c>
      <c r="D5" s="57">
        <v>0</v>
      </c>
      <c r="E5" s="57">
        <v>0</v>
      </c>
      <c r="F5" s="57">
        <v>0.25</v>
      </c>
      <c r="G5" s="57">
        <v>0.83</v>
      </c>
      <c r="H5" s="57">
        <v>1.36</v>
      </c>
      <c r="I5" s="57">
        <v>1.72</v>
      </c>
      <c r="J5" s="57">
        <v>1.89</v>
      </c>
      <c r="K5" s="57">
        <v>1.35</v>
      </c>
      <c r="L5" s="57">
        <v>1.57</v>
      </c>
      <c r="M5" s="57">
        <v>0.63</v>
      </c>
      <c r="N5" s="57">
        <v>0.38</v>
      </c>
      <c r="O5" s="57">
        <v>0.02</v>
      </c>
      <c r="P5" s="57">
        <v>0</v>
      </c>
      <c r="Q5" s="57">
        <v>0</v>
      </c>
      <c r="R5" s="57">
        <v>0</v>
      </c>
      <c r="S5" s="86">
        <f t="shared" si="0"/>
        <v>10.000000000000002</v>
      </c>
      <c r="U5" s="50">
        <f t="shared" si="1"/>
        <v>17</v>
      </c>
    </row>
    <row r="6" spans="1:21" ht="21" customHeight="1">
      <c r="A6" s="51">
        <v>4</v>
      </c>
      <c r="B6" s="56">
        <v>0</v>
      </c>
      <c r="C6" s="57">
        <v>0</v>
      </c>
      <c r="D6" s="57">
        <v>0</v>
      </c>
      <c r="E6" s="57">
        <v>0</v>
      </c>
      <c r="F6" s="57">
        <v>0.13</v>
      </c>
      <c r="G6" s="57">
        <v>0.79</v>
      </c>
      <c r="H6" s="57">
        <v>1.34</v>
      </c>
      <c r="I6" s="57">
        <v>1.7</v>
      </c>
      <c r="J6" s="57">
        <v>1.64</v>
      </c>
      <c r="K6" s="57">
        <v>1.82</v>
      </c>
      <c r="L6" s="57">
        <v>1.64</v>
      </c>
      <c r="M6" s="57">
        <v>1.14</v>
      </c>
      <c r="N6" s="57">
        <v>0.5</v>
      </c>
      <c r="O6" s="57">
        <v>0.02</v>
      </c>
      <c r="P6" s="57">
        <v>0</v>
      </c>
      <c r="Q6" s="57">
        <v>0</v>
      </c>
      <c r="R6" s="57">
        <v>0</v>
      </c>
      <c r="S6" s="86">
        <f t="shared" si="0"/>
        <v>10.72</v>
      </c>
      <c r="U6" s="50">
        <f t="shared" si="1"/>
        <v>17</v>
      </c>
    </row>
    <row r="7" spans="1:21" ht="21" customHeight="1">
      <c r="A7" s="51">
        <v>5</v>
      </c>
      <c r="B7" s="56">
        <v>0</v>
      </c>
      <c r="C7" s="57">
        <v>0</v>
      </c>
      <c r="D7" s="57">
        <v>0</v>
      </c>
      <c r="E7" s="57">
        <v>0</v>
      </c>
      <c r="F7" s="57">
        <v>0.27</v>
      </c>
      <c r="G7" s="57">
        <v>0.85</v>
      </c>
      <c r="H7" s="57">
        <v>1.39</v>
      </c>
      <c r="I7" s="57">
        <v>1.76</v>
      </c>
      <c r="J7" s="57">
        <v>1.92</v>
      </c>
      <c r="K7" s="57">
        <v>1.87</v>
      </c>
      <c r="L7" s="57">
        <v>1.62</v>
      </c>
      <c r="M7" s="57">
        <v>1.05</v>
      </c>
      <c r="N7" s="57">
        <v>0.34</v>
      </c>
      <c r="O7" s="57">
        <v>0.02</v>
      </c>
      <c r="P7" s="57">
        <v>0</v>
      </c>
      <c r="Q7" s="57">
        <v>0</v>
      </c>
      <c r="R7" s="57">
        <v>0</v>
      </c>
      <c r="S7" s="86">
        <f t="shared" si="0"/>
        <v>11.09</v>
      </c>
      <c r="U7" s="50">
        <f t="shared" si="1"/>
        <v>17</v>
      </c>
    </row>
    <row r="8" spans="1:21" ht="21" customHeight="1">
      <c r="A8" s="51">
        <v>6</v>
      </c>
      <c r="B8" s="56">
        <v>0</v>
      </c>
      <c r="C8" s="57">
        <v>0</v>
      </c>
      <c r="D8" s="57">
        <v>0</v>
      </c>
      <c r="E8" s="57">
        <v>0</v>
      </c>
      <c r="F8" s="57">
        <v>0.19</v>
      </c>
      <c r="G8" s="57">
        <v>0.9</v>
      </c>
      <c r="H8" s="57">
        <v>1.43</v>
      </c>
      <c r="I8" s="57">
        <v>1.8</v>
      </c>
      <c r="J8" s="57">
        <v>1.81</v>
      </c>
      <c r="K8" s="57">
        <v>1.48</v>
      </c>
      <c r="L8" s="57">
        <v>1.58</v>
      </c>
      <c r="M8" s="57">
        <v>1.08</v>
      </c>
      <c r="N8" s="57">
        <v>0.52</v>
      </c>
      <c r="O8" s="57">
        <v>0.03</v>
      </c>
      <c r="P8" s="57">
        <v>0</v>
      </c>
      <c r="Q8" s="57">
        <v>0</v>
      </c>
      <c r="R8" s="57">
        <v>0</v>
      </c>
      <c r="S8" s="86">
        <f t="shared" si="0"/>
        <v>10.82</v>
      </c>
      <c r="U8" s="50">
        <f t="shared" si="1"/>
        <v>17</v>
      </c>
    </row>
    <row r="9" spans="1:21" ht="21" customHeight="1">
      <c r="A9" s="51">
        <v>7</v>
      </c>
      <c r="B9" s="56">
        <v>0</v>
      </c>
      <c r="C9" s="57">
        <v>0</v>
      </c>
      <c r="D9" s="57">
        <v>0</v>
      </c>
      <c r="E9" s="57">
        <v>0</v>
      </c>
      <c r="F9" s="57">
        <v>0.27</v>
      </c>
      <c r="G9" s="57">
        <v>0.88</v>
      </c>
      <c r="H9" s="57">
        <v>1.44</v>
      </c>
      <c r="I9" s="57">
        <v>1.56</v>
      </c>
      <c r="J9" s="57">
        <v>1.86</v>
      </c>
      <c r="K9" s="57">
        <v>1.84</v>
      </c>
      <c r="L9" s="57">
        <v>1.74</v>
      </c>
      <c r="M9" s="57">
        <v>1.19</v>
      </c>
      <c r="N9" s="57">
        <v>0.57</v>
      </c>
      <c r="O9" s="57">
        <v>0.04</v>
      </c>
      <c r="P9" s="57">
        <v>0</v>
      </c>
      <c r="Q9" s="57">
        <v>0</v>
      </c>
      <c r="R9" s="57">
        <v>0</v>
      </c>
      <c r="S9" s="86">
        <f t="shared" si="0"/>
        <v>11.389999999999999</v>
      </c>
      <c r="U9" s="50">
        <f t="shared" si="1"/>
        <v>17</v>
      </c>
    </row>
    <row r="10" spans="1:21" ht="21" customHeight="1">
      <c r="A10" s="51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0.28</v>
      </c>
      <c r="G10" s="57">
        <v>0.89</v>
      </c>
      <c r="H10" s="57">
        <v>1.42</v>
      </c>
      <c r="I10" s="57">
        <v>1.8</v>
      </c>
      <c r="J10" s="57">
        <v>1.94</v>
      </c>
      <c r="K10" s="57">
        <v>1.87</v>
      </c>
      <c r="L10" s="57">
        <v>1.58</v>
      </c>
      <c r="M10" s="57">
        <v>1.12</v>
      </c>
      <c r="N10" s="57">
        <v>0.53</v>
      </c>
      <c r="O10" s="57">
        <v>0.04</v>
      </c>
      <c r="P10" s="57">
        <v>0</v>
      </c>
      <c r="Q10" s="57">
        <v>0</v>
      </c>
      <c r="R10" s="57">
        <v>0</v>
      </c>
      <c r="S10" s="86">
        <f t="shared" si="0"/>
        <v>11.469999999999997</v>
      </c>
      <c r="U10" s="50">
        <f t="shared" si="1"/>
        <v>17</v>
      </c>
    </row>
    <row r="11" spans="1:21" ht="21" customHeight="1">
      <c r="A11" s="51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0.25</v>
      </c>
      <c r="G11" s="57">
        <v>0.71</v>
      </c>
      <c r="H11" s="57">
        <v>1.11</v>
      </c>
      <c r="I11" s="57">
        <v>1.72</v>
      </c>
      <c r="J11" s="57">
        <v>1.88</v>
      </c>
      <c r="K11" s="57">
        <v>1.2</v>
      </c>
      <c r="L11" s="57">
        <v>0.24</v>
      </c>
      <c r="M11" s="57">
        <v>0.11</v>
      </c>
      <c r="N11" s="57">
        <v>0.06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7.28</v>
      </c>
      <c r="U11" s="50">
        <f t="shared" si="1"/>
        <v>17</v>
      </c>
    </row>
    <row r="12" spans="1:21" ht="21" customHeight="1">
      <c r="A12" s="51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0.28</v>
      </c>
      <c r="G12" s="57">
        <v>0.91</v>
      </c>
      <c r="H12" s="57">
        <v>1.47</v>
      </c>
      <c r="I12" s="57">
        <v>1.84</v>
      </c>
      <c r="J12" s="57">
        <v>1.96</v>
      </c>
      <c r="K12" s="57">
        <v>2</v>
      </c>
      <c r="L12" s="57">
        <v>1.7</v>
      </c>
      <c r="M12" s="57">
        <v>1.21</v>
      </c>
      <c r="N12" s="57">
        <v>0.6</v>
      </c>
      <c r="O12" s="57">
        <v>0.05</v>
      </c>
      <c r="P12" s="57">
        <v>0</v>
      </c>
      <c r="Q12" s="57">
        <v>0</v>
      </c>
      <c r="R12" s="57">
        <v>0</v>
      </c>
      <c r="S12" s="86">
        <f t="shared" si="0"/>
        <v>12.020000000000001</v>
      </c>
      <c r="U12" s="50">
        <f t="shared" si="1"/>
        <v>17</v>
      </c>
    </row>
    <row r="13" spans="1:21" ht="21" customHeight="1">
      <c r="A13" s="52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0.19</v>
      </c>
      <c r="G13" s="55">
        <v>0.78</v>
      </c>
      <c r="H13" s="55">
        <v>0.99</v>
      </c>
      <c r="I13" s="55">
        <v>0.97</v>
      </c>
      <c r="J13" s="55">
        <v>1.54</v>
      </c>
      <c r="K13" s="55">
        <v>1.76</v>
      </c>
      <c r="L13" s="55">
        <v>1.59</v>
      </c>
      <c r="M13" s="55">
        <v>1.14</v>
      </c>
      <c r="N13" s="55">
        <v>0.56</v>
      </c>
      <c r="O13" s="55">
        <v>0.05</v>
      </c>
      <c r="P13" s="55">
        <v>0</v>
      </c>
      <c r="Q13" s="55">
        <v>0</v>
      </c>
      <c r="R13" s="55">
        <v>0</v>
      </c>
      <c r="S13" s="85">
        <f t="shared" si="0"/>
        <v>9.57</v>
      </c>
      <c r="U13" s="50">
        <f t="shared" si="1"/>
        <v>17</v>
      </c>
    </row>
    <row r="14" spans="1:21" ht="21" customHeight="1">
      <c r="A14" s="51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0.23</v>
      </c>
      <c r="G14" s="57">
        <v>0.77</v>
      </c>
      <c r="H14" s="57">
        <v>1.39</v>
      </c>
      <c r="I14" s="57">
        <v>1.77</v>
      </c>
      <c r="J14" s="57">
        <v>1.97</v>
      </c>
      <c r="K14" s="57">
        <v>1.93</v>
      </c>
      <c r="L14" s="57">
        <v>1.65</v>
      </c>
      <c r="M14" s="57">
        <v>1.16</v>
      </c>
      <c r="N14" s="57">
        <v>0.55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11.440000000000001</v>
      </c>
      <c r="U14" s="50">
        <f t="shared" si="1"/>
        <v>17</v>
      </c>
    </row>
    <row r="15" spans="1:21" ht="21" customHeight="1">
      <c r="A15" s="51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0.29</v>
      </c>
      <c r="G15" s="57">
        <v>0.91</v>
      </c>
      <c r="H15" s="57">
        <v>1.45</v>
      </c>
      <c r="I15" s="57">
        <v>1.83</v>
      </c>
      <c r="J15" s="57">
        <v>2.01</v>
      </c>
      <c r="K15" s="57">
        <v>1.94</v>
      </c>
      <c r="L15" s="57">
        <v>1.68</v>
      </c>
      <c r="M15" s="57">
        <v>1.2</v>
      </c>
      <c r="N15" s="57">
        <v>0.59</v>
      </c>
      <c r="O15" s="57">
        <v>0.06</v>
      </c>
      <c r="P15" s="57">
        <v>0</v>
      </c>
      <c r="Q15" s="57">
        <v>0</v>
      </c>
      <c r="R15" s="57">
        <v>0</v>
      </c>
      <c r="S15" s="86">
        <f t="shared" si="0"/>
        <v>11.959999999999999</v>
      </c>
      <c r="U15" s="50">
        <f t="shared" si="1"/>
        <v>17</v>
      </c>
    </row>
    <row r="16" spans="1:21" ht="21" customHeight="1">
      <c r="A16" s="51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0.29</v>
      </c>
      <c r="G16" s="57">
        <v>0.9</v>
      </c>
      <c r="H16" s="57">
        <v>1.45</v>
      </c>
      <c r="I16" s="57">
        <v>1.83</v>
      </c>
      <c r="J16" s="57">
        <v>2</v>
      </c>
      <c r="K16" s="57">
        <v>1.95</v>
      </c>
      <c r="L16" s="57">
        <v>1.65</v>
      </c>
      <c r="M16" s="57">
        <v>1.19</v>
      </c>
      <c r="N16" s="57">
        <v>0.6</v>
      </c>
      <c r="O16" s="57">
        <v>0.08</v>
      </c>
      <c r="P16" s="57">
        <v>0</v>
      </c>
      <c r="Q16" s="57">
        <v>0</v>
      </c>
      <c r="R16" s="57">
        <v>0</v>
      </c>
      <c r="S16" s="86">
        <f t="shared" si="0"/>
        <v>11.94</v>
      </c>
      <c r="U16" s="50">
        <f t="shared" si="1"/>
        <v>17</v>
      </c>
    </row>
    <row r="17" spans="1:21" ht="21" customHeight="1">
      <c r="A17" s="51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0.17</v>
      </c>
      <c r="G17" s="57">
        <v>0.56</v>
      </c>
      <c r="H17" s="57">
        <v>0.76</v>
      </c>
      <c r="I17" s="57">
        <v>0.93</v>
      </c>
      <c r="J17" s="57">
        <v>1.3</v>
      </c>
      <c r="K17" s="57">
        <v>1.21</v>
      </c>
      <c r="L17" s="57">
        <v>0.66</v>
      </c>
      <c r="M17" s="57">
        <v>0.24</v>
      </c>
      <c r="N17" s="57">
        <v>0.07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5.910000000000001</v>
      </c>
      <c r="U17" s="50">
        <f t="shared" si="1"/>
        <v>17</v>
      </c>
    </row>
    <row r="18" spans="1:21" ht="21" customHeight="1">
      <c r="A18" s="51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0.18</v>
      </c>
      <c r="G18" s="57">
        <v>0.71</v>
      </c>
      <c r="H18" s="57">
        <v>1.31</v>
      </c>
      <c r="I18" s="57">
        <v>1.87</v>
      </c>
      <c r="J18" s="57">
        <v>1.95</v>
      </c>
      <c r="K18" s="57">
        <v>2.07</v>
      </c>
      <c r="L18" s="57">
        <v>0.8</v>
      </c>
      <c r="M18" s="57">
        <v>1.27</v>
      </c>
      <c r="N18" s="57">
        <v>0.66</v>
      </c>
      <c r="O18" s="57">
        <v>0.12</v>
      </c>
      <c r="P18" s="57">
        <v>0</v>
      </c>
      <c r="Q18" s="57">
        <v>0</v>
      </c>
      <c r="R18" s="57">
        <v>0</v>
      </c>
      <c r="S18" s="86">
        <f t="shared" si="0"/>
        <v>10.94</v>
      </c>
      <c r="U18" s="50">
        <f t="shared" si="1"/>
        <v>17</v>
      </c>
    </row>
    <row r="19" spans="1:21" ht="21" customHeight="1">
      <c r="A19" s="51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0.28</v>
      </c>
      <c r="G19" s="57">
        <v>0.93</v>
      </c>
      <c r="H19" s="57">
        <v>1.52</v>
      </c>
      <c r="I19" s="57">
        <v>1.89</v>
      </c>
      <c r="J19" s="57">
        <v>2.08</v>
      </c>
      <c r="K19" s="57">
        <v>2.03</v>
      </c>
      <c r="L19" s="57">
        <v>1.42</v>
      </c>
      <c r="M19" s="57">
        <v>1.27</v>
      </c>
      <c r="N19" s="57">
        <v>0.67</v>
      </c>
      <c r="O19" s="57">
        <v>0.09</v>
      </c>
      <c r="P19" s="57">
        <v>0</v>
      </c>
      <c r="Q19" s="57">
        <v>0</v>
      </c>
      <c r="R19" s="57">
        <v>0</v>
      </c>
      <c r="S19" s="86">
        <f t="shared" si="0"/>
        <v>12.18</v>
      </c>
      <c r="U19" s="50">
        <f t="shared" si="1"/>
        <v>17</v>
      </c>
    </row>
    <row r="20" spans="1:21" ht="21" customHeight="1">
      <c r="A20" s="51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0.19</v>
      </c>
      <c r="G20" s="57">
        <v>0.92</v>
      </c>
      <c r="H20" s="57">
        <v>1.49</v>
      </c>
      <c r="I20" s="57">
        <v>1.89</v>
      </c>
      <c r="J20" s="57">
        <v>1.99</v>
      </c>
      <c r="K20" s="57">
        <v>1.93</v>
      </c>
      <c r="L20" s="57">
        <v>1.67</v>
      </c>
      <c r="M20" s="57">
        <v>1.3</v>
      </c>
      <c r="N20" s="57">
        <v>0.63</v>
      </c>
      <c r="O20" s="57">
        <v>0.08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12.090000000000002</v>
      </c>
      <c r="U20" s="50">
        <f aca="true" t="shared" si="3" ref="U20:U33">COUNTA(B20:R20)</f>
        <v>17</v>
      </c>
    </row>
    <row r="21" spans="1:21" ht="21" customHeight="1">
      <c r="A21" s="51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0.33</v>
      </c>
      <c r="G21" s="57">
        <v>0.94</v>
      </c>
      <c r="H21" s="57">
        <v>1.5</v>
      </c>
      <c r="I21" s="57">
        <v>1.88</v>
      </c>
      <c r="J21" s="57">
        <v>2.09</v>
      </c>
      <c r="K21" s="57">
        <v>1.16</v>
      </c>
      <c r="L21" s="57">
        <v>0.59</v>
      </c>
      <c r="M21" s="57">
        <v>0.36</v>
      </c>
      <c r="N21" s="57">
        <v>0.57</v>
      </c>
      <c r="O21" s="57">
        <v>0.12</v>
      </c>
      <c r="P21" s="57">
        <v>0</v>
      </c>
      <c r="Q21" s="57">
        <v>0</v>
      </c>
      <c r="R21" s="57">
        <v>0</v>
      </c>
      <c r="S21" s="86">
        <f t="shared" si="2"/>
        <v>9.54</v>
      </c>
      <c r="U21" s="50">
        <f t="shared" si="3"/>
        <v>17</v>
      </c>
    </row>
    <row r="22" spans="1:21" ht="21" customHeight="1">
      <c r="A22" s="51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0.33</v>
      </c>
      <c r="G22" s="57">
        <v>0.97</v>
      </c>
      <c r="H22" s="57">
        <v>1.53</v>
      </c>
      <c r="I22" s="57">
        <v>1.9</v>
      </c>
      <c r="J22" s="57">
        <v>2.09</v>
      </c>
      <c r="K22" s="57">
        <v>1.6</v>
      </c>
      <c r="L22" s="57">
        <v>0.98</v>
      </c>
      <c r="M22" s="57">
        <v>1.28</v>
      </c>
      <c r="N22" s="57">
        <v>0.67</v>
      </c>
      <c r="O22" s="57">
        <v>0.11</v>
      </c>
      <c r="P22" s="57">
        <v>0</v>
      </c>
      <c r="Q22" s="57">
        <v>0</v>
      </c>
      <c r="R22" s="57">
        <v>0</v>
      </c>
      <c r="S22" s="86">
        <f t="shared" si="2"/>
        <v>11.459999999999999</v>
      </c>
      <c r="U22" s="50">
        <f t="shared" si="3"/>
        <v>17</v>
      </c>
    </row>
    <row r="23" spans="1:21" ht="21" customHeight="1">
      <c r="A23" s="52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0.3</v>
      </c>
      <c r="G23" s="55">
        <v>0.93</v>
      </c>
      <c r="H23" s="55">
        <v>1.49</v>
      </c>
      <c r="I23" s="55">
        <v>1.9</v>
      </c>
      <c r="J23" s="55">
        <v>2.07</v>
      </c>
      <c r="K23" s="55">
        <v>1.7</v>
      </c>
      <c r="L23" s="55">
        <v>1.75</v>
      </c>
      <c r="M23" s="55">
        <v>1.32</v>
      </c>
      <c r="N23" s="55">
        <v>0.67</v>
      </c>
      <c r="O23" s="55">
        <v>0.1</v>
      </c>
      <c r="P23" s="55">
        <v>0</v>
      </c>
      <c r="Q23" s="55">
        <v>0</v>
      </c>
      <c r="R23" s="55">
        <v>0</v>
      </c>
      <c r="S23" s="85">
        <f t="shared" si="2"/>
        <v>12.229999999999999</v>
      </c>
      <c r="U23" s="50">
        <f t="shared" si="3"/>
        <v>17</v>
      </c>
    </row>
    <row r="24" spans="1:21" ht="21" customHeight="1">
      <c r="A24" s="51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0.3</v>
      </c>
      <c r="G24" s="57">
        <v>0.93</v>
      </c>
      <c r="H24" s="57">
        <v>1.5</v>
      </c>
      <c r="I24" s="57">
        <v>1.88</v>
      </c>
      <c r="J24" s="57">
        <v>2.07</v>
      </c>
      <c r="K24" s="57">
        <v>2.04</v>
      </c>
      <c r="L24" s="57">
        <v>1.88</v>
      </c>
      <c r="M24" s="57">
        <v>0.49</v>
      </c>
      <c r="N24" s="57">
        <v>0.41</v>
      </c>
      <c r="O24" s="57">
        <v>0.12</v>
      </c>
      <c r="P24" s="57">
        <v>0</v>
      </c>
      <c r="Q24" s="57">
        <v>0</v>
      </c>
      <c r="R24" s="57">
        <v>0</v>
      </c>
      <c r="S24" s="86">
        <f t="shared" si="2"/>
        <v>11.619999999999997</v>
      </c>
      <c r="U24" s="50">
        <f t="shared" si="3"/>
        <v>17</v>
      </c>
    </row>
    <row r="25" spans="1:21" ht="21" customHeight="1">
      <c r="A25" s="51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0.31</v>
      </c>
      <c r="G25" s="57">
        <v>0.95</v>
      </c>
      <c r="H25" s="57">
        <v>1.51</v>
      </c>
      <c r="I25" s="57">
        <v>1.89</v>
      </c>
      <c r="J25" s="57">
        <v>2.08</v>
      </c>
      <c r="K25" s="57">
        <v>1.98</v>
      </c>
      <c r="L25" s="57">
        <v>1.74</v>
      </c>
      <c r="M25" s="57">
        <v>1.08</v>
      </c>
      <c r="N25" s="57">
        <v>0.49</v>
      </c>
      <c r="O25" s="57">
        <v>0.04</v>
      </c>
      <c r="P25" s="57">
        <v>0</v>
      </c>
      <c r="Q25" s="57">
        <v>0</v>
      </c>
      <c r="R25" s="57">
        <v>0</v>
      </c>
      <c r="S25" s="86">
        <f t="shared" si="2"/>
        <v>12.07</v>
      </c>
      <c r="U25" s="50">
        <f t="shared" si="3"/>
        <v>17</v>
      </c>
    </row>
    <row r="26" spans="1:21" ht="21" customHeight="1">
      <c r="A26" s="51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0.01</v>
      </c>
      <c r="G26" s="57">
        <v>0.14</v>
      </c>
      <c r="H26" s="57">
        <v>0.29</v>
      </c>
      <c r="I26" s="57">
        <v>0.51</v>
      </c>
      <c r="J26" s="57">
        <v>0.85</v>
      </c>
      <c r="K26" s="57">
        <v>1.99</v>
      </c>
      <c r="L26" s="57">
        <v>1.79</v>
      </c>
      <c r="M26" s="57">
        <v>1.29</v>
      </c>
      <c r="N26" s="57">
        <v>0.38</v>
      </c>
      <c r="O26" s="57">
        <v>0.09</v>
      </c>
      <c r="P26" s="57">
        <v>0</v>
      </c>
      <c r="Q26" s="57">
        <v>0</v>
      </c>
      <c r="R26" s="57">
        <v>0</v>
      </c>
      <c r="S26" s="86">
        <f t="shared" si="2"/>
        <v>7.34</v>
      </c>
      <c r="U26" s="50">
        <f t="shared" si="3"/>
        <v>17</v>
      </c>
    </row>
    <row r="27" spans="1:21" ht="21" customHeight="1">
      <c r="A27" s="51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0.32</v>
      </c>
      <c r="G27" s="57">
        <v>0.97</v>
      </c>
      <c r="H27" s="57">
        <v>1.56</v>
      </c>
      <c r="I27" s="57">
        <v>1.96</v>
      </c>
      <c r="J27" s="57">
        <v>1.63</v>
      </c>
      <c r="K27" s="57">
        <v>0.85</v>
      </c>
      <c r="L27" s="57">
        <v>1.32</v>
      </c>
      <c r="M27" s="57">
        <v>1.18</v>
      </c>
      <c r="N27" s="57">
        <v>0.79</v>
      </c>
      <c r="O27" s="57">
        <v>0.14</v>
      </c>
      <c r="P27" s="57">
        <v>0</v>
      </c>
      <c r="Q27" s="57">
        <v>0</v>
      </c>
      <c r="R27" s="57">
        <v>0</v>
      </c>
      <c r="S27" s="86">
        <f t="shared" si="2"/>
        <v>10.719999999999999</v>
      </c>
      <c r="U27" s="50">
        <f t="shared" si="3"/>
        <v>17</v>
      </c>
    </row>
    <row r="28" spans="1:21" ht="21" customHeight="1">
      <c r="A28" s="51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0.34</v>
      </c>
      <c r="G28" s="57">
        <v>0.99</v>
      </c>
      <c r="H28" s="57">
        <v>1.54</v>
      </c>
      <c r="I28" s="57">
        <v>1.95</v>
      </c>
      <c r="J28" s="57">
        <v>2.16</v>
      </c>
      <c r="K28" s="57">
        <v>2.14</v>
      </c>
      <c r="L28" s="57">
        <v>1.86</v>
      </c>
      <c r="M28" s="57">
        <v>1.41</v>
      </c>
      <c r="N28" s="57">
        <v>0.51</v>
      </c>
      <c r="O28" s="57">
        <v>0.09</v>
      </c>
      <c r="P28" s="57">
        <v>0</v>
      </c>
      <c r="Q28" s="57">
        <v>0</v>
      </c>
      <c r="R28" s="57">
        <v>0</v>
      </c>
      <c r="S28" s="86">
        <f t="shared" si="2"/>
        <v>12.99</v>
      </c>
      <c r="U28" s="50">
        <f t="shared" si="3"/>
        <v>17</v>
      </c>
    </row>
    <row r="29" spans="1:21" ht="21" customHeight="1">
      <c r="A29" s="51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0.28</v>
      </c>
      <c r="G29" s="57">
        <v>0.82</v>
      </c>
      <c r="H29" s="57">
        <v>1.36</v>
      </c>
      <c r="I29" s="57">
        <v>2.04</v>
      </c>
      <c r="J29" s="57">
        <v>2.36</v>
      </c>
      <c r="K29" s="57">
        <v>2.18</v>
      </c>
      <c r="L29" s="57">
        <v>1.46</v>
      </c>
      <c r="M29" s="57">
        <v>0.3</v>
      </c>
      <c r="N29" s="57">
        <v>0.44</v>
      </c>
      <c r="O29" s="57">
        <v>0.02</v>
      </c>
      <c r="P29" s="57">
        <v>0</v>
      </c>
      <c r="Q29" s="57">
        <v>0</v>
      </c>
      <c r="R29" s="57">
        <v>0</v>
      </c>
      <c r="S29" s="86">
        <f t="shared" si="2"/>
        <v>11.26</v>
      </c>
      <c r="U29" s="50">
        <f t="shared" si="3"/>
        <v>17</v>
      </c>
    </row>
    <row r="30" spans="1:21" ht="21" customHeight="1">
      <c r="A30" s="51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0.33</v>
      </c>
      <c r="G30" s="57">
        <v>0.96</v>
      </c>
      <c r="H30" s="57">
        <v>1.54</v>
      </c>
      <c r="I30" s="57">
        <v>2.01</v>
      </c>
      <c r="J30" s="57">
        <v>1.42</v>
      </c>
      <c r="K30" s="57">
        <v>1.65</v>
      </c>
      <c r="L30" s="57">
        <v>1.38</v>
      </c>
      <c r="M30" s="57">
        <v>1.36</v>
      </c>
      <c r="N30" s="57">
        <v>0.75</v>
      </c>
      <c r="O30" s="57">
        <v>0.17</v>
      </c>
      <c r="P30" s="57">
        <v>0</v>
      </c>
      <c r="Q30" s="57">
        <v>0</v>
      </c>
      <c r="R30" s="57">
        <v>0</v>
      </c>
      <c r="S30" s="86">
        <f t="shared" si="2"/>
        <v>11.569999999999999</v>
      </c>
      <c r="U30" s="50">
        <f t="shared" si="3"/>
        <v>17</v>
      </c>
    </row>
    <row r="31" spans="1:21" ht="21" customHeight="1">
      <c r="A31" s="51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0.29</v>
      </c>
      <c r="G31" s="57">
        <v>0.8</v>
      </c>
      <c r="H31" s="57">
        <v>1.11</v>
      </c>
      <c r="I31" s="57">
        <v>0.7</v>
      </c>
      <c r="J31" s="57">
        <v>1.38</v>
      </c>
      <c r="K31" s="57">
        <v>1.22</v>
      </c>
      <c r="L31" s="57">
        <v>1.07</v>
      </c>
      <c r="M31" s="57">
        <v>0.96</v>
      </c>
      <c r="N31" s="57">
        <v>0.4</v>
      </c>
      <c r="O31" s="57">
        <v>0.13</v>
      </c>
      <c r="P31" s="57">
        <v>0</v>
      </c>
      <c r="Q31" s="57">
        <v>0</v>
      </c>
      <c r="R31" s="57">
        <v>0</v>
      </c>
      <c r="S31" s="86">
        <f t="shared" si="2"/>
        <v>8.06</v>
      </c>
      <c r="U31" s="50">
        <f t="shared" si="3"/>
        <v>17</v>
      </c>
    </row>
    <row r="32" spans="1:21" ht="21" customHeight="1">
      <c r="A32" s="51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0.4</v>
      </c>
      <c r="G32" s="57">
        <v>1.07</v>
      </c>
      <c r="H32" s="57">
        <v>1.68</v>
      </c>
      <c r="I32" s="57">
        <v>2.08</v>
      </c>
      <c r="J32" s="57">
        <v>1.5</v>
      </c>
      <c r="K32" s="57">
        <v>0.98</v>
      </c>
      <c r="L32" s="57">
        <v>1.22</v>
      </c>
      <c r="M32" s="57">
        <v>0.74</v>
      </c>
      <c r="N32" s="57">
        <v>0.82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10.660000000000002</v>
      </c>
      <c r="U32" s="50">
        <f t="shared" si="3"/>
        <v>17</v>
      </c>
    </row>
    <row r="33" spans="1:21" ht="21" customHeight="1">
      <c r="A33" s="51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0.39</v>
      </c>
      <c r="G33" s="57">
        <v>1.06</v>
      </c>
      <c r="H33" s="57" t="s">
        <v>31</v>
      </c>
      <c r="I33" s="57">
        <v>2.19</v>
      </c>
      <c r="J33" s="57">
        <v>2.39</v>
      </c>
      <c r="K33" s="57">
        <v>1.51</v>
      </c>
      <c r="L33" s="57">
        <v>1.31</v>
      </c>
      <c r="M33" s="57">
        <v>1.66</v>
      </c>
      <c r="N33" s="57">
        <v>0.75</v>
      </c>
      <c r="O33" s="57">
        <v>0.19</v>
      </c>
      <c r="P33" s="57">
        <v>0</v>
      </c>
      <c r="Q33" s="57">
        <v>0</v>
      </c>
      <c r="R33" s="57">
        <v>0</v>
      </c>
      <c r="S33" s="86">
        <f t="shared" si="2"/>
        <v>11.45</v>
      </c>
      <c r="U33" s="50">
        <f t="shared" si="3"/>
        <v>17</v>
      </c>
    </row>
    <row r="34" spans="1:19" ht="21" customHeight="1">
      <c r="A34" s="53" t="s">
        <v>6</v>
      </c>
      <c r="B34" s="90">
        <f aca="true" t="shared" si="4" ref="B34:Q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</v>
      </c>
      <c r="F34" s="91">
        <f t="shared" si="4"/>
        <v>7.99</v>
      </c>
      <c r="G34" s="91">
        <f t="shared" si="4"/>
        <v>25.819999999999997</v>
      </c>
      <c r="H34" s="91">
        <f t="shared" si="4"/>
        <v>39.78999999999999</v>
      </c>
      <c r="I34" s="91">
        <f t="shared" si="4"/>
        <v>51.36</v>
      </c>
      <c r="J34" s="91">
        <f t="shared" si="4"/>
        <v>55.85</v>
      </c>
      <c r="K34" s="91">
        <f t="shared" si="4"/>
        <v>51.68</v>
      </c>
      <c r="L34" s="91">
        <f t="shared" si="4"/>
        <v>43.77</v>
      </c>
      <c r="M34" s="91">
        <f t="shared" si="4"/>
        <v>31.349999999999994</v>
      </c>
      <c r="N34" s="91">
        <f t="shared" si="4"/>
        <v>16.050000000000004</v>
      </c>
      <c r="O34" s="91">
        <f t="shared" si="4"/>
        <v>2.2600000000000002</v>
      </c>
      <c r="P34" s="91">
        <f t="shared" si="4"/>
        <v>0</v>
      </c>
      <c r="Q34" s="91">
        <f t="shared" si="4"/>
        <v>0</v>
      </c>
      <c r="R34" s="91">
        <f>IF(R37=0,"",SUM(R3:R33))</f>
        <v>0</v>
      </c>
      <c r="S34" s="87">
        <f>SUM(B3:R33)</f>
        <v>325.92</v>
      </c>
    </row>
    <row r="35" spans="1:19" ht="21" customHeight="1">
      <c r="A35" s="58" t="s">
        <v>7</v>
      </c>
      <c r="B35" s="59">
        <f aca="true" t="shared" si="5" ref="B35:Q35">IF(B37=0,"",AVERAGE(B3:B33))</f>
        <v>0</v>
      </c>
      <c r="C35" s="60">
        <f t="shared" si="5"/>
        <v>0</v>
      </c>
      <c r="D35" s="60">
        <f t="shared" si="5"/>
        <v>0</v>
      </c>
      <c r="E35" s="60">
        <f t="shared" si="5"/>
        <v>0</v>
      </c>
      <c r="F35" s="60">
        <f t="shared" si="5"/>
        <v>0.257741935483871</v>
      </c>
      <c r="G35" s="60">
        <f t="shared" si="5"/>
        <v>0.8329032258064515</v>
      </c>
      <c r="H35" s="60">
        <f t="shared" si="5"/>
        <v>1.3263333333333331</v>
      </c>
      <c r="I35" s="60">
        <f t="shared" si="5"/>
        <v>1.656774193548387</v>
      </c>
      <c r="J35" s="60">
        <f t="shared" si="5"/>
        <v>1.8016129032258066</v>
      </c>
      <c r="K35" s="60">
        <f t="shared" si="5"/>
        <v>1.6670967741935483</v>
      </c>
      <c r="L35" s="60">
        <f t="shared" si="5"/>
        <v>1.411935483870968</v>
      </c>
      <c r="M35" s="60">
        <f t="shared" si="5"/>
        <v>1.0112903225806449</v>
      </c>
      <c r="N35" s="60">
        <f t="shared" si="5"/>
        <v>0.5177419354838712</v>
      </c>
      <c r="O35" s="60">
        <f t="shared" si="5"/>
        <v>0.07290322580645162</v>
      </c>
      <c r="P35" s="60">
        <f t="shared" si="5"/>
        <v>0</v>
      </c>
      <c r="Q35" s="60">
        <f t="shared" si="5"/>
        <v>0</v>
      </c>
      <c r="R35" s="60">
        <f>IF(R37=0,"",AVERAGE(R3:R33))</f>
        <v>0</v>
      </c>
      <c r="S35" s="88">
        <f>AVERAGE(S3:S33)</f>
        <v>10.513548387096773</v>
      </c>
    </row>
    <row r="36" spans="1:19" ht="21" customHeight="1">
      <c r="A36" s="58" t="s">
        <v>8</v>
      </c>
      <c r="B36" s="59">
        <f aca="true" t="shared" si="6" ref="B36:Q36">IF(B37=0,"",MAX(B3:B33))</f>
        <v>0</v>
      </c>
      <c r="C36" s="60">
        <f t="shared" si="6"/>
        <v>0</v>
      </c>
      <c r="D36" s="60">
        <f t="shared" si="6"/>
        <v>0</v>
      </c>
      <c r="E36" s="60">
        <f t="shared" si="6"/>
        <v>0</v>
      </c>
      <c r="F36" s="60">
        <f t="shared" si="6"/>
        <v>0.4</v>
      </c>
      <c r="G36" s="60">
        <f t="shared" si="6"/>
        <v>1.07</v>
      </c>
      <c r="H36" s="60">
        <f t="shared" si="6"/>
        <v>1.68</v>
      </c>
      <c r="I36" s="60">
        <f t="shared" si="6"/>
        <v>2.19</v>
      </c>
      <c r="J36" s="60">
        <f t="shared" si="6"/>
        <v>2.39</v>
      </c>
      <c r="K36" s="60">
        <f t="shared" si="6"/>
        <v>2.18</v>
      </c>
      <c r="L36" s="60">
        <f t="shared" si="6"/>
        <v>1.88</v>
      </c>
      <c r="M36" s="60">
        <f t="shared" si="6"/>
        <v>1.66</v>
      </c>
      <c r="N36" s="60">
        <f t="shared" si="6"/>
        <v>0.82</v>
      </c>
      <c r="O36" s="60">
        <f t="shared" si="6"/>
        <v>0.19</v>
      </c>
      <c r="P36" s="60">
        <f t="shared" si="6"/>
        <v>0</v>
      </c>
      <c r="Q36" s="60">
        <f t="shared" si="6"/>
        <v>0</v>
      </c>
      <c r="R36" s="60">
        <f>IF(R37=0,"",MAX(R3:R33))</f>
        <v>0</v>
      </c>
      <c r="S36" s="88">
        <f>MAX(S3:S33)</f>
        <v>12.99</v>
      </c>
    </row>
    <row r="37" spans="1:19" ht="21" customHeight="1">
      <c r="A37" s="61" t="s">
        <v>9</v>
      </c>
      <c r="B37" s="62">
        <f>COUNT(B3:B33)</f>
        <v>31</v>
      </c>
      <c r="C37" s="63">
        <f aca="true" t="shared" si="7" ref="C37:R37">COUNT(C3:C33)</f>
        <v>31</v>
      </c>
      <c r="D37" s="63">
        <f t="shared" si="7"/>
        <v>31</v>
      </c>
      <c r="E37" s="63">
        <f t="shared" si="7"/>
        <v>31</v>
      </c>
      <c r="F37" s="63">
        <f t="shared" si="7"/>
        <v>31</v>
      </c>
      <c r="G37" s="63">
        <f t="shared" si="7"/>
        <v>31</v>
      </c>
      <c r="H37" s="63">
        <f t="shared" si="7"/>
        <v>30</v>
      </c>
      <c r="I37" s="63">
        <f t="shared" si="7"/>
        <v>31</v>
      </c>
      <c r="J37" s="63">
        <f t="shared" si="7"/>
        <v>31</v>
      </c>
      <c r="K37" s="63">
        <f t="shared" si="7"/>
        <v>31</v>
      </c>
      <c r="L37" s="63">
        <f t="shared" si="7"/>
        <v>31</v>
      </c>
      <c r="M37" s="63">
        <f t="shared" si="7"/>
        <v>31</v>
      </c>
      <c r="N37" s="63">
        <f t="shared" si="7"/>
        <v>31</v>
      </c>
      <c r="O37" s="63">
        <f t="shared" si="7"/>
        <v>31</v>
      </c>
      <c r="P37" s="63">
        <f t="shared" si="7"/>
        <v>31</v>
      </c>
      <c r="Q37" s="63">
        <f t="shared" si="7"/>
        <v>31</v>
      </c>
      <c r="R37" s="63">
        <f t="shared" si="7"/>
        <v>31</v>
      </c>
      <c r="S37" s="89">
        <f>COUNT(S3:S33)</f>
        <v>31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10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</v>
      </c>
      <c r="F3" s="55">
        <v>0.33</v>
      </c>
      <c r="G3" s="55">
        <v>0.82</v>
      </c>
      <c r="H3" s="55">
        <v>1.22</v>
      </c>
      <c r="I3" s="55">
        <v>1.28</v>
      </c>
      <c r="J3" s="55">
        <v>1</v>
      </c>
      <c r="K3" s="55">
        <v>0.94</v>
      </c>
      <c r="L3" s="55">
        <v>1.32</v>
      </c>
      <c r="M3" s="55">
        <v>0.62</v>
      </c>
      <c r="N3" s="55">
        <v>0.61</v>
      </c>
      <c r="O3" s="55">
        <v>0.18</v>
      </c>
      <c r="P3" s="55">
        <v>0</v>
      </c>
      <c r="Q3" s="55">
        <v>0</v>
      </c>
      <c r="R3" s="55">
        <v>0</v>
      </c>
      <c r="S3" s="85">
        <f>IF(U3=0,"",SUM(B3:R3))</f>
        <v>8.42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0.09</v>
      </c>
      <c r="F4" s="57">
        <v>0.21</v>
      </c>
      <c r="G4" s="57">
        <v>0.34</v>
      </c>
      <c r="H4" s="57">
        <v>0.59</v>
      </c>
      <c r="I4" s="57">
        <v>0.88</v>
      </c>
      <c r="J4" s="57">
        <v>0.73</v>
      </c>
      <c r="K4" s="57">
        <v>0.81</v>
      </c>
      <c r="L4" s="57">
        <v>0.66</v>
      </c>
      <c r="M4" s="57">
        <v>0.55</v>
      </c>
      <c r="N4" s="57">
        <v>0.28</v>
      </c>
      <c r="O4" s="57">
        <v>0.05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5.1899999999999995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0.16</v>
      </c>
      <c r="F5" s="57">
        <v>0.59</v>
      </c>
      <c r="G5" s="57">
        <v>1.72</v>
      </c>
      <c r="H5" s="57">
        <v>2.53</v>
      </c>
      <c r="I5" s="57">
        <v>2.89</v>
      </c>
      <c r="J5" s="57">
        <v>3.02</v>
      </c>
      <c r="K5" s="57">
        <v>2.79</v>
      </c>
      <c r="L5" s="57">
        <v>2.51</v>
      </c>
      <c r="M5" s="57">
        <v>1.74</v>
      </c>
      <c r="N5" s="57">
        <v>1.11</v>
      </c>
      <c r="O5" s="57">
        <v>0.38</v>
      </c>
      <c r="P5" s="57">
        <v>0</v>
      </c>
      <c r="Q5" s="57">
        <v>0</v>
      </c>
      <c r="R5" s="57">
        <v>0</v>
      </c>
      <c r="S5" s="86">
        <f t="shared" si="0"/>
        <v>19.439999999999998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0.02</v>
      </c>
      <c r="E6" s="57">
        <v>0.44</v>
      </c>
      <c r="F6" s="57">
        <v>1.22</v>
      </c>
      <c r="G6" s="57">
        <v>1.92</v>
      </c>
      <c r="H6" s="57">
        <v>2.46</v>
      </c>
      <c r="I6" s="57">
        <v>2.82</v>
      </c>
      <c r="J6" s="57">
        <v>2.94</v>
      </c>
      <c r="K6" s="57">
        <v>2.81</v>
      </c>
      <c r="L6" s="57">
        <v>2.41</v>
      </c>
      <c r="M6" s="57">
        <v>1.85</v>
      </c>
      <c r="N6" s="57">
        <v>1.09</v>
      </c>
      <c r="O6" s="57">
        <v>0.34</v>
      </c>
      <c r="P6" s="57">
        <v>0</v>
      </c>
      <c r="Q6" s="57">
        <v>0</v>
      </c>
      <c r="R6" s="57">
        <v>0</v>
      </c>
      <c r="S6" s="86">
        <f t="shared" si="0"/>
        <v>20.32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0.11</v>
      </c>
      <c r="G7" s="57">
        <v>0.47</v>
      </c>
      <c r="H7" s="57">
        <v>0.19</v>
      </c>
      <c r="I7" s="57">
        <v>0.44</v>
      </c>
      <c r="J7" s="57">
        <v>0.35</v>
      </c>
      <c r="K7" s="57">
        <v>0.26</v>
      </c>
      <c r="L7" s="57">
        <v>0.17</v>
      </c>
      <c r="M7" s="57">
        <v>0.2</v>
      </c>
      <c r="N7" s="57">
        <v>0.05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2.2600000000000002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0.08</v>
      </c>
      <c r="F8" s="57">
        <v>0.29</v>
      </c>
      <c r="G8" s="57">
        <v>0.96</v>
      </c>
      <c r="H8" s="57">
        <v>1.56</v>
      </c>
      <c r="I8" s="57">
        <v>2.17</v>
      </c>
      <c r="J8" s="57">
        <v>2.35</v>
      </c>
      <c r="K8" s="57">
        <v>2.42</v>
      </c>
      <c r="L8" s="57">
        <v>1.76</v>
      </c>
      <c r="M8" s="57">
        <v>1.44</v>
      </c>
      <c r="N8" s="57">
        <v>1.08</v>
      </c>
      <c r="O8" s="57">
        <v>0.25</v>
      </c>
      <c r="P8" s="57">
        <v>0</v>
      </c>
      <c r="Q8" s="57">
        <v>0</v>
      </c>
      <c r="R8" s="57">
        <v>0</v>
      </c>
      <c r="S8" s="86">
        <f t="shared" si="0"/>
        <v>14.36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0.01</v>
      </c>
      <c r="E9" s="57">
        <v>0.37</v>
      </c>
      <c r="F9" s="57">
        <v>1.07</v>
      </c>
      <c r="G9" s="57">
        <v>1.83</v>
      </c>
      <c r="H9" s="57">
        <v>2.39</v>
      </c>
      <c r="I9" s="57">
        <v>2.72</v>
      </c>
      <c r="J9" s="57">
        <v>2.89</v>
      </c>
      <c r="K9" s="57">
        <v>2.76</v>
      </c>
      <c r="L9" s="57">
        <v>2.49</v>
      </c>
      <c r="M9" s="57">
        <v>1.74</v>
      </c>
      <c r="N9" s="57">
        <v>1.04</v>
      </c>
      <c r="O9" s="57">
        <v>0.31</v>
      </c>
      <c r="P9" s="57">
        <v>0</v>
      </c>
      <c r="Q9" s="57">
        <v>0</v>
      </c>
      <c r="R9" s="57">
        <v>0</v>
      </c>
      <c r="S9" s="86">
        <f t="shared" si="0"/>
        <v>19.619999999999997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0.01</v>
      </c>
      <c r="E10" s="57">
        <v>0.37</v>
      </c>
      <c r="F10" s="57">
        <v>1.04</v>
      </c>
      <c r="G10" s="57">
        <v>1.73</v>
      </c>
      <c r="H10" s="57">
        <v>2.22</v>
      </c>
      <c r="I10" s="57">
        <v>2.61</v>
      </c>
      <c r="J10" s="57">
        <v>2.76</v>
      </c>
      <c r="K10" s="57">
        <v>2.64</v>
      </c>
      <c r="L10" s="57">
        <v>2.25</v>
      </c>
      <c r="M10" s="57">
        <v>1.67</v>
      </c>
      <c r="N10" s="57">
        <v>0.84</v>
      </c>
      <c r="O10" s="57">
        <v>0.23</v>
      </c>
      <c r="P10" s="57">
        <v>0</v>
      </c>
      <c r="Q10" s="57">
        <v>0</v>
      </c>
      <c r="R10" s="57">
        <v>0</v>
      </c>
      <c r="S10" s="86">
        <f t="shared" si="0"/>
        <v>18.37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0.18</v>
      </c>
      <c r="F11" s="57">
        <v>0.82</v>
      </c>
      <c r="G11" s="57">
        <v>1.61</v>
      </c>
      <c r="H11" s="57">
        <v>1.42</v>
      </c>
      <c r="I11" s="57">
        <v>1.98</v>
      </c>
      <c r="J11" s="57">
        <v>2.32</v>
      </c>
      <c r="K11" s="57">
        <v>1.41</v>
      </c>
      <c r="L11" s="57">
        <v>2.07</v>
      </c>
      <c r="M11" s="57">
        <v>1.51</v>
      </c>
      <c r="N11" s="57">
        <v>0.86</v>
      </c>
      <c r="O11" s="57">
        <v>0.21</v>
      </c>
      <c r="P11" s="57">
        <v>0</v>
      </c>
      <c r="Q11" s="57">
        <v>0</v>
      </c>
      <c r="R11" s="57">
        <v>0</v>
      </c>
      <c r="S11" s="86">
        <f t="shared" si="0"/>
        <v>14.39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</v>
      </c>
      <c r="F12" s="57">
        <v>0.06</v>
      </c>
      <c r="G12" s="57">
        <v>0.14</v>
      </c>
      <c r="H12" s="57">
        <v>0.68</v>
      </c>
      <c r="I12" s="57">
        <v>1.82</v>
      </c>
      <c r="J12" s="57">
        <v>2.24</v>
      </c>
      <c r="K12" s="57">
        <v>1.55</v>
      </c>
      <c r="L12" s="57">
        <v>1.66</v>
      </c>
      <c r="M12" s="57">
        <v>1.5</v>
      </c>
      <c r="N12" s="57">
        <v>0.85</v>
      </c>
      <c r="O12" s="57">
        <v>0.18</v>
      </c>
      <c r="P12" s="57">
        <v>0</v>
      </c>
      <c r="Q12" s="57">
        <v>0</v>
      </c>
      <c r="R12" s="57">
        <v>0</v>
      </c>
      <c r="S12" s="86">
        <f t="shared" si="0"/>
        <v>10.68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0.15</v>
      </c>
      <c r="F13" s="55">
        <v>0.42</v>
      </c>
      <c r="G13" s="55">
        <v>0.46</v>
      </c>
      <c r="H13" s="55">
        <v>1.84</v>
      </c>
      <c r="I13" s="55">
        <v>2.17</v>
      </c>
      <c r="J13" s="55">
        <v>2.28</v>
      </c>
      <c r="K13" s="55">
        <v>2.03</v>
      </c>
      <c r="L13" s="55">
        <v>1.04</v>
      </c>
      <c r="M13" s="55">
        <v>0.74</v>
      </c>
      <c r="N13" s="55">
        <v>0.31</v>
      </c>
      <c r="O13" s="55">
        <v>0.07</v>
      </c>
      <c r="P13" s="55">
        <v>0</v>
      </c>
      <c r="Q13" s="55">
        <v>0</v>
      </c>
      <c r="R13" s="55">
        <v>0</v>
      </c>
      <c r="S13" s="85">
        <f t="shared" si="0"/>
        <v>11.510000000000002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0.21</v>
      </c>
      <c r="F14" s="57">
        <v>0.8</v>
      </c>
      <c r="G14" s="57">
        <v>1.55</v>
      </c>
      <c r="H14" s="57">
        <v>2.1</v>
      </c>
      <c r="I14" s="57">
        <v>2.48</v>
      </c>
      <c r="J14" s="57">
        <v>2.6</v>
      </c>
      <c r="K14" s="57">
        <v>2.51</v>
      </c>
      <c r="L14" s="57">
        <v>2.11</v>
      </c>
      <c r="M14" s="57">
        <v>1.39</v>
      </c>
      <c r="N14" s="57">
        <v>0.76</v>
      </c>
      <c r="O14" s="57">
        <v>0.2</v>
      </c>
      <c r="P14" s="57">
        <v>0</v>
      </c>
      <c r="Q14" s="57">
        <v>0</v>
      </c>
      <c r="R14" s="57">
        <v>0</v>
      </c>
      <c r="S14" s="86">
        <f t="shared" si="0"/>
        <v>16.71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0.19</v>
      </c>
      <c r="F15" s="57">
        <v>0.55</v>
      </c>
      <c r="G15" s="57">
        <v>0.67</v>
      </c>
      <c r="H15" s="57">
        <v>1.76</v>
      </c>
      <c r="I15" s="57">
        <v>1.57</v>
      </c>
      <c r="J15" s="57">
        <v>1.43</v>
      </c>
      <c r="K15" s="57">
        <v>1.37</v>
      </c>
      <c r="L15" s="57">
        <v>0.94</v>
      </c>
      <c r="M15" s="57">
        <v>0.46</v>
      </c>
      <c r="N15" s="57">
        <v>0.2</v>
      </c>
      <c r="O15" s="57">
        <v>0.05</v>
      </c>
      <c r="P15" s="57">
        <v>0</v>
      </c>
      <c r="Q15" s="57">
        <v>0</v>
      </c>
      <c r="R15" s="57">
        <v>0</v>
      </c>
      <c r="S15" s="86">
        <f t="shared" si="0"/>
        <v>9.190000000000001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0.11</v>
      </c>
      <c r="F16" s="57">
        <v>0.45</v>
      </c>
      <c r="G16" s="57">
        <v>1.35</v>
      </c>
      <c r="H16" s="57">
        <v>1.9</v>
      </c>
      <c r="I16" s="57">
        <v>2.51</v>
      </c>
      <c r="J16" s="57">
        <v>1.38</v>
      </c>
      <c r="K16" s="57">
        <v>1.96</v>
      </c>
      <c r="L16" s="57">
        <v>1.53</v>
      </c>
      <c r="M16" s="57">
        <v>0.93</v>
      </c>
      <c r="N16" s="57">
        <v>0.41</v>
      </c>
      <c r="O16" s="57">
        <v>0.06</v>
      </c>
      <c r="P16" s="57">
        <v>0</v>
      </c>
      <c r="Q16" s="57">
        <v>0</v>
      </c>
      <c r="R16" s="57">
        <v>0</v>
      </c>
      <c r="S16" s="86">
        <f t="shared" si="0"/>
        <v>12.59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0.01</v>
      </c>
      <c r="G17" s="57">
        <v>0.09</v>
      </c>
      <c r="H17" s="57">
        <v>0.07</v>
      </c>
      <c r="I17" s="57">
        <v>0.22</v>
      </c>
      <c r="J17" s="57">
        <v>0.19</v>
      </c>
      <c r="K17" s="57">
        <v>0.25</v>
      </c>
      <c r="L17" s="57">
        <v>0.27</v>
      </c>
      <c r="M17" s="57">
        <v>0.12</v>
      </c>
      <c r="N17" s="57">
        <v>0.17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1.4000000000000001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0.02</v>
      </c>
      <c r="F18" s="57">
        <v>0.23</v>
      </c>
      <c r="G18" s="57">
        <v>0.28</v>
      </c>
      <c r="H18" s="57">
        <v>0.32</v>
      </c>
      <c r="I18" s="57">
        <v>0.72</v>
      </c>
      <c r="J18" s="57">
        <v>0.47</v>
      </c>
      <c r="K18" s="57">
        <v>1.33</v>
      </c>
      <c r="L18" s="57">
        <v>1.2</v>
      </c>
      <c r="M18" s="57">
        <v>1.1</v>
      </c>
      <c r="N18" s="57">
        <v>0.82</v>
      </c>
      <c r="O18" s="57">
        <v>0.1</v>
      </c>
      <c r="P18" s="57">
        <v>0</v>
      </c>
      <c r="Q18" s="57">
        <v>0</v>
      </c>
      <c r="R18" s="57">
        <v>0</v>
      </c>
      <c r="S18" s="86">
        <f t="shared" si="0"/>
        <v>6.59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0.22</v>
      </c>
      <c r="F19" s="57">
        <v>1.04</v>
      </c>
      <c r="G19" s="57">
        <v>0.86</v>
      </c>
      <c r="H19" s="57">
        <v>1.64</v>
      </c>
      <c r="I19" s="57">
        <v>2.26</v>
      </c>
      <c r="J19" s="57">
        <v>2.53</v>
      </c>
      <c r="K19" s="57">
        <v>2.39</v>
      </c>
      <c r="L19" s="57">
        <v>2.03</v>
      </c>
      <c r="M19" s="57">
        <v>0.82</v>
      </c>
      <c r="N19" s="57">
        <v>0.45</v>
      </c>
      <c r="O19" s="57">
        <v>0.05</v>
      </c>
      <c r="P19" s="57">
        <v>0</v>
      </c>
      <c r="Q19" s="57">
        <v>0</v>
      </c>
      <c r="R19" s="57">
        <v>0</v>
      </c>
      <c r="S19" s="86">
        <f t="shared" si="0"/>
        <v>14.29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0.05</v>
      </c>
      <c r="F20" s="57">
        <v>0.25</v>
      </c>
      <c r="G20" s="57">
        <v>0.64</v>
      </c>
      <c r="H20" s="57">
        <v>0.58</v>
      </c>
      <c r="I20" s="57">
        <v>0.9</v>
      </c>
      <c r="J20" s="57">
        <v>2.04</v>
      </c>
      <c r="K20" s="57">
        <v>1.75</v>
      </c>
      <c r="L20" s="57">
        <v>1.11</v>
      </c>
      <c r="M20" s="57">
        <v>1.03</v>
      </c>
      <c r="N20" s="57">
        <v>0.56</v>
      </c>
      <c r="O20" s="57">
        <v>0.18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9.09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0.12</v>
      </c>
      <c r="F21" s="57">
        <v>0.43</v>
      </c>
      <c r="G21" s="57">
        <v>0.8</v>
      </c>
      <c r="H21" s="57">
        <v>0.95</v>
      </c>
      <c r="I21" s="57">
        <v>1.09</v>
      </c>
      <c r="J21" s="57">
        <v>0.8</v>
      </c>
      <c r="K21" s="57">
        <v>0.64</v>
      </c>
      <c r="L21" s="57">
        <v>0.47</v>
      </c>
      <c r="M21" s="57">
        <v>0.29</v>
      </c>
      <c r="N21" s="57">
        <v>0.2</v>
      </c>
      <c r="O21" s="57">
        <v>0.02</v>
      </c>
      <c r="P21" s="57">
        <v>0</v>
      </c>
      <c r="Q21" s="57">
        <v>0</v>
      </c>
      <c r="R21" s="57">
        <v>0</v>
      </c>
      <c r="S21" s="86">
        <f t="shared" si="2"/>
        <v>5.809999999999999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0.17</v>
      </c>
      <c r="F22" s="57">
        <v>0.62</v>
      </c>
      <c r="G22" s="57">
        <v>1.08</v>
      </c>
      <c r="H22" s="57">
        <v>1.59</v>
      </c>
      <c r="I22" s="57">
        <v>1.83</v>
      </c>
      <c r="J22" s="57">
        <v>2.08</v>
      </c>
      <c r="K22" s="57">
        <v>1.68</v>
      </c>
      <c r="L22" s="57">
        <v>1.58</v>
      </c>
      <c r="M22" s="57">
        <v>1.04</v>
      </c>
      <c r="N22" s="57">
        <v>0.47</v>
      </c>
      <c r="O22" s="57">
        <v>0.07</v>
      </c>
      <c r="P22" s="57">
        <v>0</v>
      </c>
      <c r="Q22" s="57">
        <v>0</v>
      </c>
      <c r="R22" s="57">
        <v>0</v>
      </c>
      <c r="S22" s="86">
        <f t="shared" si="2"/>
        <v>12.210000000000003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0.15</v>
      </c>
      <c r="F23" s="55">
        <v>0.65</v>
      </c>
      <c r="G23" s="55">
        <v>0.92</v>
      </c>
      <c r="H23" s="55">
        <v>1.24</v>
      </c>
      <c r="I23" s="55">
        <v>0.97</v>
      </c>
      <c r="J23" s="55">
        <v>1.06</v>
      </c>
      <c r="K23" s="55">
        <v>1.02</v>
      </c>
      <c r="L23" s="55">
        <v>0.89</v>
      </c>
      <c r="M23" s="55">
        <v>0.56</v>
      </c>
      <c r="N23" s="55">
        <v>0.28</v>
      </c>
      <c r="O23" s="55">
        <v>0.01</v>
      </c>
      <c r="P23" s="55">
        <v>0</v>
      </c>
      <c r="Q23" s="55">
        <v>0</v>
      </c>
      <c r="R23" s="55">
        <v>0</v>
      </c>
      <c r="S23" s="85">
        <f t="shared" si="2"/>
        <v>7.749999999999999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</v>
      </c>
      <c r="G24" s="57">
        <v>0.1</v>
      </c>
      <c r="H24" s="57">
        <v>0.63</v>
      </c>
      <c r="I24" s="57">
        <v>1.07</v>
      </c>
      <c r="J24" s="57">
        <v>1.37</v>
      </c>
      <c r="K24" s="57">
        <v>1.15</v>
      </c>
      <c r="L24" s="57">
        <v>0.63</v>
      </c>
      <c r="M24" s="57">
        <v>0.46</v>
      </c>
      <c r="N24" s="57">
        <v>0.11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5.53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0.01</v>
      </c>
      <c r="F25" s="57">
        <v>0.22</v>
      </c>
      <c r="G25" s="57">
        <v>0.67</v>
      </c>
      <c r="H25" s="57">
        <v>0.65</v>
      </c>
      <c r="I25" s="57">
        <v>0.69</v>
      </c>
      <c r="J25" s="57">
        <v>0.64</v>
      </c>
      <c r="K25" s="57">
        <v>1.02</v>
      </c>
      <c r="L25" s="57">
        <v>0.92</v>
      </c>
      <c r="M25" s="57">
        <v>0.74</v>
      </c>
      <c r="N25" s="57">
        <v>0.24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5.870000000000001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0.1</v>
      </c>
      <c r="F26" s="57">
        <v>0.7</v>
      </c>
      <c r="G26" s="57">
        <v>1.27</v>
      </c>
      <c r="H26" s="57">
        <v>1.18</v>
      </c>
      <c r="I26" s="57">
        <v>0.75</v>
      </c>
      <c r="J26" s="57">
        <v>0.41</v>
      </c>
      <c r="K26" s="57">
        <v>0.2</v>
      </c>
      <c r="L26" s="57">
        <v>0.24</v>
      </c>
      <c r="M26" s="57">
        <v>0.22</v>
      </c>
      <c r="N26" s="57">
        <v>0.14</v>
      </c>
      <c r="O26" s="57">
        <v>0.01</v>
      </c>
      <c r="P26" s="57">
        <v>0</v>
      </c>
      <c r="Q26" s="57">
        <v>0</v>
      </c>
      <c r="R26" s="57">
        <v>0</v>
      </c>
      <c r="S26" s="86">
        <f t="shared" si="2"/>
        <v>5.22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0.11</v>
      </c>
      <c r="G27" s="57">
        <v>0.78</v>
      </c>
      <c r="H27" s="57">
        <v>1.11</v>
      </c>
      <c r="I27" s="57">
        <v>1.39</v>
      </c>
      <c r="J27" s="57">
        <v>1.47</v>
      </c>
      <c r="K27" s="57">
        <v>2.21</v>
      </c>
      <c r="L27" s="57">
        <v>1.21</v>
      </c>
      <c r="M27" s="57">
        <v>0.62</v>
      </c>
      <c r="N27" s="57">
        <v>0.34</v>
      </c>
      <c r="O27" s="57">
        <v>0.04</v>
      </c>
      <c r="P27" s="57">
        <v>0</v>
      </c>
      <c r="Q27" s="57">
        <v>0</v>
      </c>
      <c r="R27" s="57">
        <v>0</v>
      </c>
      <c r="S27" s="86">
        <f t="shared" si="2"/>
        <v>9.279999999999998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0.14</v>
      </c>
      <c r="F28" s="57">
        <v>0.64</v>
      </c>
      <c r="G28" s="57">
        <v>0.9</v>
      </c>
      <c r="H28" s="57">
        <v>1.38</v>
      </c>
      <c r="I28" s="57">
        <v>1.79</v>
      </c>
      <c r="J28" s="57">
        <v>2.72</v>
      </c>
      <c r="K28" s="57">
        <v>2.14</v>
      </c>
      <c r="L28" s="57">
        <v>1.71</v>
      </c>
      <c r="M28" s="57">
        <v>1.19</v>
      </c>
      <c r="N28" s="57">
        <v>0.72</v>
      </c>
      <c r="O28" s="57">
        <v>0.09</v>
      </c>
      <c r="P28" s="57">
        <v>0</v>
      </c>
      <c r="Q28" s="57">
        <v>0</v>
      </c>
      <c r="R28" s="57">
        <v>0</v>
      </c>
      <c r="S28" s="86">
        <f t="shared" si="2"/>
        <v>13.420000000000002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0.24</v>
      </c>
      <c r="F29" s="57">
        <v>0.91</v>
      </c>
      <c r="G29" s="57">
        <v>1.58</v>
      </c>
      <c r="H29" s="57">
        <v>2.08</v>
      </c>
      <c r="I29" s="57">
        <v>2.41</v>
      </c>
      <c r="J29" s="57">
        <v>2.56</v>
      </c>
      <c r="K29" s="57">
        <v>2.34</v>
      </c>
      <c r="L29" s="57">
        <v>1.94</v>
      </c>
      <c r="M29" s="57">
        <v>1.34</v>
      </c>
      <c r="N29" s="57">
        <v>0.65</v>
      </c>
      <c r="O29" s="57">
        <v>0.08</v>
      </c>
      <c r="P29" s="57">
        <v>0</v>
      </c>
      <c r="Q29" s="57">
        <v>0</v>
      </c>
      <c r="R29" s="57">
        <v>0</v>
      </c>
      <c r="S29" s="86">
        <f t="shared" si="2"/>
        <v>16.13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0.22</v>
      </c>
      <c r="F30" s="57">
        <v>0.86</v>
      </c>
      <c r="G30" s="57">
        <v>1.53</v>
      </c>
      <c r="H30" s="57">
        <v>2.07</v>
      </c>
      <c r="I30" s="57">
        <v>2.43</v>
      </c>
      <c r="J30" s="57">
        <v>2.54</v>
      </c>
      <c r="K30" s="57">
        <v>2.3</v>
      </c>
      <c r="L30" s="57">
        <v>1.98</v>
      </c>
      <c r="M30" s="57">
        <v>1.35</v>
      </c>
      <c r="N30" s="57">
        <v>0.64</v>
      </c>
      <c r="O30" s="57">
        <v>0.07</v>
      </c>
      <c r="P30" s="57">
        <v>0</v>
      </c>
      <c r="Q30" s="57">
        <v>0</v>
      </c>
      <c r="R30" s="57">
        <v>0</v>
      </c>
      <c r="S30" s="86">
        <f t="shared" si="2"/>
        <v>15.99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0.19</v>
      </c>
      <c r="F31" s="57">
        <v>0.83</v>
      </c>
      <c r="G31" s="57">
        <v>1.51</v>
      </c>
      <c r="H31" s="57">
        <v>2.02</v>
      </c>
      <c r="I31" s="57">
        <v>2.28</v>
      </c>
      <c r="J31" s="57">
        <v>2.44</v>
      </c>
      <c r="K31" s="57">
        <v>2.27</v>
      </c>
      <c r="L31" s="57">
        <v>1.88</v>
      </c>
      <c r="M31" s="57">
        <v>1.26</v>
      </c>
      <c r="N31" s="57">
        <v>0.59</v>
      </c>
      <c r="O31" s="57">
        <v>0.07</v>
      </c>
      <c r="P31" s="57">
        <v>0</v>
      </c>
      <c r="Q31" s="57">
        <v>0</v>
      </c>
      <c r="R31" s="57">
        <v>0</v>
      </c>
      <c r="S31" s="86">
        <f t="shared" si="2"/>
        <v>15.339999999999998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0.15</v>
      </c>
      <c r="F32" s="57">
        <v>0.26</v>
      </c>
      <c r="G32" s="57">
        <v>0.64</v>
      </c>
      <c r="H32" s="57">
        <v>1.28</v>
      </c>
      <c r="I32" s="57">
        <v>2.27</v>
      </c>
      <c r="J32" s="57">
        <v>1.93</v>
      </c>
      <c r="K32" s="57">
        <v>0.73</v>
      </c>
      <c r="L32" s="57">
        <v>0.59</v>
      </c>
      <c r="M32" s="57">
        <v>0.23</v>
      </c>
      <c r="N32" s="57">
        <v>0.08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8.16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0.04</v>
      </c>
      <c r="F33" s="57">
        <v>0.19</v>
      </c>
      <c r="G33" s="57">
        <v>0.25</v>
      </c>
      <c r="H33" s="57">
        <v>0.38</v>
      </c>
      <c r="I33" s="57">
        <v>0.67</v>
      </c>
      <c r="J33" s="57">
        <v>1.38</v>
      </c>
      <c r="K33" s="57">
        <v>2.16</v>
      </c>
      <c r="L33" s="57">
        <v>1.71</v>
      </c>
      <c r="M33" s="57">
        <v>1.14</v>
      </c>
      <c r="N33" s="57">
        <v>0.63</v>
      </c>
      <c r="O33" s="57">
        <v>0.06</v>
      </c>
      <c r="P33" s="57">
        <v>0</v>
      </c>
      <c r="Q33" s="57">
        <v>0</v>
      </c>
      <c r="R33" s="57">
        <v>0</v>
      </c>
      <c r="S33" s="86">
        <f t="shared" si="2"/>
        <v>8.610000000000001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0.04</v>
      </c>
      <c r="E34" s="91">
        <f t="shared" si="4"/>
        <v>4.29</v>
      </c>
      <c r="F34" s="91">
        <f t="shared" si="4"/>
        <v>15.909999999999997</v>
      </c>
      <c r="G34" s="91">
        <f t="shared" si="4"/>
        <v>29.47000000000001</v>
      </c>
      <c r="H34" s="91">
        <f t="shared" si="4"/>
        <v>42.03000000000001</v>
      </c>
      <c r="I34" s="91">
        <f t="shared" si="4"/>
        <v>52.08</v>
      </c>
      <c r="J34" s="91">
        <f t="shared" si="4"/>
        <v>54.919999999999995</v>
      </c>
      <c r="K34" s="91">
        <f t="shared" si="4"/>
        <v>51.84</v>
      </c>
      <c r="L34" s="91">
        <f aca="true" t="shared" si="5" ref="L34:R34">IF(L37=0,"",SUM(L3:L33))</f>
        <v>43.28</v>
      </c>
      <c r="M34" s="91">
        <f t="shared" si="5"/>
        <v>29.85000000000001</v>
      </c>
      <c r="N34" s="91">
        <f t="shared" si="5"/>
        <v>16.58</v>
      </c>
      <c r="O34" s="91">
        <f t="shared" si="5"/>
        <v>3.4499999999999984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343.7399999999997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0.0012903225806451613</v>
      </c>
      <c r="E35" s="60">
        <f t="shared" si="6"/>
        <v>0.13838709677419356</v>
      </c>
      <c r="F35" s="60">
        <f t="shared" si="6"/>
        <v>0.5132258064516128</v>
      </c>
      <c r="G35" s="60">
        <f t="shared" si="6"/>
        <v>0.9506451612903228</v>
      </c>
      <c r="H35" s="60">
        <f t="shared" si="6"/>
        <v>1.3558064516129036</v>
      </c>
      <c r="I35" s="60">
        <f t="shared" si="6"/>
        <v>1.68</v>
      </c>
      <c r="J35" s="60">
        <f t="shared" si="6"/>
        <v>1.7716129032258063</v>
      </c>
      <c r="K35" s="60">
        <f t="shared" si="6"/>
        <v>1.6722580645161291</v>
      </c>
      <c r="L35" s="60">
        <f aca="true" t="shared" si="7" ref="L35:R35">IF(L37=0,"",AVERAGE(L3:L33))</f>
        <v>1.3961290322580646</v>
      </c>
      <c r="M35" s="60">
        <f t="shared" si="7"/>
        <v>0.9629032258064519</v>
      </c>
      <c r="N35" s="60">
        <f t="shared" si="7"/>
        <v>0.5348387096774193</v>
      </c>
      <c r="O35" s="60">
        <f t="shared" si="7"/>
        <v>0.11129032258064511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11.088387096774193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0.02</v>
      </c>
      <c r="E36" s="60">
        <f t="shared" si="8"/>
        <v>0.44</v>
      </c>
      <c r="F36" s="60">
        <f t="shared" si="8"/>
        <v>1.22</v>
      </c>
      <c r="G36" s="60">
        <f t="shared" si="8"/>
        <v>1.92</v>
      </c>
      <c r="H36" s="60">
        <f t="shared" si="8"/>
        <v>2.53</v>
      </c>
      <c r="I36" s="60">
        <f t="shared" si="8"/>
        <v>2.89</v>
      </c>
      <c r="J36" s="60">
        <f t="shared" si="8"/>
        <v>3.02</v>
      </c>
      <c r="K36" s="60">
        <f t="shared" si="8"/>
        <v>2.81</v>
      </c>
      <c r="L36" s="60">
        <f aca="true" t="shared" si="9" ref="L36:R36">IF(L37=0,"",MAX(L3:L33))</f>
        <v>2.51</v>
      </c>
      <c r="M36" s="60">
        <f t="shared" si="9"/>
        <v>1.85</v>
      </c>
      <c r="N36" s="60">
        <f t="shared" si="9"/>
        <v>1.11</v>
      </c>
      <c r="O36" s="60">
        <f t="shared" si="9"/>
        <v>0.38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20.32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11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0.19</v>
      </c>
      <c r="F3" s="55">
        <v>0.82</v>
      </c>
      <c r="G3" s="55">
        <v>1.47</v>
      </c>
      <c r="H3" s="55">
        <v>1.97</v>
      </c>
      <c r="I3" s="55">
        <v>2.35</v>
      </c>
      <c r="J3" s="55">
        <v>2.4</v>
      </c>
      <c r="K3" s="55">
        <v>1.89</v>
      </c>
      <c r="L3" s="55">
        <v>1.8</v>
      </c>
      <c r="M3" s="55">
        <v>1.16</v>
      </c>
      <c r="N3" s="55">
        <v>0.53</v>
      </c>
      <c r="O3" s="55">
        <v>0.09</v>
      </c>
      <c r="P3" s="55">
        <v>0</v>
      </c>
      <c r="Q3" s="55">
        <v>0</v>
      </c>
      <c r="R3" s="55">
        <v>0</v>
      </c>
      <c r="S3" s="85">
        <f>IF(U3=0,"",SUM(B3:R3))</f>
        <v>14.670000000000002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0.16</v>
      </c>
      <c r="F4" s="57">
        <v>0.75</v>
      </c>
      <c r="G4" s="57">
        <v>1.42</v>
      </c>
      <c r="H4" s="57">
        <v>1.96</v>
      </c>
      <c r="I4" s="57">
        <v>2.29</v>
      </c>
      <c r="J4" s="57">
        <v>2.31</v>
      </c>
      <c r="K4" s="57">
        <v>2.08</v>
      </c>
      <c r="L4" s="57">
        <v>1.65</v>
      </c>
      <c r="M4" s="57">
        <v>1.02</v>
      </c>
      <c r="N4" s="57">
        <v>0.36</v>
      </c>
      <c r="O4" s="57">
        <v>0.03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14.03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0.02</v>
      </c>
      <c r="G5" s="57">
        <v>0.33</v>
      </c>
      <c r="H5" s="57">
        <v>0.82</v>
      </c>
      <c r="I5" s="57">
        <v>0.29</v>
      </c>
      <c r="J5" s="57">
        <v>0.61</v>
      </c>
      <c r="K5" s="57">
        <v>0.7</v>
      </c>
      <c r="L5" s="57">
        <v>0.69</v>
      </c>
      <c r="M5" s="57">
        <v>0.63</v>
      </c>
      <c r="N5" s="57">
        <v>0.33</v>
      </c>
      <c r="O5" s="57">
        <v>0.03</v>
      </c>
      <c r="P5" s="57">
        <v>0</v>
      </c>
      <c r="Q5" s="57">
        <v>0</v>
      </c>
      <c r="R5" s="57">
        <v>0</v>
      </c>
      <c r="S5" s="86">
        <f t="shared" si="0"/>
        <v>4.460000000000001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0.14</v>
      </c>
      <c r="F6" s="57">
        <v>0.69</v>
      </c>
      <c r="G6" s="57">
        <v>1.32</v>
      </c>
      <c r="H6" s="57">
        <v>1.84</v>
      </c>
      <c r="I6" s="57">
        <v>2.15</v>
      </c>
      <c r="J6" s="57">
        <v>2.23</v>
      </c>
      <c r="K6" s="57">
        <v>2.08</v>
      </c>
      <c r="L6" s="57">
        <v>1.7</v>
      </c>
      <c r="M6" s="57">
        <v>1.16</v>
      </c>
      <c r="N6" s="57">
        <v>0.38</v>
      </c>
      <c r="O6" s="57">
        <v>0.01</v>
      </c>
      <c r="P6" s="57">
        <v>0</v>
      </c>
      <c r="Q6" s="57">
        <v>0</v>
      </c>
      <c r="R6" s="57">
        <v>0</v>
      </c>
      <c r="S6" s="86">
        <f t="shared" si="0"/>
        <v>13.700000000000001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0.61</v>
      </c>
      <c r="G7" s="57">
        <v>0.91</v>
      </c>
      <c r="H7" s="57">
        <v>1.81</v>
      </c>
      <c r="I7" s="57">
        <v>1.93</v>
      </c>
      <c r="J7" s="57">
        <v>1.8</v>
      </c>
      <c r="K7" s="57">
        <v>1.01</v>
      </c>
      <c r="L7" s="57">
        <v>0.75</v>
      </c>
      <c r="M7" s="57">
        <v>0.37</v>
      </c>
      <c r="N7" s="57">
        <v>0.11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9.45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0.03</v>
      </c>
      <c r="F8" s="57">
        <v>0.14</v>
      </c>
      <c r="G8" s="57">
        <v>0.2</v>
      </c>
      <c r="H8" s="57">
        <v>0.32</v>
      </c>
      <c r="I8" s="57">
        <v>0.25</v>
      </c>
      <c r="J8" s="57">
        <v>0.21</v>
      </c>
      <c r="K8" s="57">
        <v>0.25</v>
      </c>
      <c r="L8" s="57">
        <v>0.15</v>
      </c>
      <c r="M8" s="57">
        <v>0.03</v>
      </c>
      <c r="N8" s="57">
        <v>0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1.5799999999999998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0.04</v>
      </c>
      <c r="F9" s="57">
        <v>0.37</v>
      </c>
      <c r="G9" s="57">
        <v>1.36</v>
      </c>
      <c r="H9" s="57">
        <v>1.71</v>
      </c>
      <c r="I9" s="57">
        <v>2.13</v>
      </c>
      <c r="J9" s="57">
        <v>1.97</v>
      </c>
      <c r="K9" s="57">
        <v>1.46</v>
      </c>
      <c r="L9" s="57">
        <v>0.87</v>
      </c>
      <c r="M9" s="57">
        <v>0.39</v>
      </c>
      <c r="N9" s="57">
        <v>0.12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10.419999999999998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0.02</v>
      </c>
      <c r="G10" s="57">
        <v>0.34</v>
      </c>
      <c r="H10" s="57">
        <v>0.61</v>
      </c>
      <c r="I10" s="57">
        <v>1.29</v>
      </c>
      <c r="J10" s="57">
        <v>1.88</v>
      </c>
      <c r="K10" s="57">
        <v>1.68</v>
      </c>
      <c r="L10" s="57">
        <v>0.8</v>
      </c>
      <c r="M10" s="57">
        <v>0.71</v>
      </c>
      <c r="N10" s="57">
        <v>0.28</v>
      </c>
      <c r="O10" s="57">
        <v>0.01</v>
      </c>
      <c r="P10" s="57">
        <v>0</v>
      </c>
      <c r="Q10" s="57">
        <v>0</v>
      </c>
      <c r="R10" s="57">
        <v>0</v>
      </c>
      <c r="S10" s="86">
        <f t="shared" si="0"/>
        <v>7.619999999999999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0.13</v>
      </c>
      <c r="F11" s="57">
        <v>0.72</v>
      </c>
      <c r="G11" s="57">
        <v>1.3</v>
      </c>
      <c r="H11" s="57">
        <v>1.53</v>
      </c>
      <c r="I11" s="57">
        <v>1.17</v>
      </c>
      <c r="J11" s="57">
        <v>1.78</v>
      </c>
      <c r="K11" s="57">
        <v>1.44</v>
      </c>
      <c r="L11" s="57">
        <v>1.18</v>
      </c>
      <c r="M11" s="57">
        <v>0.32</v>
      </c>
      <c r="N11" s="57">
        <v>0.15</v>
      </c>
      <c r="O11" s="57">
        <v>0.02</v>
      </c>
      <c r="P11" s="57">
        <v>0</v>
      </c>
      <c r="Q11" s="57">
        <v>0</v>
      </c>
      <c r="R11" s="57">
        <v>0</v>
      </c>
      <c r="S11" s="86">
        <f t="shared" si="0"/>
        <v>9.74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0.07</v>
      </c>
      <c r="F12" s="57">
        <v>0.29</v>
      </c>
      <c r="G12" s="57">
        <v>0.47</v>
      </c>
      <c r="H12" s="57">
        <v>0.97</v>
      </c>
      <c r="I12" s="57">
        <v>1.8</v>
      </c>
      <c r="J12" s="57">
        <v>1.79</v>
      </c>
      <c r="K12" s="57">
        <v>1.3</v>
      </c>
      <c r="L12" s="57">
        <v>1.16</v>
      </c>
      <c r="M12" s="57">
        <v>0.82</v>
      </c>
      <c r="N12" s="57">
        <v>0.52</v>
      </c>
      <c r="O12" s="57">
        <v>0.01</v>
      </c>
      <c r="P12" s="57">
        <v>0</v>
      </c>
      <c r="Q12" s="57">
        <v>0</v>
      </c>
      <c r="R12" s="57">
        <v>0</v>
      </c>
      <c r="S12" s="86">
        <f t="shared" si="0"/>
        <v>9.2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0.18</v>
      </c>
      <c r="G13" s="55">
        <v>0.25</v>
      </c>
      <c r="H13" s="55">
        <v>0.49</v>
      </c>
      <c r="I13" s="55">
        <v>0.4</v>
      </c>
      <c r="J13" s="55">
        <v>0.38</v>
      </c>
      <c r="K13" s="55">
        <v>0.27</v>
      </c>
      <c r="L13" s="55">
        <v>0.2</v>
      </c>
      <c r="M13" s="55">
        <v>0.05</v>
      </c>
      <c r="N13" s="55">
        <v>0.09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2.32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0.1</v>
      </c>
      <c r="F14" s="57">
        <v>0.66</v>
      </c>
      <c r="G14" s="57">
        <v>1.21</v>
      </c>
      <c r="H14" s="57">
        <v>1.91</v>
      </c>
      <c r="I14" s="57">
        <v>1.97</v>
      </c>
      <c r="J14" s="57">
        <v>1.54</v>
      </c>
      <c r="K14" s="57">
        <v>1.88</v>
      </c>
      <c r="L14" s="57">
        <v>1.73</v>
      </c>
      <c r="M14" s="57">
        <v>0.95</v>
      </c>
      <c r="N14" s="57">
        <v>0.23</v>
      </c>
      <c r="O14" s="57">
        <v>0.02</v>
      </c>
      <c r="P14" s="57">
        <v>0</v>
      </c>
      <c r="Q14" s="57">
        <v>0</v>
      </c>
      <c r="R14" s="57">
        <v>0</v>
      </c>
      <c r="S14" s="86">
        <f t="shared" si="0"/>
        <v>12.2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</v>
      </c>
      <c r="F15" s="57">
        <v>0.63</v>
      </c>
      <c r="G15" s="57">
        <v>1.27</v>
      </c>
      <c r="H15" s="57">
        <v>1.72</v>
      </c>
      <c r="I15" s="57">
        <v>1.72</v>
      </c>
      <c r="J15" s="57">
        <v>1.61</v>
      </c>
      <c r="K15" s="57">
        <v>1.18</v>
      </c>
      <c r="L15" s="57">
        <v>1.18</v>
      </c>
      <c r="M15" s="57">
        <v>0.92</v>
      </c>
      <c r="N15" s="57">
        <v>0.34</v>
      </c>
      <c r="O15" s="57">
        <v>0.03</v>
      </c>
      <c r="P15" s="57">
        <v>0</v>
      </c>
      <c r="Q15" s="57">
        <v>0</v>
      </c>
      <c r="R15" s="57">
        <v>0</v>
      </c>
      <c r="S15" s="86">
        <f t="shared" si="0"/>
        <v>10.7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0.16</v>
      </c>
      <c r="G16" s="57">
        <v>0.39</v>
      </c>
      <c r="H16" s="57">
        <v>0.56</v>
      </c>
      <c r="I16" s="57">
        <v>0.85</v>
      </c>
      <c r="J16" s="57">
        <v>1.89</v>
      </c>
      <c r="K16" s="57">
        <v>1.57</v>
      </c>
      <c r="L16" s="57">
        <v>0.81</v>
      </c>
      <c r="M16" s="57">
        <v>0.47</v>
      </c>
      <c r="N16" s="57">
        <v>0.16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6.86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0.21</v>
      </c>
      <c r="G17" s="57">
        <v>0.59</v>
      </c>
      <c r="H17" s="57">
        <v>1.6</v>
      </c>
      <c r="I17" s="57">
        <v>1.55</v>
      </c>
      <c r="J17" s="57">
        <v>1.81</v>
      </c>
      <c r="K17" s="57">
        <v>1.45</v>
      </c>
      <c r="L17" s="57">
        <v>0.75</v>
      </c>
      <c r="M17" s="57">
        <v>0.35</v>
      </c>
      <c r="N17" s="57">
        <v>0.25</v>
      </c>
      <c r="O17" s="57">
        <v>0</v>
      </c>
      <c r="P17" s="57">
        <v>0</v>
      </c>
      <c r="Q17" s="57">
        <v>0</v>
      </c>
      <c r="R17" s="57">
        <v>0</v>
      </c>
      <c r="S17" s="86">
        <f t="shared" si="0"/>
        <v>8.56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0.08</v>
      </c>
      <c r="F18" s="57">
        <v>0.62</v>
      </c>
      <c r="G18" s="57">
        <v>1.26</v>
      </c>
      <c r="H18" s="57">
        <v>1.78</v>
      </c>
      <c r="I18" s="57">
        <v>1.81</v>
      </c>
      <c r="J18" s="57">
        <v>2.23</v>
      </c>
      <c r="K18" s="57">
        <v>1.95</v>
      </c>
      <c r="L18" s="57">
        <v>1.65</v>
      </c>
      <c r="M18" s="57">
        <v>1.09</v>
      </c>
      <c r="N18" s="57">
        <v>0.44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12.92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0.08</v>
      </c>
      <c r="F19" s="57">
        <v>0.59</v>
      </c>
      <c r="G19" s="57">
        <v>1.22</v>
      </c>
      <c r="H19" s="57">
        <v>1.75</v>
      </c>
      <c r="I19" s="57">
        <v>2.05</v>
      </c>
      <c r="J19" s="57">
        <v>2.12</v>
      </c>
      <c r="K19" s="57">
        <v>2</v>
      </c>
      <c r="L19" s="57">
        <v>1.58</v>
      </c>
      <c r="M19" s="57">
        <v>1.02</v>
      </c>
      <c r="N19" s="57">
        <v>0.41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12.819999999999999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0.05</v>
      </c>
      <c r="G20" s="57">
        <v>0.34</v>
      </c>
      <c r="H20" s="57">
        <v>0.28</v>
      </c>
      <c r="I20" s="57">
        <v>0.47</v>
      </c>
      <c r="J20" s="57">
        <v>0.68</v>
      </c>
      <c r="K20" s="57">
        <v>0.79</v>
      </c>
      <c r="L20" s="57">
        <v>0.52</v>
      </c>
      <c r="M20" s="57">
        <v>0.46</v>
      </c>
      <c r="N20" s="57">
        <v>0.32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3.91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0.01</v>
      </c>
      <c r="F21" s="57">
        <v>0.12</v>
      </c>
      <c r="G21" s="57">
        <v>0.22</v>
      </c>
      <c r="H21" s="57">
        <v>0.33</v>
      </c>
      <c r="I21" s="57">
        <v>0.32</v>
      </c>
      <c r="J21" s="57">
        <v>0.22</v>
      </c>
      <c r="K21" s="57">
        <v>0.1</v>
      </c>
      <c r="L21" s="57">
        <v>0.03</v>
      </c>
      <c r="M21" s="57">
        <v>0.01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1.36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0.01</v>
      </c>
      <c r="G22" s="57">
        <v>0.1</v>
      </c>
      <c r="H22" s="57">
        <v>0.45</v>
      </c>
      <c r="I22" s="57">
        <v>0.27</v>
      </c>
      <c r="J22" s="57">
        <v>0.21</v>
      </c>
      <c r="K22" s="57">
        <v>0.4</v>
      </c>
      <c r="L22" s="57">
        <v>0.67</v>
      </c>
      <c r="M22" s="57">
        <v>0.45</v>
      </c>
      <c r="N22" s="57">
        <v>0.12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2.68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0.01</v>
      </c>
      <c r="F23" s="55">
        <v>0.46</v>
      </c>
      <c r="G23" s="55">
        <v>1.21</v>
      </c>
      <c r="H23" s="55">
        <v>1.69</v>
      </c>
      <c r="I23" s="55">
        <v>2.04</v>
      </c>
      <c r="J23" s="55">
        <v>1.45</v>
      </c>
      <c r="K23" s="55">
        <v>0.6</v>
      </c>
      <c r="L23" s="55">
        <v>0.83</v>
      </c>
      <c r="M23" s="55">
        <v>1.12</v>
      </c>
      <c r="N23" s="55">
        <v>0.45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9.86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0.06</v>
      </c>
      <c r="F24" s="57">
        <v>0.55</v>
      </c>
      <c r="G24" s="57">
        <v>1.18</v>
      </c>
      <c r="H24" s="57">
        <v>1.73</v>
      </c>
      <c r="I24" s="57">
        <v>2.03</v>
      </c>
      <c r="J24" s="57">
        <v>2.11</v>
      </c>
      <c r="K24" s="57">
        <v>1.99</v>
      </c>
      <c r="L24" s="57">
        <v>1.61</v>
      </c>
      <c r="M24" s="57">
        <v>1.06</v>
      </c>
      <c r="N24" s="57">
        <v>0.39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12.71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0.21</v>
      </c>
      <c r="G25" s="57">
        <v>0.79</v>
      </c>
      <c r="H25" s="57">
        <v>1.14</v>
      </c>
      <c r="I25" s="57">
        <v>1.69</v>
      </c>
      <c r="J25" s="57">
        <v>1.2</v>
      </c>
      <c r="K25" s="57">
        <v>1.54</v>
      </c>
      <c r="L25" s="57">
        <v>1.28</v>
      </c>
      <c r="M25" s="57">
        <v>0.6</v>
      </c>
      <c r="N25" s="57">
        <v>0.29</v>
      </c>
      <c r="O25" s="57">
        <v>0.02</v>
      </c>
      <c r="P25" s="57">
        <v>0</v>
      </c>
      <c r="Q25" s="57">
        <v>0</v>
      </c>
      <c r="R25" s="57">
        <v>0</v>
      </c>
      <c r="S25" s="86">
        <f t="shared" si="2"/>
        <v>8.759999999999998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0.05</v>
      </c>
      <c r="F26" s="57">
        <v>0.5</v>
      </c>
      <c r="G26" s="57">
        <v>1.11</v>
      </c>
      <c r="H26" s="57">
        <v>1.63</v>
      </c>
      <c r="I26" s="57">
        <v>1.96</v>
      </c>
      <c r="J26" s="57">
        <v>1.8</v>
      </c>
      <c r="K26" s="57">
        <v>0.72</v>
      </c>
      <c r="L26" s="57">
        <v>0.99</v>
      </c>
      <c r="M26" s="57">
        <v>0.36</v>
      </c>
      <c r="N26" s="57">
        <v>0.37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9.489999999999998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0.54</v>
      </c>
      <c r="G27" s="57">
        <v>1.18</v>
      </c>
      <c r="H27" s="57">
        <v>1.7</v>
      </c>
      <c r="I27" s="57">
        <v>2.02</v>
      </c>
      <c r="J27" s="57">
        <v>2.12</v>
      </c>
      <c r="K27" s="57">
        <v>1.56</v>
      </c>
      <c r="L27" s="57">
        <v>0.59</v>
      </c>
      <c r="M27" s="57">
        <v>0.91</v>
      </c>
      <c r="N27" s="57">
        <v>0.43</v>
      </c>
      <c r="O27" s="57">
        <v>0</v>
      </c>
      <c r="P27" s="57">
        <v>0</v>
      </c>
      <c r="Q27" s="57">
        <v>0</v>
      </c>
      <c r="R27" s="57">
        <v>0</v>
      </c>
      <c r="S27" s="86">
        <f t="shared" si="2"/>
        <v>11.1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0.04</v>
      </c>
      <c r="F28" s="57">
        <v>0.49</v>
      </c>
      <c r="G28" s="57">
        <v>1.13</v>
      </c>
      <c r="H28" s="57">
        <v>1.66</v>
      </c>
      <c r="I28" s="57">
        <v>1.99</v>
      </c>
      <c r="J28" s="57">
        <v>2.08</v>
      </c>
      <c r="K28" s="57">
        <v>1.94</v>
      </c>
      <c r="L28" s="57">
        <v>1.56</v>
      </c>
      <c r="M28" s="57">
        <v>1.01</v>
      </c>
      <c r="N28" s="57">
        <v>0.38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12.280000000000001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0.02</v>
      </c>
      <c r="F29" s="57">
        <v>0.38</v>
      </c>
      <c r="G29" s="57">
        <v>0.61</v>
      </c>
      <c r="H29" s="57">
        <v>1.31</v>
      </c>
      <c r="I29" s="57">
        <v>1.73</v>
      </c>
      <c r="J29" s="57">
        <v>1.57</v>
      </c>
      <c r="K29" s="57">
        <v>0.99</v>
      </c>
      <c r="L29" s="57">
        <v>0.77</v>
      </c>
      <c r="M29" s="57">
        <v>0.56</v>
      </c>
      <c r="N29" s="57">
        <v>0.15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8.090000000000002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0.15</v>
      </c>
      <c r="G30" s="57">
        <v>0.46</v>
      </c>
      <c r="H30" s="57">
        <v>0.71</v>
      </c>
      <c r="I30" s="57">
        <v>0.7</v>
      </c>
      <c r="J30" s="57">
        <v>0.69</v>
      </c>
      <c r="K30" s="57">
        <v>0.56</v>
      </c>
      <c r="L30" s="57">
        <v>0.49</v>
      </c>
      <c r="M30" s="57">
        <v>0.31</v>
      </c>
      <c r="N30" s="57">
        <v>0.09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4.159999999999999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0.17</v>
      </c>
      <c r="G31" s="57">
        <v>0.44</v>
      </c>
      <c r="H31" s="57">
        <v>0.72</v>
      </c>
      <c r="I31" s="57">
        <v>1.13</v>
      </c>
      <c r="J31" s="57">
        <v>1.64</v>
      </c>
      <c r="K31" s="57">
        <v>1.2</v>
      </c>
      <c r="L31" s="57">
        <v>0.65</v>
      </c>
      <c r="M31" s="57">
        <v>0.63</v>
      </c>
      <c r="N31" s="57">
        <v>0.22</v>
      </c>
      <c r="O31" s="57">
        <v>0</v>
      </c>
      <c r="P31" s="57">
        <v>0</v>
      </c>
      <c r="Q31" s="57">
        <v>0</v>
      </c>
      <c r="R31" s="57">
        <v>0</v>
      </c>
      <c r="S31" s="86">
        <f t="shared" si="2"/>
        <v>6.8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0.19</v>
      </c>
      <c r="G32" s="57">
        <v>0.69</v>
      </c>
      <c r="H32" s="57">
        <v>1.05</v>
      </c>
      <c r="I32" s="57">
        <v>1.59</v>
      </c>
      <c r="J32" s="57">
        <v>1.9</v>
      </c>
      <c r="K32" s="57">
        <v>0.38</v>
      </c>
      <c r="L32" s="57">
        <v>0.5</v>
      </c>
      <c r="M32" s="57">
        <v>0.35</v>
      </c>
      <c r="N32" s="57">
        <v>0.09</v>
      </c>
      <c r="O32" s="57">
        <v>0</v>
      </c>
      <c r="P32" s="57">
        <v>0</v>
      </c>
      <c r="Q32" s="57">
        <v>0</v>
      </c>
      <c r="R32" s="57">
        <v>0</v>
      </c>
      <c r="S32" s="86">
        <f t="shared" si="2"/>
        <v>6.739999999999999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1.5300000000000007</v>
      </c>
      <c r="F34" s="91">
        <f t="shared" si="4"/>
        <v>11.300000000000002</v>
      </c>
      <c r="G34" s="91">
        <f t="shared" si="4"/>
        <v>24.770000000000003</v>
      </c>
      <c r="H34" s="91">
        <f t="shared" si="4"/>
        <v>37.75</v>
      </c>
      <c r="I34" s="91">
        <f t="shared" si="4"/>
        <v>43.94000000000001</v>
      </c>
      <c r="J34" s="91">
        <f t="shared" si="4"/>
        <v>46.23</v>
      </c>
      <c r="K34" s="91">
        <f t="shared" si="4"/>
        <v>36.96</v>
      </c>
      <c r="L34" s="91">
        <f aca="true" t="shared" si="5" ref="L34:R34">IF(L37=0,"",SUM(L3:L33))</f>
        <v>29.139999999999993</v>
      </c>
      <c r="M34" s="91">
        <f t="shared" si="5"/>
        <v>19.29</v>
      </c>
      <c r="N34" s="91">
        <f t="shared" si="5"/>
        <v>8</v>
      </c>
      <c r="O34" s="91">
        <f t="shared" si="5"/>
        <v>0.28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259.19000000000005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0.051000000000000024</v>
      </c>
      <c r="F35" s="60">
        <f t="shared" si="6"/>
        <v>0.37666666666666676</v>
      </c>
      <c r="G35" s="60">
        <f t="shared" si="6"/>
        <v>0.8256666666666668</v>
      </c>
      <c r="H35" s="60">
        <f t="shared" si="6"/>
        <v>1.2583333333333333</v>
      </c>
      <c r="I35" s="60">
        <f t="shared" si="6"/>
        <v>1.464666666666667</v>
      </c>
      <c r="J35" s="60">
        <f t="shared" si="6"/>
        <v>1.541</v>
      </c>
      <c r="K35" s="60">
        <f t="shared" si="6"/>
        <v>1.232</v>
      </c>
      <c r="L35" s="60">
        <f aca="true" t="shared" si="7" ref="L35:R35">IF(L37=0,"",AVERAGE(L3:L33))</f>
        <v>0.9713333333333332</v>
      </c>
      <c r="M35" s="60">
        <f t="shared" si="7"/>
        <v>0.643</v>
      </c>
      <c r="N35" s="60">
        <f t="shared" si="7"/>
        <v>0.26666666666666666</v>
      </c>
      <c r="O35" s="60">
        <f t="shared" si="7"/>
        <v>0.009333333333333334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8.639666666666667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0.19</v>
      </c>
      <c r="F36" s="60">
        <f t="shared" si="8"/>
        <v>0.82</v>
      </c>
      <c r="G36" s="60">
        <f t="shared" si="8"/>
        <v>1.47</v>
      </c>
      <c r="H36" s="60">
        <f t="shared" si="8"/>
        <v>1.97</v>
      </c>
      <c r="I36" s="60">
        <f t="shared" si="8"/>
        <v>2.35</v>
      </c>
      <c r="J36" s="60">
        <f t="shared" si="8"/>
        <v>2.4</v>
      </c>
      <c r="K36" s="60">
        <f t="shared" si="8"/>
        <v>2.08</v>
      </c>
      <c r="L36" s="60">
        <f aca="true" t="shared" si="9" ref="L36:R36">IF(L37=0,"",MAX(L3:L33))</f>
        <v>1.8</v>
      </c>
      <c r="M36" s="60">
        <f t="shared" si="9"/>
        <v>1.16</v>
      </c>
      <c r="N36" s="60">
        <f t="shared" si="9"/>
        <v>0.53</v>
      </c>
      <c r="O36" s="60">
        <f t="shared" si="9"/>
        <v>0.09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14.670000000000002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12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0.01</v>
      </c>
      <c r="G3" s="55">
        <v>0.13</v>
      </c>
      <c r="H3" s="55">
        <v>0.18</v>
      </c>
      <c r="I3" s="55">
        <v>0.24</v>
      </c>
      <c r="J3" s="55">
        <v>0.41</v>
      </c>
      <c r="K3" s="55">
        <v>0.3</v>
      </c>
      <c r="L3" s="55">
        <v>0.17</v>
      </c>
      <c r="M3" s="55">
        <v>0.15</v>
      </c>
      <c r="N3" s="55">
        <v>0.01</v>
      </c>
      <c r="O3" s="55">
        <v>0</v>
      </c>
      <c r="P3" s="55">
        <v>0</v>
      </c>
      <c r="Q3" s="55">
        <v>0</v>
      </c>
      <c r="R3" s="55">
        <v>0</v>
      </c>
      <c r="S3" s="85">
        <f>IF(U3=0,"",SUM(B3:R3))</f>
        <v>1.5999999999999999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</v>
      </c>
      <c r="F4" s="57">
        <v>0.09</v>
      </c>
      <c r="G4" s="57">
        <v>0.22</v>
      </c>
      <c r="H4" s="57">
        <v>0.33</v>
      </c>
      <c r="I4" s="57">
        <v>0.54</v>
      </c>
      <c r="J4" s="57">
        <v>0.67</v>
      </c>
      <c r="K4" s="57">
        <v>0.55</v>
      </c>
      <c r="L4" s="57">
        <v>0.34</v>
      </c>
      <c r="M4" s="57">
        <v>0.18</v>
      </c>
      <c r="N4" s="57">
        <v>0.04</v>
      </c>
      <c r="O4" s="57">
        <v>0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2.9600000000000004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</v>
      </c>
      <c r="F5" s="57">
        <v>0</v>
      </c>
      <c r="G5" s="57">
        <v>0</v>
      </c>
      <c r="H5" s="57">
        <v>0.07</v>
      </c>
      <c r="I5" s="57">
        <v>0.14</v>
      </c>
      <c r="J5" s="57">
        <v>0.33</v>
      </c>
      <c r="K5" s="57">
        <v>0.23</v>
      </c>
      <c r="L5" s="57">
        <v>0.12</v>
      </c>
      <c r="M5" s="57">
        <v>0.38</v>
      </c>
      <c r="N5" s="57">
        <v>0.2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1.47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0.02</v>
      </c>
      <c r="F6" s="57">
        <v>0.44</v>
      </c>
      <c r="G6" s="57">
        <v>1.05</v>
      </c>
      <c r="H6" s="57">
        <v>1.6</v>
      </c>
      <c r="I6" s="57">
        <v>1.94</v>
      </c>
      <c r="J6" s="57">
        <v>2.03</v>
      </c>
      <c r="K6" s="57">
        <v>1.92</v>
      </c>
      <c r="L6" s="57">
        <v>1.54</v>
      </c>
      <c r="M6" s="57">
        <v>1.01</v>
      </c>
      <c r="N6" s="57">
        <v>0.39</v>
      </c>
      <c r="O6" s="57">
        <v>0</v>
      </c>
      <c r="P6" s="57">
        <v>0</v>
      </c>
      <c r="Q6" s="57">
        <v>0</v>
      </c>
      <c r="R6" s="57">
        <v>0</v>
      </c>
      <c r="S6" s="86">
        <f t="shared" si="0"/>
        <v>11.94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0.02</v>
      </c>
      <c r="F7" s="57">
        <v>0.31</v>
      </c>
      <c r="G7" s="57">
        <v>0.96</v>
      </c>
      <c r="H7" s="57">
        <v>1.54</v>
      </c>
      <c r="I7" s="57">
        <v>1.89</v>
      </c>
      <c r="J7" s="57">
        <v>1.96</v>
      </c>
      <c r="K7" s="57">
        <v>1.84</v>
      </c>
      <c r="L7" s="57">
        <v>1.07</v>
      </c>
      <c r="M7" s="57">
        <v>0.73</v>
      </c>
      <c r="N7" s="57">
        <v>0.4</v>
      </c>
      <c r="O7" s="57">
        <v>0</v>
      </c>
      <c r="P7" s="57">
        <v>0</v>
      </c>
      <c r="Q7" s="57">
        <v>0</v>
      </c>
      <c r="R7" s="57">
        <v>0</v>
      </c>
      <c r="S7" s="86">
        <f t="shared" si="0"/>
        <v>10.72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0.33</v>
      </c>
      <c r="G8" s="57">
        <v>1.09</v>
      </c>
      <c r="H8" s="57">
        <v>0.92</v>
      </c>
      <c r="I8" s="57">
        <v>1.36</v>
      </c>
      <c r="J8" s="57">
        <v>1.28</v>
      </c>
      <c r="K8" s="57">
        <v>1.26</v>
      </c>
      <c r="L8" s="57">
        <v>0.6</v>
      </c>
      <c r="M8" s="57">
        <v>0.23</v>
      </c>
      <c r="N8" s="57">
        <v>0.03</v>
      </c>
      <c r="O8" s="57">
        <v>0</v>
      </c>
      <c r="P8" s="57">
        <v>0</v>
      </c>
      <c r="Q8" s="57">
        <v>0</v>
      </c>
      <c r="R8" s="57">
        <v>0</v>
      </c>
      <c r="S8" s="86">
        <f t="shared" si="0"/>
        <v>7.1000000000000005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0.26</v>
      </c>
      <c r="G9" s="57">
        <v>0.77</v>
      </c>
      <c r="H9" s="57">
        <v>1.17</v>
      </c>
      <c r="I9" s="57">
        <v>1.3</v>
      </c>
      <c r="J9" s="57">
        <v>1.75</v>
      </c>
      <c r="K9" s="57">
        <v>1.23</v>
      </c>
      <c r="L9" s="57">
        <v>0.77</v>
      </c>
      <c r="M9" s="57">
        <v>0.87</v>
      </c>
      <c r="N9" s="57">
        <v>0.32</v>
      </c>
      <c r="O9" s="57">
        <v>0</v>
      </c>
      <c r="P9" s="57">
        <v>0</v>
      </c>
      <c r="Q9" s="57">
        <v>0</v>
      </c>
      <c r="R9" s="57">
        <v>0</v>
      </c>
      <c r="S9" s="86">
        <f t="shared" si="0"/>
        <v>8.44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</v>
      </c>
      <c r="G10" s="57">
        <v>0.05</v>
      </c>
      <c r="H10" s="57">
        <v>0</v>
      </c>
      <c r="I10" s="57">
        <v>0.04</v>
      </c>
      <c r="J10" s="57">
        <v>0.14</v>
      </c>
      <c r="K10" s="57">
        <v>0.12</v>
      </c>
      <c r="L10" s="57">
        <v>0.11</v>
      </c>
      <c r="M10" s="57">
        <v>0.01</v>
      </c>
      <c r="N10" s="57">
        <v>0</v>
      </c>
      <c r="O10" s="57">
        <v>0</v>
      </c>
      <c r="P10" s="57">
        <v>0</v>
      </c>
      <c r="Q10" s="57">
        <v>0</v>
      </c>
      <c r="R10" s="57">
        <v>0</v>
      </c>
      <c r="S10" s="86">
        <f t="shared" si="0"/>
        <v>0.47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0.01</v>
      </c>
      <c r="G11" s="57">
        <v>0.17</v>
      </c>
      <c r="H11" s="57">
        <v>0.23</v>
      </c>
      <c r="I11" s="57">
        <v>0.45</v>
      </c>
      <c r="J11" s="57">
        <v>0.63</v>
      </c>
      <c r="K11" s="57">
        <v>0.59</v>
      </c>
      <c r="L11" s="57">
        <v>0.48</v>
      </c>
      <c r="M11" s="57">
        <v>0.57</v>
      </c>
      <c r="N11" s="57">
        <v>0.22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3.35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0.01</v>
      </c>
      <c r="F12" s="57">
        <v>0.39</v>
      </c>
      <c r="G12" s="57">
        <v>1.01</v>
      </c>
      <c r="H12" s="57">
        <v>1.54</v>
      </c>
      <c r="I12" s="57">
        <v>1.86</v>
      </c>
      <c r="J12" s="57">
        <v>1.99</v>
      </c>
      <c r="K12" s="57">
        <v>1.78</v>
      </c>
      <c r="L12" s="57">
        <v>1.41</v>
      </c>
      <c r="M12" s="57">
        <v>1.01</v>
      </c>
      <c r="N12" s="57">
        <v>0.2</v>
      </c>
      <c r="O12" s="57">
        <v>0</v>
      </c>
      <c r="P12" s="57">
        <v>0</v>
      </c>
      <c r="Q12" s="57">
        <v>0</v>
      </c>
      <c r="R12" s="57">
        <v>0</v>
      </c>
      <c r="S12" s="86">
        <f t="shared" si="0"/>
        <v>11.2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0.01</v>
      </c>
      <c r="F13" s="55">
        <v>0.37</v>
      </c>
      <c r="G13" s="55">
        <v>0.98</v>
      </c>
      <c r="H13" s="55">
        <v>1.51</v>
      </c>
      <c r="I13" s="55">
        <v>1.85</v>
      </c>
      <c r="J13" s="55">
        <v>1.96</v>
      </c>
      <c r="K13" s="55">
        <v>1.83</v>
      </c>
      <c r="L13" s="55">
        <v>1.49</v>
      </c>
      <c r="M13" s="55">
        <v>0.96</v>
      </c>
      <c r="N13" s="55">
        <v>0.36</v>
      </c>
      <c r="O13" s="55">
        <v>0</v>
      </c>
      <c r="P13" s="55">
        <v>0</v>
      </c>
      <c r="Q13" s="55">
        <v>0</v>
      </c>
      <c r="R13" s="55">
        <v>0</v>
      </c>
      <c r="S13" s="85">
        <f t="shared" si="0"/>
        <v>11.32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0.35</v>
      </c>
      <c r="G14" s="57">
        <v>0.93</v>
      </c>
      <c r="H14" s="57">
        <v>1.45</v>
      </c>
      <c r="I14" s="57">
        <v>1.79</v>
      </c>
      <c r="J14" s="57">
        <v>1.93</v>
      </c>
      <c r="K14" s="57">
        <v>1.79</v>
      </c>
      <c r="L14" s="57">
        <v>1.44</v>
      </c>
      <c r="M14" s="57">
        <v>0.91</v>
      </c>
      <c r="N14" s="57">
        <v>0.35</v>
      </c>
      <c r="O14" s="57">
        <v>0</v>
      </c>
      <c r="P14" s="57">
        <v>0</v>
      </c>
      <c r="Q14" s="57">
        <v>0</v>
      </c>
      <c r="R14" s="57">
        <v>0</v>
      </c>
      <c r="S14" s="86">
        <f t="shared" si="0"/>
        <v>10.939999999999998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</v>
      </c>
      <c r="F15" s="57">
        <v>0.2</v>
      </c>
      <c r="G15" s="57">
        <v>0.99</v>
      </c>
      <c r="H15" s="57">
        <v>1.49</v>
      </c>
      <c r="I15" s="57">
        <v>1.83</v>
      </c>
      <c r="J15" s="57">
        <v>1.95</v>
      </c>
      <c r="K15" s="57">
        <v>1.84</v>
      </c>
      <c r="L15" s="57">
        <v>1.5</v>
      </c>
      <c r="M15" s="57">
        <v>0.96</v>
      </c>
      <c r="N15" s="57">
        <v>0.37</v>
      </c>
      <c r="O15" s="57">
        <v>0</v>
      </c>
      <c r="P15" s="57">
        <v>0</v>
      </c>
      <c r="Q15" s="57">
        <v>0</v>
      </c>
      <c r="R15" s="57">
        <v>0</v>
      </c>
      <c r="S15" s="86">
        <f t="shared" si="0"/>
        <v>11.13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0.07</v>
      </c>
      <c r="G16" s="57">
        <v>0.24</v>
      </c>
      <c r="H16" s="57">
        <v>0.25</v>
      </c>
      <c r="I16" s="57">
        <v>0.4</v>
      </c>
      <c r="J16" s="57">
        <v>0.46</v>
      </c>
      <c r="K16" s="57">
        <v>0.6</v>
      </c>
      <c r="L16" s="57">
        <v>0.31</v>
      </c>
      <c r="M16" s="57">
        <v>0.17</v>
      </c>
      <c r="N16" s="57">
        <v>0.06</v>
      </c>
      <c r="O16" s="57">
        <v>0</v>
      </c>
      <c r="P16" s="57">
        <v>0</v>
      </c>
      <c r="Q16" s="57">
        <v>0</v>
      </c>
      <c r="R16" s="57">
        <v>0</v>
      </c>
      <c r="S16" s="86">
        <f t="shared" si="0"/>
        <v>2.56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</v>
      </c>
      <c r="F17" s="57">
        <v>0.32</v>
      </c>
      <c r="G17" s="57">
        <v>0.85</v>
      </c>
      <c r="H17" s="57">
        <v>1.39</v>
      </c>
      <c r="I17" s="57">
        <v>1.73</v>
      </c>
      <c r="J17" s="57">
        <v>1.88</v>
      </c>
      <c r="K17" s="57">
        <v>1.8</v>
      </c>
      <c r="L17" s="57">
        <v>1.41</v>
      </c>
      <c r="M17" s="57">
        <v>0.92</v>
      </c>
      <c r="N17" s="57">
        <v>0.33</v>
      </c>
      <c r="O17" s="57">
        <v>0.01</v>
      </c>
      <c r="P17" s="57">
        <v>0</v>
      </c>
      <c r="Q17" s="57">
        <v>0</v>
      </c>
      <c r="R17" s="57">
        <v>0</v>
      </c>
      <c r="S17" s="86">
        <f t="shared" si="0"/>
        <v>10.639999999999999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</v>
      </c>
      <c r="F18" s="57">
        <v>0.01</v>
      </c>
      <c r="G18" s="57">
        <v>0.06</v>
      </c>
      <c r="H18" s="57">
        <v>0.36</v>
      </c>
      <c r="I18" s="57">
        <v>0.42</v>
      </c>
      <c r="J18" s="57">
        <v>0.46</v>
      </c>
      <c r="K18" s="57">
        <v>0.5</v>
      </c>
      <c r="L18" s="57">
        <v>0.39</v>
      </c>
      <c r="M18" s="57">
        <v>0.23</v>
      </c>
      <c r="N18" s="57">
        <v>0.06</v>
      </c>
      <c r="O18" s="57">
        <v>0.01</v>
      </c>
      <c r="P18" s="57">
        <v>0</v>
      </c>
      <c r="Q18" s="57">
        <v>0</v>
      </c>
      <c r="R18" s="57">
        <v>0</v>
      </c>
      <c r="S18" s="86">
        <f t="shared" si="0"/>
        <v>2.5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</v>
      </c>
      <c r="F19" s="57">
        <v>0.37</v>
      </c>
      <c r="G19" s="57">
        <v>0.85</v>
      </c>
      <c r="H19" s="57">
        <v>1.55</v>
      </c>
      <c r="I19" s="57">
        <v>1.82</v>
      </c>
      <c r="J19" s="57">
        <v>2.1</v>
      </c>
      <c r="K19" s="57">
        <v>1.25</v>
      </c>
      <c r="L19" s="57">
        <v>1.03</v>
      </c>
      <c r="M19" s="57">
        <v>1.05</v>
      </c>
      <c r="N19" s="57">
        <v>0.41</v>
      </c>
      <c r="O19" s="57">
        <v>0</v>
      </c>
      <c r="P19" s="57">
        <v>0</v>
      </c>
      <c r="Q19" s="57">
        <v>0</v>
      </c>
      <c r="R19" s="57">
        <v>0</v>
      </c>
      <c r="S19" s="86">
        <f t="shared" si="0"/>
        <v>10.43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0.33</v>
      </c>
      <c r="G20" s="57">
        <v>0.93</v>
      </c>
      <c r="H20" s="57">
        <v>1.5</v>
      </c>
      <c r="I20" s="57">
        <v>1.84</v>
      </c>
      <c r="J20" s="57">
        <v>1.83</v>
      </c>
      <c r="K20" s="57">
        <v>1.81</v>
      </c>
      <c r="L20" s="57">
        <v>1.43</v>
      </c>
      <c r="M20" s="57">
        <v>1.08</v>
      </c>
      <c r="N20" s="57">
        <v>0.39</v>
      </c>
      <c r="O20" s="57">
        <v>0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11.14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</v>
      </c>
      <c r="F21" s="57">
        <v>0.15</v>
      </c>
      <c r="G21" s="57">
        <v>0.63</v>
      </c>
      <c r="H21" s="57">
        <v>1.06</v>
      </c>
      <c r="I21" s="57">
        <v>0.98</v>
      </c>
      <c r="J21" s="57">
        <v>2.01</v>
      </c>
      <c r="K21" s="57">
        <v>1.82</v>
      </c>
      <c r="L21" s="57">
        <v>1.14</v>
      </c>
      <c r="M21" s="57">
        <v>0.75</v>
      </c>
      <c r="N21" s="57">
        <v>0.37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8.909999999999998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</v>
      </c>
      <c r="F22" s="57">
        <v>0.3</v>
      </c>
      <c r="G22" s="57">
        <v>0.91</v>
      </c>
      <c r="H22" s="57">
        <v>1.47</v>
      </c>
      <c r="I22" s="57">
        <v>1.82</v>
      </c>
      <c r="J22" s="57">
        <v>1.88</v>
      </c>
      <c r="K22" s="57">
        <v>0.71</v>
      </c>
      <c r="L22" s="57">
        <v>0.9</v>
      </c>
      <c r="M22" s="57">
        <v>1</v>
      </c>
      <c r="N22" s="57">
        <v>0.41</v>
      </c>
      <c r="O22" s="57">
        <v>0</v>
      </c>
      <c r="P22" s="57">
        <v>0</v>
      </c>
      <c r="Q22" s="57">
        <v>0</v>
      </c>
      <c r="R22" s="57">
        <v>0</v>
      </c>
      <c r="S22" s="86">
        <f t="shared" si="2"/>
        <v>9.4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0.14</v>
      </c>
      <c r="G23" s="55">
        <v>0.58</v>
      </c>
      <c r="H23" s="55">
        <v>0.78</v>
      </c>
      <c r="I23" s="55">
        <v>1.07</v>
      </c>
      <c r="J23" s="55">
        <v>0.95</v>
      </c>
      <c r="K23" s="55">
        <v>0.85</v>
      </c>
      <c r="L23" s="55">
        <v>0.97</v>
      </c>
      <c r="M23" s="55">
        <v>0.5</v>
      </c>
      <c r="N23" s="55">
        <v>0.26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6.1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</v>
      </c>
      <c r="F24" s="57">
        <v>0.13</v>
      </c>
      <c r="G24" s="57">
        <v>0.28</v>
      </c>
      <c r="H24" s="57">
        <v>0.58</v>
      </c>
      <c r="I24" s="57">
        <v>0.79</v>
      </c>
      <c r="J24" s="57">
        <v>0.83</v>
      </c>
      <c r="K24" s="57">
        <v>0.57</v>
      </c>
      <c r="L24" s="57">
        <v>0.44</v>
      </c>
      <c r="M24" s="57">
        <v>0.34</v>
      </c>
      <c r="N24" s="57">
        <v>0.12</v>
      </c>
      <c r="O24" s="57">
        <v>0</v>
      </c>
      <c r="P24" s="57">
        <v>0</v>
      </c>
      <c r="Q24" s="57">
        <v>0</v>
      </c>
      <c r="R24" s="57">
        <v>0</v>
      </c>
      <c r="S24" s="86">
        <f t="shared" si="2"/>
        <v>4.079999999999999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</v>
      </c>
      <c r="F25" s="57">
        <v>0.32</v>
      </c>
      <c r="G25" s="57">
        <v>0.93</v>
      </c>
      <c r="H25" s="57">
        <v>1.49</v>
      </c>
      <c r="I25" s="57">
        <v>1.85</v>
      </c>
      <c r="J25" s="57">
        <v>1.99</v>
      </c>
      <c r="K25" s="57">
        <v>1.91</v>
      </c>
      <c r="L25" s="57">
        <v>1.56</v>
      </c>
      <c r="M25" s="57">
        <v>1.04</v>
      </c>
      <c r="N25" s="57">
        <v>0.44</v>
      </c>
      <c r="O25" s="57">
        <v>0</v>
      </c>
      <c r="P25" s="57">
        <v>0</v>
      </c>
      <c r="Q25" s="57">
        <v>0</v>
      </c>
      <c r="R25" s="57">
        <v>0</v>
      </c>
      <c r="S25" s="86">
        <f t="shared" si="2"/>
        <v>11.53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</v>
      </c>
      <c r="F26" s="57">
        <v>0.26</v>
      </c>
      <c r="G26" s="57">
        <v>0.86</v>
      </c>
      <c r="H26" s="57">
        <v>1.45</v>
      </c>
      <c r="I26" s="57">
        <v>1.81</v>
      </c>
      <c r="J26" s="57">
        <v>1.93</v>
      </c>
      <c r="K26" s="57">
        <v>1.86</v>
      </c>
      <c r="L26" s="57">
        <v>1.52</v>
      </c>
      <c r="M26" s="57">
        <v>1.01</v>
      </c>
      <c r="N26" s="57">
        <v>0.42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11.12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</v>
      </c>
      <c r="F27" s="57">
        <v>0.29</v>
      </c>
      <c r="G27" s="57">
        <v>0.9</v>
      </c>
      <c r="H27" s="57">
        <v>1.46</v>
      </c>
      <c r="I27" s="57">
        <v>1.82</v>
      </c>
      <c r="J27" s="57">
        <v>1.95</v>
      </c>
      <c r="K27" s="57">
        <v>1.88</v>
      </c>
      <c r="L27" s="57">
        <v>1.55</v>
      </c>
      <c r="M27" s="57">
        <v>0.72</v>
      </c>
      <c r="N27" s="57">
        <v>0.35</v>
      </c>
      <c r="O27" s="57">
        <v>0.02</v>
      </c>
      <c r="P27" s="57">
        <v>0</v>
      </c>
      <c r="Q27" s="57">
        <v>0</v>
      </c>
      <c r="R27" s="57">
        <v>0</v>
      </c>
      <c r="S27" s="86">
        <f t="shared" si="2"/>
        <v>10.940000000000001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</v>
      </c>
      <c r="F28" s="57">
        <v>0.29</v>
      </c>
      <c r="G28" s="57">
        <v>0.89</v>
      </c>
      <c r="H28" s="57">
        <v>1.46</v>
      </c>
      <c r="I28" s="57">
        <v>1.56</v>
      </c>
      <c r="J28" s="57">
        <v>1.12</v>
      </c>
      <c r="K28" s="57">
        <v>1.82</v>
      </c>
      <c r="L28" s="57">
        <v>0.91</v>
      </c>
      <c r="M28" s="57">
        <v>0.98</v>
      </c>
      <c r="N28" s="57">
        <v>0.47</v>
      </c>
      <c r="O28" s="57">
        <v>0</v>
      </c>
      <c r="P28" s="57">
        <v>0</v>
      </c>
      <c r="Q28" s="57">
        <v>0</v>
      </c>
      <c r="R28" s="57">
        <v>0</v>
      </c>
      <c r="S28" s="86">
        <f t="shared" si="2"/>
        <v>9.5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</v>
      </c>
      <c r="F29" s="57">
        <v>0.29</v>
      </c>
      <c r="G29" s="57">
        <v>0.88</v>
      </c>
      <c r="H29" s="57">
        <v>1.45</v>
      </c>
      <c r="I29" s="57">
        <v>1.84</v>
      </c>
      <c r="J29" s="57">
        <v>1.3</v>
      </c>
      <c r="K29" s="57">
        <v>1.84</v>
      </c>
      <c r="L29" s="57">
        <v>1.35</v>
      </c>
      <c r="M29" s="57">
        <v>1.12</v>
      </c>
      <c r="N29" s="57">
        <v>0.44</v>
      </c>
      <c r="O29" s="57">
        <v>0</v>
      </c>
      <c r="P29" s="57">
        <v>0</v>
      </c>
      <c r="Q29" s="57">
        <v>0</v>
      </c>
      <c r="R29" s="57">
        <v>0</v>
      </c>
      <c r="S29" s="86">
        <f t="shared" si="2"/>
        <v>10.51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0.25</v>
      </c>
      <c r="G30" s="57">
        <v>0.81</v>
      </c>
      <c r="H30" s="57">
        <v>1.37</v>
      </c>
      <c r="I30" s="57">
        <v>1.72</v>
      </c>
      <c r="J30" s="57">
        <v>1.92</v>
      </c>
      <c r="K30" s="57">
        <v>1.84</v>
      </c>
      <c r="L30" s="57">
        <v>1.52</v>
      </c>
      <c r="M30" s="57">
        <v>1.02</v>
      </c>
      <c r="N30" s="57">
        <v>0.45</v>
      </c>
      <c r="O30" s="57">
        <v>0.01</v>
      </c>
      <c r="P30" s="57">
        <v>0</v>
      </c>
      <c r="Q30" s="57">
        <v>0</v>
      </c>
      <c r="R30" s="57">
        <v>0</v>
      </c>
      <c r="S30" s="86">
        <f t="shared" si="2"/>
        <v>10.909999999999998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</v>
      </c>
      <c r="E31" s="57">
        <v>0</v>
      </c>
      <c r="F31" s="57">
        <v>0.21</v>
      </c>
      <c r="G31" s="57">
        <v>0.8</v>
      </c>
      <c r="H31" s="57">
        <v>1.38</v>
      </c>
      <c r="I31" s="57">
        <v>1.75</v>
      </c>
      <c r="J31" s="57">
        <v>1.9</v>
      </c>
      <c r="K31" s="57">
        <v>1.81</v>
      </c>
      <c r="L31" s="57">
        <v>1.46</v>
      </c>
      <c r="M31" s="57">
        <v>0.93</v>
      </c>
      <c r="N31" s="57">
        <v>0.4</v>
      </c>
      <c r="O31" s="57">
        <v>0.01</v>
      </c>
      <c r="P31" s="57">
        <v>0</v>
      </c>
      <c r="Q31" s="57">
        <v>0</v>
      </c>
      <c r="R31" s="57">
        <v>0</v>
      </c>
      <c r="S31" s="86">
        <f t="shared" si="2"/>
        <v>10.649999999999999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</v>
      </c>
      <c r="F32" s="57">
        <v>0.28</v>
      </c>
      <c r="G32" s="57">
        <v>0.9</v>
      </c>
      <c r="H32" s="57">
        <v>1.46</v>
      </c>
      <c r="I32" s="57">
        <v>1.64</v>
      </c>
      <c r="J32" s="57">
        <v>1.96</v>
      </c>
      <c r="K32" s="57">
        <v>1.53</v>
      </c>
      <c r="L32" s="57">
        <v>1.58</v>
      </c>
      <c r="M32" s="57">
        <v>1.08</v>
      </c>
      <c r="N32" s="57">
        <v>0.49</v>
      </c>
      <c r="O32" s="57">
        <v>0.01</v>
      </c>
      <c r="P32" s="57">
        <v>0</v>
      </c>
      <c r="Q32" s="57">
        <v>0</v>
      </c>
      <c r="R32" s="57">
        <v>0</v>
      </c>
      <c r="S32" s="86">
        <f t="shared" si="2"/>
        <v>10.930000000000001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</v>
      </c>
      <c r="E33" s="57">
        <v>0</v>
      </c>
      <c r="F33" s="57">
        <v>0.27</v>
      </c>
      <c r="G33" s="57">
        <v>0.87</v>
      </c>
      <c r="H33" s="57">
        <v>1.43</v>
      </c>
      <c r="I33" s="57">
        <v>1.8</v>
      </c>
      <c r="J33" s="57">
        <v>1.94</v>
      </c>
      <c r="K33" s="57">
        <v>1.87</v>
      </c>
      <c r="L33" s="57">
        <v>1.58</v>
      </c>
      <c r="M33" s="57">
        <v>1.06</v>
      </c>
      <c r="N33" s="57">
        <v>0.52</v>
      </c>
      <c r="O33" s="57">
        <v>0.01</v>
      </c>
      <c r="P33" s="57">
        <v>0</v>
      </c>
      <c r="Q33" s="57">
        <v>0</v>
      </c>
      <c r="R33" s="57">
        <v>0</v>
      </c>
      <c r="S33" s="86">
        <f t="shared" si="2"/>
        <v>11.35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0.060000000000000005</v>
      </c>
      <c r="F34" s="91">
        <f t="shared" si="4"/>
        <v>7.040000000000001</v>
      </c>
      <c r="G34" s="91">
        <f t="shared" si="4"/>
        <v>21.519999999999996</v>
      </c>
      <c r="H34" s="91">
        <f t="shared" si="4"/>
        <v>33.919999999999995</v>
      </c>
      <c r="I34" s="91">
        <f t="shared" si="4"/>
        <v>41.89</v>
      </c>
      <c r="J34" s="91">
        <f t="shared" si="4"/>
        <v>45.44</v>
      </c>
      <c r="K34" s="91">
        <f t="shared" si="4"/>
        <v>41.550000000000004</v>
      </c>
      <c r="L34" s="91">
        <f aca="true" t="shared" si="5" ref="L34:R34">IF(L37=0,"",SUM(L3:L33))</f>
        <v>32.089999999999996</v>
      </c>
      <c r="M34" s="91">
        <f t="shared" si="5"/>
        <v>22.970000000000002</v>
      </c>
      <c r="N34" s="91">
        <f t="shared" si="5"/>
        <v>9.280000000000001</v>
      </c>
      <c r="O34" s="91">
        <f t="shared" si="5"/>
        <v>0.08</v>
      </c>
      <c r="P34" s="91">
        <f t="shared" si="5"/>
        <v>0</v>
      </c>
      <c r="Q34" s="91">
        <f t="shared" si="5"/>
        <v>0</v>
      </c>
      <c r="R34" s="91">
        <f t="shared" si="5"/>
        <v>0</v>
      </c>
      <c r="S34" s="87">
        <f>SUM(B3:R33)</f>
        <v>255.83999999999997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0.0019354838709677422</v>
      </c>
      <c r="F35" s="60">
        <f t="shared" si="6"/>
        <v>0.22709677419354843</v>
      </c>
      <c r="G35" s="60">
        <f t="shared" si="6"/>
        <v>0.6941935483870967</v>
      </c>
      <c r="H35" s="60">
        <f t="shared" si="6"/>
        <v>1.0941935483870966</v>
      </c>
      <c r="I35" s="60">
        <f t="shared" si="6"/>
        <v>1.3512903225806452</v>
      </c>
      <c r="J35" s="60">
        <f t="shared" si="6"/>
        <v>1.4658064516129032</v>
      </c>
      <c r="K35" s="60">
        <f t="shared" si="6"/>
        <v>1.3403225806451615</v>
      </c>
      <c r="L35" s="60">
        <f aca="true" t="shared" si="7" ref="L35:R35">IF(L37=0,"",AVERAGE(L3:L33))</f>
        <v>1.0351612903225804</v>
      </c>
      <c r="M35" s="60">
        <f t="shared" si="7"/>
        <v>0.740967741935484</v>
      </c>
      <c r="N35" s="60">
        <f t="shared" si="7"/>
        <v>0.29935483870967744</v>
      </c>
      <c r="O35" s="60">
        <f t="shared" si="7"/>
        <v>0.0025806451612903226</v>
      </c>
      <c r="P35" s="60">
        <f t="shared" si="7"/>
        <v>0</v>
      </c>
      <c r="Q35" s="60">
        <f t="shared" si="7"/>
        <v>0</v>
      </c>
      <c r="R35" s="60">
        <f t="shared" si="7"/>
        <v>0</v>
      </c>
      <c r="S35" s="88">
        <f>AVERAGE(S3:S33)</f>
        <v>8.25290322580645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0.02</v>
      </c>
      <c r="F36" s="60">
        <f t="shared" si="8"/>
        <v>0.44</v>
      </c>
      <c r="G36" s="60">
        <f t="shared" si="8"/>
        <v>1.09</v>
      </c>
      <c r="H36" s="60">
        <f t="shared" si="8"/>
        <v>1.6</v>
      </c>
      <c r="I36" s="60">
        <f t="shared" si="8"/>
        <v>1.94</v>
      </c>
      <c r="J36" s="60">
        <f t="shared" si="8"/>
        <v>2.1</v>
      </c>
      <c r="K36" s="60">
        <f t="shared" si="8"/>
        <v>1.92</v>
      </c>
      <c r="L36" s="60">
        <f aca="true" t="shared" si="9" ref="L36:R36">IF(L37=0,"",MAX(L3:L33))</f>
        <v>1.58</v>
      </c>
      <c r="M36" s="60">
        <f t="shared" si="9"/>
        <v>1.12</v>
      </c>
      <c r="N36" s="60">
        <f t="shared" si="9"/>
        <v>0.52</v>
      </c>
      <c r="O36" s="60">
        <f t="shared" si="9"/>
        <v>0.02</v>
      </c>
      <c r="P36" s="60">
        <f t="shared" si="9"/>
        <v>0</v>
      </c>
      <c r="Q36" s="60">
        <f t="shared" si="9"/>
        <v>0</v>
      </c>
      <c r="R36" s="60">
        <f t="shared" si="9"/>
        <v>0</v>
      </c>
      <c r="S36" s="88">
        <f>MAX(S3:S33)</f>
        <v>11.94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4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10.75390625" style="5" customWidth="1"/>
    <col min="2" max="13" width="7.25390625" style="5" customWidth="1"/>
    <col min="14" max="14" width="2.75390625" style="5" customWidth="1"/>
    <col min="15" max="16384" width="6.75390625" style="5" customWidth="1"/>
  </cols>
  <sheetData>
    <row r="1" spans="1:14" ht="24.75" customHeight="1">
      <c r="A1" s="1" t="s">
        <v>28</v>
      </c>
      <c r="B1" s="2"/>
      <c r="C1" s="3"/>
      <c r="D1" s="3"/>
      <c r="E1" s="3"/>
      <c r="F1" s="3"/>
      <c r="G1" s="3"/>
      <c r="H1" s="2"/>
      <c r="I1" s="74">
        <f>'1月'!P1</f>
        <v>2011</v>
      </c>
      <c r="J1" s="72" t="s">
        <v>1</v>
      </c>
      <c r="K1" s="73" t="str">
        <f>("（平成"&amp;TEXT((I1-1988),"0")&amp;"年）")</f>
        <v>（平成23年）</v>
      </c>
      <c r="L1" s="2"/>
      <c r="M1" s="2"/>
      <c r="N1" s="4"/>
    </row>
    <row r="2" spans="1:14" ht="18" customHeight="1">
      <c r="A2" s="6" t="s">
        <v>2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N2" s="4"/>
    </row>
    <row r="3" spans="1:14" ht="18" customHeight="1">
      <c r="A3" s="10"/>
      <c r="B3" s="11" t="s">
        <v>10</v>
      </c>
      <c r="C3" s="12" t="s">
        <v>11</v>
      </c>
      <c r="D3" s="12" t="s">
        <v>12</v>
      </c>
      <c r="E3" s="12" t="s">
        <v>13</v>
      </c>
      <c r="F3" s="12" t="s">
        <v>14</v>
      </c>
      <c r="G3" s="12" t="s">
        <v>15</v>
      </c>
      <c r="H3" s="12" t="s">
        <v>16</v>
      </c>
      <c r="I3" s="12" t="s">
        <v>17</v>
      </c>
      <c r="J3" s="12" t="s">
        <v>18</v>
      </c>
      <c r="K3" s="12" t="s">
        <v>19</v>
      </c>
      <c r="L3" s="12" t="s">
        <v>20</v>
      </c>
      <c r="M3" s="13" t="s">
        <v>21</v>
      </c>
      <c r="N3" s="4"/>
    </row>
    <row r="4" spans="1:14" ht="18" customHeight="1">
      <c r="A4" s="14" t="s">
        <v>22</v>
      </c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7"/>
      <c r="N4" s="4"/>
    </row>
    <row r="5" spans="1:14" ht="19.5" customHeight="1">
      <c r="A5" s="18">
        <v>1</v>
      </c>
      <c r="B5" s="19">
        <f>'1月'!S3</f>
        <v>5.510000000000001</v>
      </c>
      <c r="C5" s="20">
        <f>'2月'!S3</f>
        <v>13.700000000000001</v>
      </c>
      <c r="D5" s="20">
        <f>'3月'!S3</f>
        <v>6.08</v>
      </c>
      <c r="E5" s="20">
        <f>'4月'!S3</f>
        <v>24.489999999999995</v>
      </c>
      <c r="F5" s="20">
        <f>'5月'!S3</f>
        <v>12.25</v>
      </c>
      <c r="G5" s="20">
        <f>'6月'!S3</f>
        <v>14.150000000000002</v>
      </c>
      <c r="H5" s="20">
        <f>'7月'!S3</f>
        <v>24.480000000000004</v>
      </c>
      <c r="I5" s="20">
        <f>'8月'!S3</f>
        <v>15.27</v>
      </c>
      <c r="J5" s="20">
        <f>'9月'!S3</f>
        <v>13.44</v>
      </c>
      <c r="K5" s="20">
        <f>'10月'!S3</f>
        <v>8.42</v>
      </c>
      <c r="L5" s="20">
        <f>'11月'!S3</f>
        <v>14.670000000000002</v>
      </c>
      <c r="M5" s="21">
        <f>'12月'!S3</f>
        <v>1.5999999999999999</v>
      </c>
      <c r="N5" s="4"/>
    </row>
    <row r="6" spans="1:14" ht="19.5" customHeight="1">
      <c r="A6" s="22">
        <v>2</v>
      </c>
      <c r="B6" s="23">
        <f>'1月'!S4</f>
        <v>8.62</v>
      </c>
      <c r="C6" s="24">
        <f>'2月'!S4</f>
        <v>12.02</v>
      </c>
      <c r="D6" s="24">
        <f>'3月'!S4</f>
        <v>8.659999999999998</v>
      </c>
      <c r="E6" s="24">
        <f>'4月'!S4</f>
        <v>17.409999999999997</v>
      </c>
      <c r="F6" s="24">
        <f>'5月'!S4</f>
        <v>22.730000000000004</v>
      </c>
      <c r="G6" s="24">
        <f>'6月'!S4</f>
        <v>4.1499999999999995</v>
      </c>
      <c r="H6" s="24">
        <f>'7月'!S4</f>
        <v>11.54</v>
      </c>
      <c r="I6" s="24">
        <f>'8月'!S4</f>
        <v>19.92</v>
      </c>
      <c r="J6" s="24">
        <f>'9月'!S4</f>
        <v>13.459999999999999</v>
      </c>
      <c r="K6" s="24">
        <f>'10月'!S4</f>
        <v>5.1899999999999995</v>
      </c>
      <c r="L6" s="24">
        <f>'11月'!S4</f>
        <v>14.03</v>
      </c>
      <c r="M6" s="25">
        <f>'12月'!S4</f>
        <v>2.9600000000000004</v>
      </c>
      <c r="N6" s="4"/>
    </row>
    <row r="7" spans="1:14" ht="19.5" customHeight="1">
      <c r="A7" s="22">
        <v>3</v>
      </c>
      <c r="B7" s="23">
        <f>'1月'!S5</f>
        <v>10.000000000000002</v>
      </c>
      <c r="C7" s="24">
        <f>'2月'!S5</f>
        <v>14.339999999999998</v>
      </c>
      <c r="D7" s="24">
        <f>'3月'!S5</f>
        <v>19.58</v>
      </c>
      <c r="E7" s="24">
        <f>'4月'!S5</f>
        <v>14.810000000000002</v>
      </c>
      <c r="F7" s="24">
        <f>'5月'!S5</f>
        <v>12.45</v>
      </c>
      <c r="G7" s="24">
        <f>'6月'!S5</f>
        <v>23.82</v>
      </c>
      <c r="H7" s="24">
        <f>'7月'!S5</f>
        <v>21.679999999999996</v>
      </c>
      <c r="I7" s="24">
        <f>'8月'!S5</f>
        <v>15.139999999999999</v>
      </c>
      <c r="J7" s="24">
        <f>'9月'!S5</f>
        <v>7.04</v>
      </c>
      <c r="K7" s="24">
        <f>'10月'!S5</f>
        <v>19.439999999999998</v>
      </c>
      <c r="L7" s="24">
        <f>'11月'!S5</f>
        <v>4.460000000000001</v>
      </c>
      <c r="M7" s="25">
        <f>'12月'!S5</f>
        <v>1.47</v>
      </c>
      <c r="N7" s="4"/>
    </row>
    <row r="8" spans="1:14" ht="19.5" customHeight="1">
      <c r="A8" s="22">
        <v>4</v>
      </c>
      <c r="B8" s="23">
        <f>'1月'!S6</f>
        <v>10.72</v>
      </c>
      <c r="C8" s="24">
        <f>'2月'!S6</f>
        <v>13.040000000000001</v>
      </c>
      <c r="D8" s="24">
        <f>'3月'!S6</f>
        <v>15.329999999999998</v>
      </c>
      <c r="E8" s="24">
        <f>'4月'!S6</f>
        <v>25.499999999999996</v>
      </c>
      <c r="F8" s="24">
        <f>'5月'!S6</f>
        <v>25.98</v>
      </c>
      <c r="G8" s="24">
        <f>'6月'!S6</f>
        <v>27.929999999999996</v>
      </c>
      <c r="H8" s="24">
        <f>'7月'!S6</f>
        <v>23.160000000000004</v>
      </c>
      <c r="I8" s="24">
        <f>'8月'!S6</f>
        <v>24.05</v>
      </c>
      <c r="J8" s="24">
        <f>'9月'!S6</f>
        <v>13.280000000000001</v>
      </c>
      <c r="K8" s="24">
        <f>'10月'!S6</f>
        <v>20.32</v>
      </c>
      <c r="L8" s="24">
        <f>'11月'!S6</f>
        <v>13.700000000000001</v>
      </c>
      <c r="M8" s="25">
        <f>'12月'!S6</f>
        <v>11.94</v>
      </c>
      <c r="N8" s="4"/>
    </row>
    <row r="9" spans="1:14" ht="19.5" customHeight="1">
      <c r="A9" s="22">
        <v>5</v>
      </c>
      <c r="B9" s="23">
        <f>'1月'!S7</f>
        <v>11.09</v>
      </c>
      <c r="C9" s="24">
        <f>'2月'!S7</f>
        <v>12.410000000000002</v>
      </c>
      <c r="D9" s="24">
        <f>'3月'!S7</f>
        <v>19.78</v>
      </c>
      <c r="E9" s="24">
        <f>'4月'!S7</f>
        <v>25.080000000000002</v>
      </c>
      <c r="F9" s="24">
        <f>'5月'!S7</f>
        <v>7.619999999999999</v>
      </c>
      <c r="G9" s="24">
        <f>'6月'!S7</f>
        <v>17.299999999999997</v>
      </c>
      <c r="H9" s="24">
        <f>'7月'!S7</f>
        <v>20.21</v>
      </c>
      <c r="I9" s="24">
        <f>'8月'!S7</f>
        <v>25.160000000000004</v>
      </c>
      <c r="J9" s="24">
        <f>'9月'!S7</f>
        <v>17.02</v>
      </c>
      <c r="K9" s="24">
        <f>'10月'!S7</f>
        <v>2.2600000000000002</v>
      </c>
      <c r="L9" s="24">
        <f>'11月'!S7</f>
        <v>9.45</v>
      </c>
      <c r="M9" s="25">
        <f>'12月'!S7</f>
        <v>10.72</v>
      </c>
      <c r="N9" s="4"/>
    </row>
    <row r="10" spans="1:14" ht="19.5" customHeight="1">
      <c r="A10" s="22">
        <v>6</v>
      </c>
      <c r="B10" s="23">
        <f>'1月'!S8</f>
        <v>10.82</v>
      </c>
      <c r="C10" s="24">
        <f>'2月'!S8</f>
        <v>10.569999999999999</v>
      </c>
      <c r="D10" s="24">
        <f>'3月'!S8</f>
        <v>17.980000000000004</v>
      </c>
      <c r="E10" s="24">
        <f>'4月'!S8</f>
        <v>25.46</v>
      </c>
      <c r="F10" s="24">
        <f>'5月'!S8</f>
        <v>9.62</v>
      </c>
      <c r="G10" s="24">
        <f>'6月'!S8</f>
        <v>26.43</v>
      </c>
      <c r="H10" s="24">
        <f>'7月'!S8</f>
        <v>26.43</v>
      </c>
      <c r="I10" s="24">
        <f>'8月'!S8</f>
        <v>19.57</v>
      </c>
      <c r="J10" s="24">
        <f>'9月'!S8</f>
        <v>15.82</v>
      </c>
      <c r="K10" s="24">
        <f>'10月'!S8</f>
        <v>14.36</v>
      </c>
      <c r="L10" s="24">
        <f>'11月'!S8</f>
        <v>1.5799999999999998</v>
      </c>
      <c r="M10" s="25">
        <f>'12月'!S8</f>
        <v>7.1000000000000005</v>
      </c>
      <c r="N10" s="4"/>
    </row>
    <row r="11" spans="1:14" ht="19.5" customHeight="1">
      <c r="A11" s="22">
        <v>7</v>
      </c>
      <c r="B11" s="23">
        <f>'1月'!S9</f>
        <v>11.389999999999999</v>
      </c>
      <c r="C11" s="24">
        <f>'2月'!S9</f>
        <v>12.950000000000001</v>
      </c>
      <c r="D11" s="24">
        <f>'3月'!S9</f>
        <v>1.7499999999999998</v>
      </c>
      <c r="E11" s="24">
        <f>'4月'!S9</f>
        <v>16.510000000000005</v>
      </c>
      <c r="F11" s="24">
        <f>'5月'!S9</f>
        <v>5.969999999999999</v>
      </c>
      <c r="G11" s="24">
        <f>'6月'!S9</f>
        <v>17.82</v>
      </c>
      <c r="H11" s="24">
        <f>'7月'!S9</f>
        <v>10.34</v>
      </c>
      <c r="I11" s="24">
        <f>'8月'!S9</f>
        <v>19.39</v>
      </c>
      <c r="J11" s="24">
        <f>'9月'!S9</f>
        <v>21.75</v>
      </c>
      <c r="K11" s="24">
        <f>'10月'!S9</f>
        <v>19.619999999999997</v>
      </c>
      <c r="L11" s="24">
        <f>'11月'!S9</f>
        <v>10.419999999999998</v>
      </c>
      <c r="M11" s="25">
        <f>'12月'!S9</f>
        <v>8.44</v>
      </c>
      <c r="N11" s="4"/>
    </row>
    <row r="12" spans="1:14" ht="19.5" customHeight="1">
      <c r="A12" s="22">
        <v>8</v>
      </c>
      <c r="B12" s="23">
        <f>'1月'!S10</f>
        <v>11.469999999999997</v>
      </c>
      <c r="C12" s="24">
        <f>'2月'!S10</f>
        <v>3.99</v>
      </c>
      <c r="D12" s="24">
        <f>'3月'!S10</f>
        <v>14.779999999999998</v>
      </c>
      <c r="E12" s="24">
        <f>'4月'!S10</f>
        <v>15.08</v>
      </c>
      <c r="F12" s="24">
        <f>'5月'!S10</f>
        <v>23.189999999999994</v>
      </c>
      <c r="G12" s="24">
        <f>'6月'!S10</f>
        <v>8.229999999999999</v>
      </c>
      <c r="H12" s="24">
        <f>'7月'!S10</f>
        <v>12.45</v>
      </c>
      <c r="I12" s="24">
        <f>'8月'!S10</f>
        <v>20.160000000000004</v>
      </c>
      <c r="J12" s="24">
        <f>'9月'!S10</f>
        <v>21.880000000000003</v>
      </c>
      <c r="K12" s="24">
        <f>'10月'!S10</f>
        <v>18.37</v>
      </c>
      <c r="L12" s="24">
        <f>'11月'!S10</f>
        <v>7.619999999999999</v>
      </c>
      <c r="M12" s="25">
        <f>'12月'!S10</f>
        <v>0.47</v>
      </c>
      <c r="N12" s="4"/>
    </row>
    <row r="13" spans="1:14" ht="19.5" customHeight="1">
      <c r="A13" s="22">
        <v>9</v>
      </c>
      <c r="B13" s="23">
        <f>'1月'!S11</f>
        <v>7.28</v>
      </c>
      <c r="C13" s="24">
        <f>'2月'!S11</f>
        <v>6.079999999999999</v>
      </c>
      <c r="D13" s="24">
        <f>'3月'!S11</f>
        <v>19.28</v>
      </c>
      <c r="E13" s="24">
        <f>'4月'!S11</f>
        <v>0.8900000000000001</v>
      </c>
      <c r="F13" s="24">
        <f>'5月'!S11</f>
        <v>24.89</v>
      </c>
      <c r="G13" s="24">
        <f>'6月'!S11</f>
        <v>27.420000000000005</v>
      </c>
      <c r="H13" s="24">
        <f>'7月'!S11</f>
        <v>27.090000000000003</v>
      </c>
      <c r="I13" s="24">
        <f>'8月'!S11</f>
        <v>22.48</v>
      </c>
      <c r="J13" s="24">
        <f>'9月'!S11</f>
        <v>14.34</v>
      </c>
      <c r="K13" s="24">
        <f>'10月'!S11</f>
        <v>14.39</v>
      </c>
      <c r="L13" s="24">
        <f>'11月'!S11</f>
        <v>9.74</v>
      </c>
      <c r="M13" s="25">
        <f>'12月'!S11</f>
        <v>3.35</v>
      </c>
      <c r="N13" s="4"/>
    </row>
    <row r="14" spans="1:14" ht="19.5" customHeight="1">
      <c r="A14" s="26">
        <v>10</v>
      </c>
      <c r="B14" s="27">
        <f>'1月'!S12</f>
        <v>12.020000000000001</v>
      </c>
      <c r="C14" s="28">
        <f>'2月'!S12</f>
        <v>13.94</v>
      </c>
      <c r="D14" s="28">
        <f>'3月'!S12</f>
        <v>16.690000000000005</v>
      </c>
      <c r="E14" s="28">
        <f>'4月'!S12</f>
        <v>24.07999999999999</v>
      </c>
      <c r="F14" s="28">
        <f>'5月'!S12</f>
        <v>7.800000000000001</v>
      </c>
      <c r="G14" s="28">
        <f>'6月'!S12</f>
        <v>15.279999999999998</v>
      </c>
      <c r="H14" s="28">
        <f>'7月'!S12</f>
        <v>23.490000000000002</v>
      </c>
      <c r="I14" s="28">
        <f>'8月'!S12</f>
        <v>23.75</v>
      </c>
      <c r="J14" s="28">
        <f>'9月'!S12</f>
        <v>22.02</v>
      </c>
      <c r="K14" s="28">
        <f>'10月'!S12</f>
        <v>10.68</v>
      </c>
      <c r="L14" s="28">
        <f>'11月'!S12</f>
        <v>9.2</v>
      </c>
      <c r="M14" s="29">
        <f>'12月'!S12</f>
        <v>11.2</v>
      </c>
      <c r="N14" s="4"/>
    </row>
    <row r="15" spans="1:14" ht="19.5" customHeight="1">
      <c r="A15" s="18">
        <v>11</v>
      </c>
      <c r="B15" s="19">
        <f>'1月'!S13</f>
        <v>9.57</v>
      </c>
      <c r="C15" s="20">
        <f>'2月'!S13</f>
        <v>3.03</v>
      </c>
      <c r="D15" s="20">
        <f>'3月'!S13</f>
        <v>15.57</v>
      </c>
      <c r="E15" s="20">
        <f>'4月'!S13</f>
        <v>16.970000000000002</v>
      </c>
      <c r="F15" s="20">
        <f>'5月'!S13</f>
        <v>5.25</v>
      </c>
      <c r="G15" s="20">
        <f>'6月'!S13</f>
        <v>8.180000000000001</v>
      </c>
      <c r="H15" s="20">
        <f>'7月'!S13</f>
        <v>28.180000000000007</v>
      </c>
      <c r="I15" s="20">
        <f>'8月'!S13</f>
        <v>20.790000000000003</v>
      </c>
      <c r="J15" s="20">
        <f>'9月'!S13</f>
        <v>16.660000000000004</v>
      </c>
      <c r="K15" s="20">
        <f>'10月'!S13</f>
        <v>11.510000000000002</v>
      </c>
      <c r="L15" s="20">
        <f>'11月'!S13</f>
        <v>2.32</v>
      </c>
      <c r="M15" s="21">
        <f>'12月'!S13</f>
        <v>11.32</v>
      </c>
      <c r="N15" s="4"/>
    </row>
    <row r="16" spans="1:14" ht="19.5" customHeight="1">
      <c r="A16" s="22">
        <v>12</v>
      </c>
      <c r="B16" s="23">
        <f>'1月'!S14</f>
        <v>11.440000000000001</v>
      </c>
      <c r="C16" s="24">
        <f>'2月'!S14</f>
        <v>5.92</v>
      </c>
      <c r="D16" s="24" t="str">
        <f>'3月'!S14</f>
        <v>****</v>
      </c>
      <c r="E16" s="24">
        <f>'4月'!S14</f>
        <v>26.609999999999996</v>
      </c>
      <c r="F16" s="24">
        <f>'5月'!S14</f>
        <v>8.43</v>
      </c>
      <c r="G16" s="24">
        <f>'6月'!S14</f>
        <v>15.849999999999998</v>
      </c>
      <c r="H16" s="24">
        <f>'7月'!S14</f>
        <v>28.279999999999998</v>
      </c>
      <c r="I16" s="24">
        <f>'8月'!S14</f>
        <v>23.36</v>
      </c>
      <c r="J16" s="24">
        <f>'9月'!S14</f>
        <v>21.829999999999995</v>
      </c>
      <c r="K16" s="24">
        <f>'10月'!S14</f>
        <v>16.71</v>
      </c>
      <c r="L16" s="24">
        <f>'11月'!S14</f>
        <v>12.2</v>
      </c>
      <c r="M16" s="25">
        <f>'12月'!S14</f>
        <v>10.939999999999998</v>
      </c>
      <c r="N16" s="4"/>
    </row>
    <row r="17" spans="1:14" ht="19.5" customHeight="1">
      <c r="A17" s="22">
        <v>13</v>
      </c>
      <c r="B17" s="23">
        <f>'1月'!S15</f>
        <v>11.959999999999999</v>
      </c>
      <c r="C17" s="24">
        <f>'2月'!S15</f>
        <v>14.47</v>
      </c>
      <c r="D17" s="24" t="str">
        <f>'3月'!S15</f>
        <v>****</v>
      </c>
      <c r="E17" s="24">
        <f>'4月'!S15</f>
        <v>25.359999999999996</v>
      </c>
      <c r="F17" s="24">
        <f>'5月'!S15</f>
        <v>16.04</v>
      </c>
      <c r="G17" s="24">
        <f>'6月'!S15</f>
        <v>11.02</v>
      </c>
      <c r="H17" s="24">
        <f>'7月'!S15</f>
        <v>25.589999999999996</v>
      </c>
      <c r="I17" s="24">
        <f>'8月'!S15</f>
        <v>23.340000000000003</v>
      </c>
      <c r="J17" s="24">
        <f>'9月'!S15</f>
        <v>21.89</v>
      </c>
      <c r="K17" s="24">
        <f>'10月'!S15</f>
        <v>9.190000000000001</v>
      </c>
      <c r="L17" s="24">
        <f>'11月'!S15</f>
        <v>10.7</v>
      </c>
      <c r="M17" s="25">
        <f>'12月'!S15</f>
        <v>11.13</v>
      </c>
      <c r="N17" s="4"/>
    </row>
    <row r="18" spans="1:14" ht="19.5" customHeight="1">
      <c r="A18" s="22">
        <v>14</v>
      </c>
      <c r="B18" s="23">
        <f>'1月'!S16</f>
        <v>11.94</v>
      </c>
      <c r="C18" s="24">
        <f>'2月'!S16</f>
        <v>6.690000000000001</v>
      </c>
      <c r="D18" s="24">
        <f>'3月'!S16</f>
        <v>18.27</v>
      </c>
      <c r="E18" s="24">
        <f>'4月'!S16</f>
        <v>25.779999999999998</v>
      </c>
      <c r="F18" s="24">
        <f>'5月'!S16</f>
        <v>18.650000000000002</v>
      </c>
      <c r="G18" s="24">
        <f>'6月'!S16</f>
        <v>13.55</v>
      </c>
      <c r="H18" s="24">
        <f>'7月'!S16</f>
        <v>26.980000000000004</v>
      </c>
      <c r="I18" s="24">
        <f>'8月'!S16</f>
        <v>24.049999999999997</v>
      </c>
      <c r="J18" s="24">
        <f>'9月'!S16</f>
        <v>21.12</v>
      </c>
      <c r="K18" s="24">
        <f>'10月'!S16</f>
        <v>12.59</v>
      </c>
      <c r="L18" s="24">
        <f>'11月'!S16</f>
        <v>6.86</v>
      </c>
      <c r="M18" s="25">
        <f>'12月'!S16</f>
        <v>2.56</v>
      </c>
      <c r="N18" s="4"/>
    </row>
    <row r="19" spans="1:14" ht="19.5" customHeight="1">
      <c r="A19" s="22">
        <v>15</v>
      </c>
      <c r="B19" s="23">
        <f>'1月'!S17</f>
        <v>5.910000000000001</v>
      </c>
      <c r="C19" s="24">
        <f>'2月'!S17</f>
        <v>11.379999999999999</v>
      </c>
      <c r="D19" s="24">
        <f>'3月'!S17</f>
        <v>3.13</v>
      </c>
      <c r="E19" s="24">
        <f>'4月'!S17</f>
        <v>23.58</v>
      </c>
      <c r="F19" s="24">
        <f>'5月'!S17</f>
        <v>27.820000000000004</v>
      </c>
      <c r="G19" s="24">
        <f>'6月'!S17</f>
        <v>15.850000000000001</v>
      </c>
      <c r="H19" s="24">
        <f>'7月'!S17</f>
        <v>23.349999999999994</v>
      </c>
      <c r="I19" s="24">
        <f>'8月'!S17</f>
        <v>21.459999999999997</v>
      </c>
      <c r="J19" s="24">
        <f>'9月'!S17</f>
        <v>21.51</v>
      </c>
      <c r="K19" s="24">
        <f>'10月'!S17</f>
        <v>1.4000000000000001</v>
      </c>
      <c r="L19" s="24">
        <f>'11月'!S17</f>
        <v>8.56</v>
      </c>
      <c r="M19" s="25">
        <f>'12月'!S17</f>
        <v>10.639999999999999</v>
      </c>
      <c r="N19" s="4"/>
    </row>
    <row r="20" spans="1:14" ht="19.5" customHeight="1">
      <c r="A20" s="22">
        <v>16</v>
      </c>
      <c r="B20" s="23">
        <f>'1月'!S18</f>
        <v>10.94</v>
      </c>
      <c r="C20" s="24">
        <f>'2月'!S18</f>
        <v>17.150000000000002</v>
      </c>
      <c r="D20" s="24">
        <f>'3月'!S18</f>
        <v>17.209999999999997</v>
      </c>
      <c r="E20" s="24">
        <f>'4月'!S18</f>
        <v>20.78</v>
      </c>
      <c r="F20" s="24">
        <f>'5月'!S18</f>
        <v>17.790000000000003</v>
      </c>
      <c r="G20" s="24">
        <f>'6月'!S18</f>
        <v>12.790000000000001</v>
      </c>
      <c r="H20" s="24">
        <f>'7月'!S18</f>
        <v>27.42</v>
      </c>
      <c r="I20" s="24">
        <f>'8月'!S18</f>
        <v>22.35</v>
      </c>
      <c r="J20" s="24">
        <f>'9月'!S18</f>
        <v>18.349999999999994</v>
      </c>
      <c r="K20" s="24">
        <f>'10月'!S18</f>
        <v>6.59</v>
      </c>
      <c r="L20" s="24">
        <f>'11月'!S18</f>
        <v>12.92</v>
      </c>
      <c r="M20" s="25">
        <f>'12月'!S18</f>
        <v>2.5</v>
      </c>
      <c r="N20" s="4"/>
    </row>
    <row r="21" spans="1:14" ht="19.5" customHeight="1">
      <c r="A21" s="22">
        <v>17</v>
      </c>
      <c r="B21" s="23">
        <f>'1月'!S19</f>
        <v>12.18</v>
      </c>
      <c r="C21" s="24">
        <f>'2月'!S19</f>
        <v>8.31</v>
      </c>
      <c r="D21" s="24">
        <f>'3月'!S19</f>
        <v>19.900000000000002</v>
      </c>
      <c r="E21" s="24">
        <f>'4月'!S19</f>
        <v>27.319999999999997</v>
      </c>
      <c r="F21" s="24">
        <f>'5月'!S19</f>
        <v>14.75</v>
      </c>
      <c r="G21" s="24">
        <f>'6月'!S19</f>
        <v>5.6499999999999995</v>
      </c>
      <c r="H21" s="24">
        <f>'7月'!S19</f>
        <v>28.32</v>
      </c>
      <c r="I21" s="24">
        <f>'8月'!S19</f>
        <v>22.79</v>
      </c>
      <c r="J21" s="24">
        <f>'9月'!S19</f>
        <v>12.78</v>
      </c>
      <c r="K21" s="24">
        <f>'10月'!S19</f>
        <v>14.29</v>
      </c>
      <c r="L21" s="24">
        <f>'11月'!S19</f>
        <v>12.819999999999999</v>
      </c>
      <c r="M21" s="25">
        <f>'12月'!S19</f>
        <v>10.43</v>
      </c>
      <c r="N21" s="4"/>
    </row>
    <row r="22" spans="1:14" ht="19.5" customHeight="1">
      <c r="A22" s="22">
        <v>18</v>
      </c>
      <c r="B22" s="23">
        <f>'1月'!S20</f>
        <v>12.090000000000002</v>
      </c>
      <c r="C22" s="24">
        <f>'2月'!S20</f>
        <v>7.7</v>
      </c>
      <c r="D22" s="24">
        <f>'3月'!S20</f>
        <v>21.689999999999998</v>
      </c>
      <c r="E22" s="24">
        <f>'4月'!S20</f>
        <v>15.340000000000002</v>
      </c>
      <c r="F22" s="24">
        <f>'5月'!S20</f>
        <v>27.630000000000003</v>
      </c>
      <c r="G22" s="24">
        <f>'6月'!S20</f>
        <v>4.94</v>
      </c>
      <c r="H22" s="24">
        <f>'7月'!S20</f>
        <v>21.89</v>
      </c>
      <c r="I22" s="24">
        <f>'8月'!S20</f>
        <v>21.320000000000004</v>
      </c>
      <c r="J22" s="24">
        <f>'9月'!S20</f>
        <v>19.65</v>
      </c>
      <c r="K22" s="24">
        <f>'10月'!S20</f>
        <v>9.09</v>
      </c>
      <c r="L22" s="24">
        <f>'11月'!S20</f>
        <v>3.91</v>
      </c>
      <c r="M22" s="25">
        <f>'12月'!S20</f>
        <v>11.14</v>
      </c>
      <c r="N22" s="4"/>
    </row>
    <row r="23" spans="1:14" ht="19.5" customHeight="1">
      <c r="A23" s="22">
        <v>19</v>
      </c>
      <c r="B23" s="23">
        <f>'1月'!S21</f>
        <v>9.54</v>
      </c>
      <c r="C23" s="24">
        <f>'2月'!S21</f>
        <v>17.270000000000003</v>
      </c>
      <c r="D23" s="24">
        <f>'3月'!S21</f>
        <v>19.659999999999997</v>
      </c>
      <c r="E23" s="24">
        <f>'4月'!S21</f>
        <v>5.52</v>
      </c>
      <c r="F23" s="24">
        <f>'5月'!S21</f>
        <v>26.880000000000003</v>
      </c>
      <c r="G23" s="24">
        <f>'6月'!S21</f>
        <v>18.6</v>
      </c>
      <c r="H23" s="24">
        <f>'7月'!S21</f>
        <v>2.3899999999999997</v>
      </c>
      <c r="I23" s="24">
        <f>'8月'!S21</f>
        <v>1.76</v>
      </c>
      <c r="J23" s="24">
        <f>'9月'!S21</f>
        <v>15.48</v>
      </c>
      <c r="K23" s="24">
        <f>'10月'!S21</f>
        <v>5.809999999999999</v>
      </c>
      <c r="L23" s="24">
        <f>'11月'!S21</f>
        <v>1.36</v>
      </c>
      <c r="M23" s="25">
        <f>'12月'!S21</f>
        <v>8.909999999999998</v>
      </c>
      <c r="N23" s="4"/>
    </row>
    <row r="24" spans="1:14" ht="19.5" customHeight="1">
      <c r="A24" s="26">
        <v>20</v>
      </c>
      <c r="B24" s="27">
        <f>'1月'!S22</f>
        <v>11.459999999999999</v>
      </c>
      <c r="C24" s="28">
        <f>'2月'!S22</f>
        <v>5.459999999999999</v>
      </c>
      <c r="D24" s="28">
        <f>'3月'!S22</f>
        <v>13.64</v>
      </c>
      <c r="E24" s="28">
        <f>'4月'!S22</f>
        <v>15.31</v>
      </c>
      <c r="F24" s="28">
        <f>'5月'!S22</f>
        <v>26.75</v>
      </c>
      <c r="G24" s="28">
        <f>'6月'!S22</f>
        <v>22.429999999999996</v>
      </c>
      <c r="H24" s="28">
        <f>'7月'!S22</f>
        <v>4.69</v>
      </c>
      <c r="I24" s="28">
        <f>'8月'!S22</f>
        <v>8.17</v>
      </c>
      <c r="J24" s="28">
        <f>'9月'!S22</f>
        <v>2.6</v>
      </c>
      <c r="K24" s="28">
        <f>'10月'!S22</f>
        <v>12.210000000000003</v>
      </c>
      <c r="L24" s="28">
        <f>'11月'!S22</f>
        <v>2.68</v>
      </c>
      <c r="M24" s="29">
        <f>'12月'!S22</f>
        <v>9.4</v>
      </c>
      <c r="N24" s="4"/>
    </row>
    <row r="25" spans="1:14" ht="19.5" customHeight="1">
      <c r="A25" s="18">
        <v>21</v>
      </c>
      <c r="B25" s="19">
        <f>'1月'!S23</f>
        <v>12.229999999999999</v>
      </c>
      <c r="C25" s="20">
        <f>'2月'!S23</f>
        <v>15.39</v>
      </c>
      <c r="D25" s="20">
        <f>'3月'!S23</f>
        <v>1.8200000000000003</v>
      </c>
      <c r="E25" s="20">
        <f>'4月'!S23</f>
        <v>15.530000000000001</v>
      </c>
      <c r="F25" s="20">
        <f>'5月'!S23</f>
        <v>26.03</v>
      </c>
      <c r="G25" s="20">
        <f>'6月'!S23</f>
        <v>19.779999999999998</v>
      </c>
      <c r="H25" s="20">
        <f>'7月'!S23</f>
        <v>17.759999999999998</v>
      </c>
      <c r="I25" s="20">
        <f>'8月'!S23</f>
        <v>3.62</v>
      </c>
      <c r="J25" s="20">
        <f>'9月'!S23</f>
        <v>2.1599999999999997</v>
      </c>
      <c r="K25" s="20">
        <f>'10月'!S23</f>
        <v>7.749999999999999</v>
      </c>
      <c r="L25" s="20">
        <f>'11月'!S23</f>
        <v>9.86</v>
      </c>
      <c r="M25" s="21">
        <f>'12月'!S23</f>
        <v>6.1</v>
      </c>
      <c r="N25" s="4"/>
    </row>
    <row r="26" spans="1:14" ht="19.5" customHeight="1">
      <c r="A26" s="22">
        <v>22</v>
      </c>
      <c r="B26" s="23">
        <f>'1月'!S24</f>
        <v>11.619999999999997</v>
      </c>
      <c r="C26" s="24">
        <f>'2月'!S24</f>
        <v>16.89</v>
      </c>
      <c r="D26" s="24">
        <f>'3月'!S24</f>
        <v>6.51</v>
      </c>
      <c r="E26" s="24">
        <f>'4月'!S24</f>
        <v>10.86</v>
      </c>
      <c r="F26" s="24">
        <f>'5月'!S24</f>
        <v>10.330000000000002</v>
      </c>
      <c r="G26" s="24">
        <f>'6月'!S24</f>
        <v>27.22</v>
      </c>
      <c r="H26" s="24">
        <f>'7月'!S24</f>
        <v>16.919999999999998</v>
      </c>
      <c r="I26" s="24">
        <f>'8月'!S24</f>
        <v>3.9099999999999997</v>
      </c>
      <c r="J26" s="24">
        <f>'9月'!S24</f>
        <v>11.389999999999999</v>
      </c>
      <c r="K26" s="24">
        <f>'10月'!S24</f>
        <v>5.53</v>
      </c>
      <c r="L26" s="24">
        <f>'11月'!S24</f>
        <v>12.71</v>
      </c>
      <c r="M26" s="25">
        <f>'12月'!S24</f>
        <v>4.079999999999999</v>
      </c>
      <c r="N26" s="4"/>
    </row>
    <row r="27" spans="1:14" ht="19.5" customHeight="1">
      <c r="A27" s="22">
        <v>23</v>
      </c>
      <c r="B27" s="23">
        <f>'1月'!S25</f>
        <v>12.07</v>
      </c>
      <c r="C27" s="24">
        <f>'2月'!S25</f>
        <v>17.740000000000002</v>
      </c>
      <c r="D27" s="24">
        <f>'3月'!S25</f>
        <v>11.15</v>
      </c>
      <c r="E27" s="24">
        <f>'4月'!S25</f>
        <v>2.6200000000000006</v>
      </c>
      <c r="F27" s="24">
        <f>'5月'!S25</f>
        <v>11.889999999999999</v>
      </c>
      <c r="G27" s="24">
        <f>'6月'!S25</f>
        <v>15.81</v>
      </c>
      <c r="H27" s="24">
        <f>'7月'!S25</f>
        <v>17.04</v>
      </c>
      <c r="I27" s="24">
        <f>'8月'!S25</f>
        <v>7.1400000000000015</v>
      </c>
      <c r="J27" s="24">
        <f>'9月'!S25</f>
        <v>6.76</v>
      </c>
      <c r="K27" s="24">
        <f>'10月'!S25</f>
        <v>5.870000000000001</v>
      </c>
      <c r="L27" s="24">
        <f>'11月'!S25</f>
        <v>8.759999999999998</v>
      </c>
      <c r="M27" s="25">
        <f>'12月'!S25</f>
        <v>11.53</v>
      </c>
      <c r="N27" s="4"/>
    </row>
    <row r="28" spans="1:14" ht="19.5" customHeight="1">
      <c r="A28" s="22">
        <v>24</v>
      </c>
      <c r="B28" s="23">
        <f>'1月'!S26</f>
        <v>7.34</v>
      </c>
      <c r="C28" s="24">
        <f>'2月'!S26</f>
        <v>10.29</v>
      </c>
      <c r="D28" s="24">
        <f>'3月'!S26</f>
        <v>19.229999999999997</v>
      </c>
      <c r="E28" s="24">
        <f>'4月'!S26</f>
        <v>22.789999999999996</v>
      </c>
      <c r="F28" s="24">
        <f>'5月'!S26</f>
        <v>15.940000000000001</v>
      </c>
      <c r="G28" s="24">
        <f>'6月'!S26</f>
        <v>20.21</v>
      </c>
      <c r="H28" s="24">
        <f>'7月'!S26</f>
        <v>21.859999999999996</v>
      </c>
      <c r="I28" s="24">
        <f>'8月'!S26</f>
        <v>12.12</v>
      </c>
      <c r="J28" s="24">
        <f>'9月'!S26</f>
        <v>21.73</v>
      </c>
      <c r="K28" s="24">
        <f>'10月'!S26</f>
        <v>5.22</v>
      </c>
      <c r="L28" s="24">
        <f>'11月'!S26</f>
        <v>9.489999999999998</v>
      </c>
      <c r="M28" s="25">
        <f>'12月'!S26</f>
        <v>11.12</v>
      </c>
      <c r="N28" s="4"/>
    </row>
    <row r="29" spans="1:14" ht="19.5" customHeight="1">
      <c r="A29" s="22">
        <v>25</v>
      </c>
      <c r="B29" s="23">
        <f>'1月'!S27</f>
        <v>10.719999999999999</v>
      </c>
      <c r="C29" s="24">
        <f>'2月'!S27</f>
        <v>15.11</v>
      </c>
      <c r="D29" s="24">
        <f>'3月'!S27</f>
        <v>20.83</v>
      </c>
      <c r="E29" s="24">
        <f>'4月'!S27</f>
        <v>20.7</v>
      </c>
      <c r="F29" s="24">
        <f>'5月'!S27</f>
        <v>27.679999999999996</v>
      </c>
      <c r="G29" s="24">
        <f>'6月'!S27</f>
        <v>6.8500000000000005</v>
      </c>
      <c r="H29" s="24">
        <f>'7月'!S27</f>
        <v>22.77</v>
      </c>
      <c r="I29" s="24">
        <f>'8月'!S27</f>
        <v>7.289999999999999</v>
      </c>
      <c r="J29" s="24">
        <f>'9月'!S27</f>
        <v>15.650000000000002</v>
      </c>
      <c r="K29" s="24">
        <f>'10月'!S27</f>
        <v>9.279999999999998</v>
      </c>
      <c r="L29" s="24">
        <f>'11月'!S27</f>
        <v>11.1</v>
      </c>
      <c r="M29" s="25">
        <f>'12月'!S27</f>
        <v>10.940000000000001</v>
      </c>
      <c r="N29" s="4"/>
    </row>
    <row r="30" spans="1:14" ht="19.5" customHeight="1">
      <c r="A30" s="22">
        <v>26</v>
      </c>
      <c r="B30" s="23">
        <f>'1月'!S28</f>
        <v>12.99</v>
      </c>
      <c r="C30" s="24">
        <f>'2月'!S28</f>
        <v>17.75</v>
      </c>
      <c r="D30" s="24">
        <f>'3月'!S28</f>
        <v>20.989999999999995</v>
      </c>
      <c r="E30" s="24">
        <f>'4月'!S28</f>
        <v>19.66</v>
      </c>
      <c r="F30" s="24">
        <f>'5月'!S28</f>
        <v>19.360000000000003</v>
      </c>
      <c r="G30" s="24">
        <f>'6月'!S28</f>
        <v>5.110000000000001</v>
      </c>
      <c r="H30" s="24">
        <f>'7月'!S28</f>
        <v>20.68</v>
      </c>
      <c r="I30" s="24">
        <f>'8月'!S28</f>
        <v>6.429999999999999</v>
      </c>
      <c r="J30" s="24">
        <f>'9月'!S28</f>
        <v>7.45</v>
      </c>
      <c r="K30" s="24">
        <f>'10月'!S28</f>
        <v>13.420000000000002</v>
      </c>
      <c r="L30" s="24">
        <f>'11月'!S28</f>
        <v>12.280000000000001</v>
      </c>
      <c r="M30" s="25">
        <f>'12月'!S28</f>
        <v>9.5</v>
      </c>
      <c r="N30" s="4"/>
    </row>
    <row r="31" spans="1:14" ht="19.5" customHeight="1">
      <c r="A31" s="22">
        <v>27</v>
      </c>
      <c r="B31" s="23">
        <f>'1月'!S29</f>
        <v>11.26</v>
      </c>
      <c r="C31" s="24">
        <f>'2月'!S29</f>
        <v>16.960000000000004</v>
      </c>
      <c r="D31" s="24">
        <f>'3月'!S29</f>
        <v>17.750000000000004</v>
      </c>
      <c r="E31" s="24">
        <f>'4月'!S29</f>
        <v>21.91</v>
      </c>
      <c r="F31" s="24">
        <f>'5月'!S29</f>
        <v>15.059999999999999</v>
      </c>
      <c r="G31" s="24">
        <f>'6月'!S29</f>
        <v>9.54</v>
      </c>
      <c r="H31" s="24">
        <f>'7月'!S29</f>
        <v>17.099999999999998</v>
      </c>
      <c r="I31" s="24">
        <f>'8月'!S29</f>
        <v>10.59</v>
      </c>
      <c r="J31" s="24">
        <f>'9月'!S29</f>
        <v>13.989999999999998</v>
      </c>
      <c r="K31" s="24">
        <f>'10月'!S29</f>
        <v>16.13</v>
      </c>
      <c r="L31" s="24">
        <f>'11月'!S29</f>
        <v>8.090000000000002</v>
      </c>
      <c r="M31" s="25">
        <f>'12月'!S29</f>
        <v>10.51</v>
      </c>
      <c r="N31" s="4"/>
    </row>
    <row r="32" spans="1:14" ht="19.5" customHeight="1">
      <c r="A32" s="22">
        <v>28</v>
      </c>
      <c r="B32" s="23">
        <f>'1月'!S30</f>
        <v>11.569999999999999</v>
      </c>
      <c r="C32" s="24">
        <f>'2月'!S30</f>
        <v>1.4</v>
      </c>
      <c r="D32" s="24">
        <f>'3月'!S30</f>
        <v>17.4</v>
      </c>
      <c r="E32" s="24">
        <f>'4月'!S30</f>
        <v>16.700000000000003</v>
      </c>
      <c r="F32" s="24">
        <f>'5月'!S30</f>
        <v>4.900000000000001</v>
      </c>
      <c r="G32" s="24">
        <f>'6月'!S30</f>
        <v>22.160000000000004</v>
      </c>
      <c r="H32" s="24">
        <f>'7月'!S30</f>
        <v>11.76</v>
      </c>
      <c r="I32" s="24">
        <f>'8月'!S30</f>
        <v>24.88</v>
      </c>
      <c r="J32" s="24">
        <f>'9月'!S30</f>
        <v>17.229999999999997</v>
      </c>
      <c r="K32" s="24">
        <f>'10月'!S30</f>
        <v>15.99</v>
      </c>
      <c r="L32" s="24">
        <f>'11月'!S30</f>
        <v>4.159999999999999</v>
      </c>
      <c r="M32" s="25">
        <f>'12月'!S30</f>
        <v>10.909999999999998</v>
      </c>
      <c r="N32" s="4"/>
    </row>
    <row r="33" spans="1:14" ht="19.5" customHeight="1">
      <c r="A33" s="22">
        <v>29</v>
      </c>
      <c r="B33" s="23">
        <f>'1月'!S31</f>
        <v>8.06</v>
      </c>
      <c r="C33" s="24"/>
      <c r="D33" s="24">
        <f>'3月'!S31</f>
        <v>21.25</v>
      </c>
      <c r="E33" s="24">
        <f>'4月'!S31</f>
        <v>18.69</v>
      </c>
      <c r="F33" s="24">
        <f>'5月'!S31</f>
        <v>4.02</v>
      </c>
      <c r="G33" s="24">
        <f>'6月'!S31</f>
        <v>21.759999999999998</v>
      </c>
      <c r="H33" s="24">
        <f>'7月'!S31</f>
        <v>7.170000000000001</v>
      </c>
      <c r="I33" s="24">
        <f>'8月'!S31</f>
        <v>22.529999999999998</v>
      </c>
      <c r="J33" s="24">
        <f>'9月'!S31</f>
        <v>20.369999999999997</v>
      </c>
      <c r="K33" s="24">
        <f>'10月'!S31</f>
        <v>15.339999999999998</v>
      </c>
      <c r="L33" s="24">
        <f>'11月'!S31</f>
        <v>6.8</v>
      </c>
      <c r="M33" s="25">
        <f>'12月'!S31</f>
        <v>10.649999999999999</v>
      </c>
      <c r="N33" s="4"/>
    </row>
    <row r="34" spans="1:14" ht="19.5" customHeight="1">
      <c r="A34" s="22">
        <v>30</v>
      </c>
      <c r="B34" s="23">
        <f>'1月'!S32</f>
        <v>10.660000000000002</v>
      </c>
      <c r="C34" s="24"/>
      <c r="D34" s="24">
        <f>'3月'!S32</f>
        <v>21.099999999999998</v>
      </c>
      <c r="E34" s="24">
        <f>'4月'!S32</f>
        <v>16.349999999999998</v>
      </c>
      <c r="F34" s="24">
        <f>'5月'!S32</f>
        <v>13.99</v>
      </c>
      <c r="G34" s="24">
        <f>'6月'!S32</f>
        <v>16.900000000000002</v>
      </c>
      <c r="H34" s="24">
        <f>'7月'!S32</f>
        <v>10.63</v>
      </c>
      <c r="I34" s="24">
        <f>'8月'!S32</f>
        <v>23.939999999999998</v>
      </c>
      <c r="J34" s="24">
        <f>'9月'!S32</f>
        <v>16.17</v>
      </c>
      <c r="K34" s="24">
        <f>'10月'!S32</f>
        <v>8.16</v>
      </c>
      <c r="L34" s="24">
        <f>'11月'!S32</f>
        <v>6.739999999999999</v>
      </c>
      <c r="M34" s="25">
        <f>'12月'!S32</f>
        <v>10.930000000000001</v>
      </c>
      <c r="N34" s="4"/>
    </row>
    <row r="35" spans="1:14" ht="19.5" customHeight="1">
      <c r="A35" s="30">
        <v>31</v>
      </c>
      <c r="B35" s="31">
        <f>'1月'!S33</f>
        <v>11.45</v>
      </c>
      <c r="C35" s="32"/>
      <c r="D35" s="32">
        <f>'3月'!S33</f>
        <v>16.310000000000002</v>
      </c>
      <c r="E35" s="32"/>
      <c r="F35" s="32">
        <f>'5月'!S33</f>
        <v>23.66</v>
      </c>
      <c r="G35" s="32"/>
      <c r="H35" s="32">
        <f>'7月'!S33</f>
        <v>13.56</v>
      </c>
      <c r="I35" s="32">
        <f>'8月'!S33</f>
        <v>17.590000000000003</v>
      </c>
      <c r="J35" s="32"/>
      <c r="K35" s="32">
        <f>'10月'!S33</f>
        <v>8.610000000000001</v>
      </c>
      <c r="L35" s="32"/>
      <c r="M35" s="33">
        <f>'12月'!S33</f>
        <v>11.35</v>
      </c>
      <c r="N35" s="4"/>
    </row>
    <row r="36" spans="1:14" ht="19.5" customHeight="1">
      <c r="A36" s="68" t="s">
        <v>6</v>
      </c>
      <c r="B36" s="69">
        <f>SUM(B5:B35)</f>
        <v>325.91999999999996</v>
      </c>
      <c r="C36" s="70">
        <f aca="true" t="shared" si="0" ref="C36:M36">SUM(C5:C35)</f>
        <v>321.95</v>
      </c>
      <c r="D36" s="70">
        <f t="shared" si="0"/>
        <v>443.32</v>
      </c>
      <c r="E36" s="70">
        <f t="shared" si="0"/>
        <v>557.69</v>
      </c>
      <c r="F36" s="70">
        <f t="shared" si="0"/>
        <v>515.3499999999999</v>
      </c>
      <c r="G36" s="70">
        <f t="shared" si="0"/>
        <v>476.73</v>
      </c>
      <c r="H36" s="70">
        <f t="shared" si="0"/>
        <v>595.2099999999999</v>
      </c>
      <c r="I36" s="70">
        <f t="shared" si="0"/>
        <v>534.32</v>
      </c>
      <c r="J36" s="70">
        <f t="shared" si="0"/>
        <v>464.82</v>
      </c>
      <c r="K36" s="70">
        <f t="shared" si="0"/>
        <v>343.74</v>
      </c>
      <c r="L36" s="70">
        <f t="shared" si="0"/>
        <v>259.19</v>
      </c>
      <c r="M36" s="71">
        <f t="shared" si="0"/>
        <v>255.83999999999997</v>
      </c>
      <c r="N36" s="4"/>
    </row>
    <row r="37" spans="1:14" ht="19.5" customHeight="1">
      <c r="A37" s="34" t="s">
        <v>7</v>
      </c>
      <c r="B37" s="35">
        <f>AVERAGE(B5:B35)</f>
        <v>10.513548387096773</v>
      </c>
      <c r="C37" s="36">
        <f aca="true" t="shared" si="1" ref="C37:M37">AVERAGE(C5:C35)</f>
        <v>11.498214285714285</v>
      </c>
      <c r="D37" s="36">
        <f t="shared" si="1"/>
        <v>15.286896551724137</v>
      </c>
      <c r="E37" s="36">
        <f t="shared" si="1"/>
        <v>18.58966666666667</v>
      </c>
      <c r="F37" s="36">
        <f t="shared" si="1"/>
        <v>16.624193548387094</v>
      </c>
      <c r="G37" s="36">
        <f t="shared" si="1"/>
        <v>15.891</v>
      </c>
      <c r="H37" s="36">
        <f t="shared" si="1"/>
        <v>19.20032258064516</v>
      </c>
      <c r="I37" s="36">
        <f t="shared" si="1"/>
        <v>17.236129032258066</v>
      </c>
      <c r="J37" s="36">
        <f t="shared" si="1"/>
        <v>15.494</v>
      </c>
      <c r="K37" s="36">
        <f t="shared" si="1"/>
        <v>11.088387096774193</v>
      </c>
      <c r="L37" s="36">
        <f t="shared" si="1"/>
        <v>8.639666666666667</v>
      </c>
      <c r="M37" s="37">
        <f t="shared" si="1"/>
        <v>8.25290322580645</v>
      </c>
      <c r="N37" s="4"/>
    </row>
    <row r="38" spans="1:14" ht="19.5" customHeight="1">
      <c r="A38" s="38" t="s">
        <v>23</v>
      </c>
      <c r="B38" s="39">
        <f>'1月'!S36</f>
        <v>12.99</v>
      </c>
      <c r="C38" s="40">
        <f>'2月'!S36</f>
        <v>17.75</v>
      </c>
      <c r="D38" s="40">
        <f>'3月'!S36</f>
        <v>21.689999999999998</v>
      </c>
      <c r="E38" s="40">
        <f>'4月'!S36</f>
        <v>27.319999999999997</v>
      </c>
      <c r="F38" s="40">
        <f>'5月'!S36</f>
        <v>27.820000000000004</v>
      </c>
      <c r="G38" s="40">
        <f>'6月'!S36</f>
        <v>27.929999999999996</v>
      </c>
      <c r="H38" s="40">
        <f>'7月'!S36</f>
        <v>28.32</v>
      </c>
      <c r="I38" s="40">
        <f>'8月'!S36</f>
        <v>25.160000000000004</v>
      </c>
      <c r="J38" s="40">
        <f>'9月'!S36</f>
        <v>22.02</v>
      </c>
      <c r="K38" s="40">
        <f>'10月'!S36</f>
        <v>20.32</v>
      </c>
      <c r="L38" s="40">
        <f>'11月'!S36</f>
        <v>14.670000000000002</v>
      </c>
      <c r="M38" s="41">
        <f>'12月'!S36</f>
        <v>11.94</v>
      </c>
      <c r="N38" s="4"/>
    </row>
    <row r="44" ht="12">
      <c r="A44" s="42" t="s">
        <v>24</v>
      </c>
    </row>
  </sheetData>
  <sheetProtection/>
  <printOptions horizontalCentered="1"/>
  <pageMargins left="0.5905511811023623" right="0.5905511811023623" top="0.7874015748031497" bottom="0.7874015748031497" header="0.5118110236220472" footer="0.3937007874015748"/>
  <pageSetup horizontalDpi="300" verticalDpi="300" orientation="portrait" paperSize="9" r:id="rId2"/>
  <headerFooter alignWithMargins="0">
    <oddHeader xml:space="preserve">&amp;L </oddHeader>
    <oddFooter>&amp;C&amp;"Century,標準"&amp;9- 8 -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"/>
  <sheetViews>
    <sheetView zoomScalePageLayoutView="0" workbookViewId="0" topLeftCell="A1">
      <selection activeCell="A1" sqref="A1"/>
    </sheetView>
  </sheetViews>
  <sheetFormatPr defaultColWidth="6.75390625" defaultRowHeight="18" customHeight="1"/>
  <cols>
    <col min="1" max="1" width="8.75390625" style="0" customWidth="1"/>
  </cols>
  <sheetData>
    <row r="1" spans="2:12" ht="18" customHeight="1" thickBot="1">
      <c r="B1" s="75" t="s">
        <v>25</v>
      </c>
      <c r="L1" t="s">
        <v>29</v>
      </c>
    </row>
    <row r="2" spans="1:14" ht="18" customHeight="1">
      <c r="A2" s="80" t="s">
        <v>2</v>
      </c>
      <c r="B2" s="81">
        <v>1</v>
      </c>
      <c r="C2" s="81">
        <v>2</v>
      </c>
      <c r="D2" s="81">
        <v>3</v>
      </c>
      <c r="E2" s="81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  <c r="L2" s="81">
        <v>11</v>
      </c>
      <c r="M2" s="81">
        <v>12</v>
      </c>
      <c r="N2" s="82" t="s">
        <v>26</v>
      </c>
    </row>
    <row r="3" spans="1:14" ht="18" customHeight="1">
      <c r="A3" s="76" t="s">
        <v>30</v>
      </c>
      <c r="B3" s="77">
        <f>'全天日射量'!B36</f>
        <v>325.91999999999996</v>
      </c>
      <c r="C3" s="77">
        <f>'全天日射量'!C36</f>
        <v>321.95</v>
      </c>
      <c r="D3" s="77">
        <f>'全天日射量'!D36</f>
        <v>443.32</v>
      </c>
      <c r="E3" s="77">
        <f>'全天日射量'!E36</f>
        <v>557.69</v>
      </c>
      <c r="F3" s="77">
        <f>'全天日射量'!F36</f>
        <v>515.3499999999999</v>
      </c>
      <c r="G3" s="77">
        <f>'全天日射量'!G36</f>
        <v>476.73</v>
      </c>
      <c r="H3" s="77">
        <f>'全天日射量'!H36</f>
        <v>595.2099999999999</v>
      </c>
      <c r="I3" s="77">
        <f>'全天日射量'!I36</f>
        <v>534.32</v>
      </c>
      <c r="J3" s="77">
        <f>'全天日射量'!J36</f>
        <v>464.82</v>
      </c>
      <c r="K3" s="77">
        <f>'全天日射量'!K36</f>
        <v>343.74</v>
      </c>
      <c r="L3" s="77">
        <f>'全天日射量'!L36</f>
        <v>259.19</v>
      </c>
      <c r="M3" s="77">
        <f>'全天日射量'!M36</f>
        <v>255.83999999999997</v>
      </c>
      <c r="N3" s="77">
        <f>SUM(B3:M3)</f>
        <v>5094.079999999999</v>
      </c>
    </row>
    <row r="4" spans="1:14" ht="18" customHeight="1" thickBot="1">
      <c r="A4" s="78" t="s">
        <v>27</v>
      </c>
      <c r="B4" s="79">
        <v>284.97758620689655</v>
      </c>
      <c r="C4" s="79">
        <v>320.14220689655167</v>
      </c>
      <c r="D4" s="79">
        <v>412.8817586206896</v>
      </c>
      <c r="E4" s="79">
        <v>475.9088275862069</v>
      </c>
      <c r="F4" s="79">
        <v>523.8401724137932</v>
      </c>
      <c r="G4" s="79">
        <v>452.42113793103454</v>
      </c>
      <c r="H4" s="79">
        <v>471.3191793103448</v>
      </c>
      <c r="I4" s="79">
        <v>501.00010344827575</v>
      </c>
      <c r="J4" s="79">
        <v>366.44020689655173</v>
      </c>
      <c r="K4" s="79">
        <v>318.3927586206897</v>
      </c>
      <c r="L4" s="79">
        <v>260.4637931034482</v>
      </c>
      <c r="M4" s="79">
        <v>252.1766896551724</v>
      </c>
      <c r="N4" s="79">
        <f>SUM(B4:M4)</f>
        <v>4639.9644206896555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2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0.01</v>
      </c>
      <c r="F3" s="55">
        <v>0.42</v>
      </c>
      <c r="G3" s="55">
        <v>1.1</v>
      </c>
      <c r="H3" s="55">
        <v>1.69</v>
      </c>
      <c r="I3" s="55">
        <v>2.11</v>
      </c>
      <c r="J3" s="55">
        <v>2.26</v>
      </c>
      <c r="K3" s="55">
        <v>2.3</v>
      </c>
      <c r="L3" s="55">
        <v>1.21</v>
      </c>
      <c r="M3" s="55">
        <v>1.51</v>
      </c>
      <c r="N3" s="55">
        <v>0.89</v>
      </c>
      <c r="O3" s="55">
        <v>0.2</v>
      </c>
      <c r="P3" s="55">
        <v>0</v>
      </c>
      <c r="Q3" s="55">
        <v>0</v>
      </c>
      <c r="R3" s="55">
        <v>0</v>
      </c>
      <c r="S3" s="85">
        <f>IF(U3=0,"",SUM(B3:R3))</f>
        <v>13.700000000000001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0.01</v>
      </c>
      <c r="F4" s="57">
        <v>0.41</v>
      </c>
      <c r="G4" s="57">
        <v>1.1</v>
      </c>
      <c r="H4" s="57">
        <v>1.7</v>
      </c>
      <c r="I4" s="57">
        <v>1.96</v>
      </c>
      <c r="J4" s="57">
        <v>1.82</v>
      </c>
      <c r="K4" s="57">
        <v>1.82</v>
      </c>
      <c r="L4" s="57">
        <v>1.33</v>
      </c>
      <c r="M4" s="57">
        <v>1.12</v>
      </c>
      <c r="N4" s="57">
        <v>0.62</v>
      </c>
      <c r="O4" s="57">
        <v>0.13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12.02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0.01</v>
      </c>
      <c r="F5" s="57">
        <v>0.41</v>
      </c>
      <c r="G5" s="57">
        <v>1.05</v>
      </c>
      <c r="H5" s="57">
        <v>1.67</v>
      </c>
      <c r="I5" s="57">
        <v>2.1</v>
      </c>
      <c r="J5" s="57">
        <v>2.29</v>
      </c>
      <c r="K5" s="57">
        <v>2.26</v>
      </c>
      <c r="L5" s="57">
        <v>1.98</v>
      </c>
      <c r="M5" s="57">
        <v>1.51</v>
      </c>
      <c r="N5" s="57">
        <v>0.87</v>
      </c>
      <c r="O5" s="57">
        <v>0.19</v>
      </c>
      <c r="P5" s="57">
        <v>0</v>
      </c>
      <c r="Q5" s="57">
        <v>0</v>
      </c>
      <c r="R5" s="57">
        <v>0</v>
      </c>
      <c r="S5" s="86">
        <f t="shared" si="0"/>
        <v>14.339999999999998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0.01</v>
      </c>
      <c r="F6" s="57">
        <v>0.4</v>
      </c>
      <c r="G6" s="57">
        <v>1</v>
      </c>
      <c r="H6" s="57">
        <v>1.62</v>
      </c>
      <c r="I6" s="57">
        <v>2.04</v>
      </c>
      <c r="J6" s="57">
        <v>2.24</v>
      </c>
      <c r="K6" s="57">
        <v>2.13</v>
      </c>
      <c r="L6" s="57">
        <v>1.73</v>
      </c>
      <c r="M6" s="57">
        <v>0.93</v>
      </c>
      <c r="N6" s="57">
        <v>0.76</v>
      </c>
      <c r="O6" s="57">
        <v>0.18</v>
      </c>
      <c r="P6" s="57">
        <v>0</v>
      </c>
      <c r="Q6" s="57">
        <v>0</v>
      </c>
      <c r="R6" s="57">
        <v>0</v>
      </c>
      <c r="S6" s="86">
        <f t="shared" si="0"/>
        <v>13.040000000000001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0.01</v>
      </c>
      <c r="F7" s="57">
        <v>0.27</v>
      </c>
      <c r="G7" s="57">
        <v>0.81</v>
      </c>
      <c r="H7" s="57">
        <v>1.52</v>
      </c>
      <c r="I7" s="57">
        <v>2.02</v>
      </c>
      <c r="J7" s="57">
        <v>2.23</v>
      </c>
      <c r="K7" s="57">
        <v>1.97</v>
      </c>
      <c r="L7" s="57">
        <v>1.72</v>
      </c>
      <c r="M7" s="57">
        <v>1.2</v>
      </c>
      <c r="N7" s="57">
        <v>0.51</v>
      </c>
      <c r="O7" s="57">
        <v>0.15</v>
      </c>
      <c r="P7" s="57">
        <v>0</v>
      </c>
      <c r="Q7" s="57">
        <v>0</v>
      </c>
      <c r="R7" s="57">
        <v>0</v>
      </c>
      <c r="S7" s="86">
        <f t="shared" si="0"/>
        <v>12.410000000000002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</v>
      </c>
      <c r="F8" s="57">
        <v>0.31</v>
      </c>
      <c r="G8" s="57">
        <v>0.82</v>
      </c>
      <c r="H8" s="57">
        <v>1.46</v>
      </c>
      <c r="I8" s="57">
        <v>1.95</v>
      </c>
      <c r="J8" s="57">
        <v>1.95</v>
      </c>
      <c r="K8" s="57">
        <v>1.78</v>
      </c>
      <c r="L8" s="57">
        <v>1.1</v>
      </c>
      <c r="M8" s="57">
        <v>0.81</v>
      </c>
      <c r="N8" s="57">
        <v>0.37</v>
      </c>
      <c r="O8" s="57">
        <v>0.02</v>
      </c>
      <c r="P8" s="57">
        <v>0</v>
      </c>
      <c r="Q8" s="57">
        <v>0</v>
      </c>
      <c r="R8" s="57">
        <v>0</v>
      </c>
      <c r="S8" s="86">
        <f t="shared" si="0"/>
        <v>10.569999999999999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0.01</v>
      </c>
      <c r="F9" s="57">
        <v>0.48</v>
      </c>
      <c r="G9" s="57">
        <v>1.14</v>
      </c>
      <c r="H9" s="57">
        <v>1.64</v>
      </c>
      <c r="I9" s="57">
        <v>2.04</v>
      </c>
      <c r="J9" s="57">
        <v>1.38</v>
      </c>
      <c r="K9" s="57">
        <v>1.73</v>
      </c>
      <c r="L9" s="57">
        <v>1.97</v>
      </c>
      <c r="M9" s="57">
        <v>1.46</v>
      </c>
      <c r="N9" s="57">
        <v>0.85</v>
      </c>
      <c r="O9" s="57">
        <v>0.25</v>
      </c>
      <c r="P9" s="57">
        <v>0</v>
      </c>
      <c r="Q9" s="57">
        <v>0</v>
      </c>
      <c r="R9" s="57">
        <v>0</v>
      </c>
      <c r="S9" s="86">
        <f t="shared" si="0"/>
        <v>12.950000000000001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</v>
      </c>
      <c r="F10" s="57">
        <v>0.1</v>
      </c>
      <c r="G10" s="57">
        <v>0.21</v>
      </c>
      <c r="H10" s="57">
        <v>0.26</v>
      </c>
      <c r="I10" s="57">
        <v>0.45</v>
      </c>
      <c r="J10" s="57">
        <v>0.53</v>
      </c>
      <c r="K10" s="57">
        <v>0.57</v>
      </c>
      <c r="L10" s="57">
        <v>0.9</v>
      </c>
      <c r="M10" s="57">
        <v>0.72</v>
      </c>
      <c r="N10" s="57">
        <v>0.22</v>
      </c>
      <c r="O10" s="57">
        <v>0.03</v>
      </c>
      <c r="P10" s="57">
        <v>0</v>
      </c>
      <c r="Q10" s="57">
        <v>0</v>
      </c>
      <c r="R10" s="57">
        <v>0</v>
      </c>
      <c r="S10" s="86">
        <f t="shared" si="0"/>
        <v>3.99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</v>
      </c>
      <c r="F11" s="57">
        <v>0.01</v>
      </c>
      <c r="G11" s="57">
        <v>0.06</v>
      </c>
      <c r="H11" s="57">
        <v>0.16</v>
      </c>
      <c r="I11" s="57">
        <v>0.26</v>
      </c>
      <c r="J11" s="57">
        <v>0.77</v>
      </c>
      <c r="K11" s="57">
        <v>2</v>
      </c>
      <c r="L11" s="57">
        <v>1.69</v>
      </c>
      <c r="M11" s="57">
        <v>0.69</v>
      </c>
      <c r="N11" s="57">
        <v>0.32</v>
      </c>
      <c r="O11" s="57">
        <v>0.12</v>
      </c>
      <c r="P11" s="57">
        <v>0</v>
      </c>
      <c r="Q11" s="57">
        <v>0</v>
      </c>
      <c r="R11" s="57">
        <v>0</v>
      </c>
      <c r="S11" s="86">
        <f t="shared" si="0"/>
        <v>6.079999999999999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0.02</v>
      </c>
      <c r="F12" s="57">
        <v>0.43</v>
      </c>
      <c r="G12" s="57">
        <v>1.19</v>
      </c>
      <c r="H12" s="57">
        <v>1.78</v>
      </c>
      <c r="I12" s="57">
        <v>2.18</v>
      </c>
      <c r="J12" s="57">
        <v>2.43</v>
      </c>
      <c r="K12" s="57">
        <v>2.15</v>
      </c>
      <c r="L12" s="57">
        <v>1.74</v>
      </c>
      <c r="M12" s="57">
        <v>1.1</v>
      </c>
      <c r="N12" s="57">
        <v>0.72</v>
      </c>
      <c r="O12" s="57">
        <v>0.2</v>
      </c>
      <c r="P12" s="57">
        <v>0</v>
      </c>
      <c r="Q12" s="57">
        <v>0</v>
      </c>
      <c r="R12" s="57">
        <v>0</v>
      </c>
      <c r="S12" s="86">
        <f t="shared" si="0"/>
        <v>13.94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</v>
      </c>
      <c r="F13" s="55">
        <v>0.05</v>
      </c>
      <c r="G13" s="55">
        <v>0.24</v>
      </c>
      <c r="H13" s="55">
        <v>0.58</v>
      </c>
      <c r="I13" s="55">
        <v>0.79</v>
      </c>
      <c r="J13" s="55">
        <v>0.53</v>
      </c>
      <c r="K13" s="55">
        <v>0.34</v>
      </c>
      <c r="L13" s="55">
        <v>0.22</v>
      </c>
      <c r="M13" s="55">
        <v>0.18</v>
      </c>
      <c r="N13" s="55">
        <v>0.09</v>
      </c>
      <c r="O13" s="55">
        <v>0.01</v>
      </c>
      <c r="P13" s="55">
        <v>0</v>
      </c>
      <c r="Q13" s="55">
        <v>0</v>
      </c>
      <c r="R13" s="55">
        <v>0</v>
      </c>
      <c r="S13" s="85">
        <f t="shared" si="0"/>
        <v>3.03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</v>
      </c>
      <c r="E14" s="57">
        <v>0</v>
      </c>
      <c r="F14" s="57">
        <v>0.15</v>
      </c>
      <c r="G14" s="57">
        <v>0.82</v>
      </c>
      <c r="H14" s="57">
        <v>1.56</v>
      </c>
      <c r="I14" s="57">
        <v>0.68</v>
      </c>
      <c r="J14" s="57">
        <v>0.53</v>
      </c>
      <c r="K14" s="57">
        <v>0.94</v>
      </c>
      <c r="L14" s="57">
        <v>0.82</v>
      </c>
      <c r="M14" s="57">
        <v>0.24</v>
      </c>
      <c r="N14" s="57">
        <v>0.14</v>
      </c>
      <c r="O14" s="57">
        <v>0.04</v>
      </c>
      <c r="P14" s="57">
        <v>0</v>
      </c>
      <c r="Q14" s="57">
        <v>0</v>
      </c>
      <c r="R14" s="57">
        <v>0</v>
      </c>
      <c r="S14" s="86">
        <f t="shared" si="0"/>
        <v>5.92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</v>
      </c>
      <c r="E15" s="57">
        <v>0.1</v>
      </c>
      <c r="F15" s="57">
        <v>0.85</v>
      </c>
      <c r="G15" s="57">
        <v>1.55</v>
      </c>
      <c r="H15" s="57">
        <v>1.98</v>
      </c>
      <c r="I15" s="57">
        <v>2.42</v>
      </c>
      <c r="J15" s="57">
        <v>2.58</v>
      </c>
      <c r="K15" s="57">
        <v>2.59</v>
      </c>
      <c r="L15" s="57">
        <v>0.56</v>
      </c>
      <c r="M15" s="57">
        <v>0.92</v>
      </c>
      <c r="N15" s="57">
        <v>0.62</v>
      </c>
      <c r="O15" s="57">
        <v>0.3</v>
      </c>
      <c r="P15" s="57">
        <v>0</v>
      </c>
      <c r="Q15" s="57">
        <v>0</v>
      </c>
      <c r="R15" s="57">
        <v>0</v>
      </c>
      <c r="S15" s="86">
        <f t="shared" si="0"/>
        <v>14.47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</v>
      </c>
      <c r="F16" s="57">
        <v>0.21</v>
      </c>
      <c r="G16" s="57">
        <v>0.36</v>
      </c>
      <c r="H16" s="57">
        <v>0.61</v>
      </c>
      <c r="I16" s="57">
        <v>1.38</v>
      </c>
      <c r="J16" s="57">
        <v>2.18</v>
      </c>
      <c r="K16" s="57">
        <v>0.75</v>
      </c>
      <c r="L16" s="57">
        <v>0.48</v>
      </c>
      <c r="M16" s="57">
        <v>0.48</v>
      </c>
      <c r="N16" s="57">
        <v>0.2</v>
      </c>
      <c r="O16" s="57">
        <v>0.04</v>
      </c>
      <c r="P16" s="57">
        <v>0</v>
      </c>
      <c r="Q16" s="57">
        <v>0</v>
      </c>
      <c r="R16" s="57">
        <v>0</v>
      </c>
      <c r="S16" s="86">
        <f t="shared" si="0"/>
        <v>6.690000000000001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0.01</v>
      </c>
      <c r="F17" s="57">
        <v>0.11</v>
      </c>
      <c r="G17" s="57">
        <v>0.58</v>
      </c>
      <c r="H17" s="57">
        <v>0.66</v>
      </c>
      <c r="I17" s="57">
        <v>1.52</v>
      </c>
      <c r="J17" s="57">
        <v>2.12</v>
      </c>
      <c r="K17" s="57">
        <v>1.56</v>
      </c>
      <c r="L17" s="57">
        <v>1.5</v>
      </c>
      <c r="M17" s="57">
        <v>1.84</v>
      </c>
      <c r="N17" s="57">
        <v>1.11</v>
      </c>
      <c r="O17" s="57">
        <v>0.37</v>
      </c>
      <c r="P17" s="57">
        <v>0</v>
      </c>
      <c r="Q17" s="57">
        <v>0</v>
      </c>
      <c r="R17" s="57">
        <v>0</v>
      </c>
      <c r="S17" s="86">
        <f t="shared" si="0"/>
        <v>11.379999999999999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0.05</v>
      </c>
      <c r="F18" s="57">
        <v>0.61</v>
      </c>
      <c r="G18" s="57">
        <v>1.35</v>
      </c>
      <c r="H18" s="57">
        <v>1.97</v>
      </c>
      <c r="I18" s="57">
        <v>2.42</v>
      </c>
      <c r="J18" s="57">
        <v>2.64</v>
      </c>
      <c r="K18" s="57">
        <v>2.59</v>
      </c>
      <c r="L18" s="57">
        <v>2.32</v>
      </c>
      <c r="M18" s="57">
        <v>1.79</v>
      </c>
      <c r="N18" s="57">
        <v>1.1</v>
      </c>
      <c r="O18" s="57">
        <v>0.31</v>
      </c>
      <c r="P18" s="57">
        <v>0</v>
      </c>
      <c r="Q18" s="57">
        <v>0</v>
      </c>
      <c r="R18" s="57">
        <v>0</v>
      </c>
      <c r="S18" s="86">
        <f t="shared" si="0"/>
        <v>17.150000000000002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0.02</v>
      </c>
      <c r="F19" s="57">
        <v>0.22</v>
      </c>
      <c r="G19" s="57">
        <v>0.32</v>
      </c>
      <c r="H19" s="57">
        <v>0.61</v>
      </c>
      <c r="I19" s="57">
        <v>0.92</v>
      </c>
      <c r="J19" s="57">
        <v>1.26</v>
      </c>
      <c r="K19" s="57">
        <v>1.5</v>
      </c>
      <c r="L19" s="57">
        <v>1.65</v>
      </c>
      <c r="M19" s="57">
        <v>1.31</v>
      </c>
      <c r="N19" s="57">
        <v>0.35</v>
      </c>
      <c r="O19" s="57">
        <v>0.15</v>
      </c>
      <c r="P19" s="57">
        <v>0</v>
      </c>
      <c r="Q19" s="57">
        <v>0</v>
      </c>
      <c r="R19" s="57">
        <v>0</v>
      </c>
      <c r="S19" s="86">
        <f t="shared" si="0"/>
        <v>8.31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</v>
      </c>
      <c r="F20" s="57">
        <v>0.01</v>
      </c>
      <c r="G20" s="57">
        <v>0.02</v>
      </c>
      <c r="H20" s="57">
        <v>0.17</v>
      </c>
      <c r="I20" s="57">
        <v>0.95</v>
      </c>
      <c r="J20" s="57">
        <v>1.93</v>
      </c>
      <c r="K20" s="57">
        <v>1.15</v>
      </c>
      <c r="L20" s="57">
        <v>0.95</v>
      </c>
      <c r="M20" s="57">
        <v>1.22</v>
      </c>
      <c r="N20" s="57">
        <v>1.1</v>
      </c>
      <c r="O20" s="57">
        <v>0.2</v>
      </c>
      <c r="P20" s="57">
        <v>0</v>
      </c>
      <c r="Q20" s="57">
        <v>0</v>
      </c>
      <c r="R20" s="57">
        <v>0</v>
      </c>
      <c r="S20" s="86">
        <f aca="true" t="shared" si="2" ref="S20:S33">IF(U20=0,"",SUM(B20:R20))</f>
        <v>7.7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0.06</v>
      </c>
      <c r="F21" s="57">
        <v>0.64</v>
      </c>
      <c r="G21" s="57">
        <v>1.38</v>
      </c>
      <c r="H21" s="57">
        <v>1.99</v>
      </c>
      <c r="I21" s="57">
        <v>2.41</v>
      </c>
      <c r="J21" s="57">
        <v>2.62</v>
      </c>
      <c r="K21" s="57">
        <v>2.59</v>
      </c>
      <c r="L21" s="57">
        <v>2.3</v>
      </c>
      <c r="M21" s="57">
        <v>1.79</v>
      </c>
      <c r="N21" s="57">
        <v>1.1</v>
      </c>
      <c r="O21" s="57">
        <v>0.39</v>
      </c>
      <c r="P21" s="57">
        <v>0</v>
      </c>
      <c r="Q21" s="57">
        <v>0</v>
      </c>
      <c r="R21" s="57">
        <v>0</v>
      </c>
      <c r="S21" s="86">
        <f t="shared" si="2"/>
        <v>17.270000000000003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0.02</v>
      </c>
      <c r="F22" s="57">
        <v>0.22</v>
      </c>
      <c r="G22" s="57">
        <v>0.5</v>
      </c>
      <c r="H22" s="57">
        <v>0.71</v>
      </c>
      <c r="I22" s="57">
        <v>1.1</v>
      </c>
      <c r="J22" s="57">
        <v>0.86</v>
      </c>
      <c r="K22" s="57">
        <v>0.62</v>
      </c>
      <c r="L22" s="57">
        <v>0.76</v>
      </c>
      <c r="M22" s="57">
        <v>0.37</v>
      </c>
      <c r="N22" s="57">
        <v>0.18</v>
      </c>
      <c r="O22" s="57">
        <v>0.12</v>
      </c>
      <c r="P22" s="57">
        <v>0</v>
      </c>
      <c r="Q22" s="57">
        <v>0</v>
      </c>
      <c r="R22" s="57">
        <v>0</v>
      </c>
      <c r="S22" s="86">
        <f t="shared" si="2"/>
        <v>5.459999999999999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0.02</v>
      </c>
      <c r="F23" s="55">
        <v>0.65</v>
      </c>
      <c r="G23" s="55">
        <v>1.44</v>
      </c>
      <c r="H23" s="55">
        <v>1.45</v>
      </c>
      <c r="I23" s="55">
        <v>2.5</v>
      </c>
      <c r="J23" s="55">
        <v>2.7</v>
      </c>
      <c r="K23" s="55">
        <v>2.6</v>
      </c>
      <c r="L23" s="55">
        <v>1.15</v>
      </c>
      <c r="M23" s="55">
        <v>1.36</v>
      </c>
      <c r="N23" s="55">
        <v>1.13</v>
      </c>
      <c r="O23" s="55">
        <v>0.38</v>
      </c>
      <c r="P23" s="55">
        <v>0.01</v>
      </c>
      <c r="Q23" s="55">
        <v>0</v>
      </c>
      <c r="R23" s="55">
        <v>0</v>
      </c>
      <c r="S23" s="85">
        <f t="shared" si="2"/>
        <v>15.39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0.03</v>
      </c>
      <c r="F24" s="57">
        <v>0.42</v>
      </c>
      <c r="G24" s="57">
        <v>0.92</v>
      </c>
      <c r="H24" s="57">
        <v>1.95</v>
      </c>
      <c r="I24" s="57">
        <v>2.53</v>
      </c>
      <c r="J24" s="57">
        <v>2.6</v>
      </c>
      <c r="K24" s="57">
        <v>2.64</v>
      </c>
      <c r="L24" s="57">
        <v>2.37</v>
      </c>
      <c r="M24" s="57">
        <v>1.81</v>
      </c>
      <c r="N24" s="57">
        <v>1.17</v>
      </c>
      <c r="O24" s="57">
        <v>0.45</v>
      </c>
      <c r="P24" s="57">
        <v>0</v>
      </c>
      <c r="Q24" s="57">
        <v>0</v>
      </c>
      <c r="R24" s="57">
        <v>0</v>
      </c>
      <c r="S24" s="86">
        <f t="shared" si="2"/>
        <v>16.89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0.08</v>
      </c>
      <c r="F25" s="57">
        <v>0.66</v>
      </c>
      <c r="G25" s="57">
        <v>1.4</v>
      </c>
      <c r="H25" s="57">
        <v>2.01</v>
      </c>
      <c r="I25" s="57">
        <v>2.46</v>
      </c>
      <c r="J25" s="57">
        <v>2.67</v>
      </c>
      <c r="K25" s="57">
        <v>2.63</v>
      </c>
      <c r="L25" s="57">
        <v>2.37</v>
      </c>
      <c r="M25" s="57">
        <v>1.86</v>
      </c>
      <c r="N25" s="57">
        <v>1.18</v>
      </c>
      <c r="O25" s="57">
        <v>0.42</v>
      </c>
      <c r="P25" s="57">
        <v>0</v>
      </c>
      <c r="Q25" s="57">
        <v>0</v>
      </c>
      <c r="R25" s="57">
        <v>0</v>
      </c>
      <c r="S25" s="86">
        <f t="shared" si="2"/>
        <v>17.740000000000002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0.08</v>
      </c>
      <c r="F26" s="57">
        <v>0.69</v>
      </c>
      <c r="G26" s="57">
        <v>1.13</v>
      </c>
      <c r="H26" s="57">
        <v>1.7</v>
      </c>
      <c r="I26" s="57">
        <v>2.03</v>
      </c>
      <c r="J26" s="57">
        <v>1.07</v>
      </c>
      <c r="K26" s="57">
        <v>1.52</v>
      </c>
      <c r="L26" s="57">
        <v>0.79</v>
      </c>
      <c r="M26" s="57">
        <v>0.72</v>
      </c>
      <c r="N26" s="57">
        <v>0.41</v>
      </c>
      <c r="O26" s="57">
        <v>0.15</v>
      </c>
      <c r="P26" s="57">
        <v>0</v>
      </c>
      <c r="Q26" s="57">
        <v>0</v>
      </c>
      <c r="R26" s="57">
        <v>0</v>
      </c>
      <c r="S26" s="86">
        <f t="shared" si="2"/>
        <v>10.29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</v>
      </c>
      <c r="E27" s="57">
        <v>0.05</v>
      </c>
      <c r="F27" s="57">
        <v>0.29</v>
      </c>
      <c r="G27" s="57">
        <v>0.73</v>
      </c>
      <c r="H27" s="57">
        <v>1.86</v>
      </c>
      <c r="I27" s="57">
        <v>2.34</v>
      </c>
      <c r="J27" s="57">
        <v>2.66</v>
      </c>
      <c r="K27" s="57">
        <v>2.5</v>
      </c>
      <c r="L27" s="57">
        <v>2.3</v>
      </c>
      <c r="M27" s="57">
        <v>1.61</v>
      </c>
      <c r="N27" s="57">
        <v>0.75</v>
      </c>
      <c r="O27" s="57">
        <v>0.02</v>
      </c>
      <c r="P27" s="57">
        <v>0</v>
      </c>
      <c r="Q27" s="57">
        <v>0</v>
      </c>
      <c r="R27" s="57">
        <v>0</v>
      </c>
      <c r="S27" s="86">
        <f t="shared" si="2"/>
        <v>15.11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0.07</v>
      </c>
      <c r="F28" s="57">
        <v>0.67</v>
      </c>
      <c r="G28" s="57">
        <v>1.41</v>
      </c>
      <c r="H28" s="57">
        <v>2.01</v>
      </c>
      <c r="I28" s="57">
        <v>2.48</v>
      </c>
      <c r="J28" s="57">
        <v>2.7</v>
      </c>
      <c r="K28" s="57">
        <v>2.61</v>
      </c>
      <c r="L28" s="57">
        <v>2.34</v>
      </c>
      <c r="M28" s="57">
        <v>1.84</v>
      </c>
      <c r="N28" s="57">
        <v>1.15</v>
      </c>
      <c r="O28" s="57">
        <v>0.46</v>
      </c>
      <c r="P28" s="57">
        <v>0.01</v>
      </c>
      <c r="Q28" s="57">
        <v>0</v>
      </c>
      <c r="R28" s="57">
        <v>0</v>
      </c>
      <c r="S28" s="86">
        <f t="shared" si="2"/>
        <v>17.75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0.06</v>
      </c>
      <c r="F29" s="57">
        <v>0.64</v>
      </c>
      <c r="G29" s="57">
        <v>1.35</v>
      </c>
      <c r="H29" s="57">
        <v>2.02</v>
      </c>
      <c r="I29" s="57">
        <v>2.47</v>
      </c>
      <c r="J29" s="57">
        <v>2.66</v>
      </c>
      <c r="K29" s="57">
        <v>2.62</v>
      </c>
      <c r="L29" s="57">
        <v>2.34</v>
      </c>
      <c r="M29" s="57">
        <v>1.83</v>
      </c>
      <c r="N29" s="57">
        <v>0.7</v>
      </c>
      <c r="O29" s="57">
        <v>0.26</v>
      </c>
      <c r="P29" s="57">
        <v>0.01</v>
      </c>
      <c r="Q29" s="57">
        <v>0</v>
      </c>
      <c r="R29" s="57">
        <v>0</v>
      </c>
      <c r="S29" s="86">
        <f t="shared" si="2"/>
        <v>16.960000000000004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</v>
      </c>
      <c r="F30" s="57">
        <v>0.03</v>
      </c>
      <c r="G30" s="57">
        <v>0.05</v>
      </c>
      <c r="H30" s="57">
        <v>0.11</v>
      </c>
      <c r="I30" s="57">
        <v>0.2</v>
      </c>
      <c r="J30" s="57">
        <v>0.18</v>
      </c>
      <c r="K30" s="57">
        <v>0.23</v>
      </c>
      <c r="L30" s="57">
        <v>0.22</v>
      </c>
      <c r="M30" s="57">
        <v>0.18</v>
      </c>
      <c r="N30" s="57">
        <v>0.17</v>
      </c>
      <c r="O30" s="57">
        <v>0.03</v>
      </c>
      <c r="P30" s="57">
        <v>0</v>
      </c>
      <c r="Q30" s="57">
        <v>0</v>
      </c>
      <c r="R30" s="57">
        <v>0</v>
      </c>
      <c r="S30" s="86">
        <f t="shared" si="2"/>
        <v>1.4</v>
      </c>
      <c r="U30" s="44">
        <f t="shared" si="3"/>
        <v>17</v>
      </c>
    </row>
    <row r="31" spans="1:21" ht="21" customHeight="1">
      <c r="A31" s="64">
        <v>29</v>
      </c>
      <c r="B31" s="56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86">
        <f t="shared" si="2"/>
      </c>
      <c r="U31" s="44">
        <f t="shared" si="3"/>
        <v>0</v>
      </c>
    </row>
    <row r="32" spans="1:21" ht="21" customHeight="1">
      <c r="A32" s="64">
        <v>30</v>
      </c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86">
        <f t="shared" si="2"/>
      </c>
      <c r="U32" s="44">
        <f t="shared" si="3"/>
        <v>0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0</v>
      </c>
      <c r="E34" s="91">
        <f t="shared" si="4"/>
        <v>0.7300000000000002</v>
      </c>
      <c r="F34" s="91">
        <f t="shared" si="4"/>
        <v>10.359999999999998</v>
      </c>
      <c r="G34" s="91">
        <f t="shared" si="4"/>
        <v>24.030000000000005</v>
      </c>
      <c r="H34" s="91">
        <f t="shared" si="4"/>
        <v>37.45</v>
      </c>
      <c r="I34" s="91">
        <f t="shared" si="4"/>
        <v>48.71</v>
      </c>
      <c r="J34" s="91">
        <f t="shared" si="4"/>
        <v>52.39000000000001</v>
      </c>
      <c r="K34" s="91">
        <f t="shared" si="4"/>
        <v>50.69</v>
      </c>
      <c r="L34" s="91">
        <f aca="true" t="shared" si="5" ref="L34:R34">IF(L37=0,"",SUM(L3:L33))</f>
        <v>40.81</v>
      </c>
      <c r="M34" s="91">
        <f t="shared" si="5"/>
        <v>32.39999999999999</v>
      </c>
      <c r="N34" s="91">
        <f t="shared" si="5"/>
        <v>18.779999999999994</v>
      </c>
      <c r="O34" s="91">
        <f t="shared" si="5"/>
        <v>5.57</v>
      </c>
      <c r="P34" s="91">
        <f t="shared" si="5"/>
        <v>0.03</v>
      </c>
      <c r="Q34" s="91">
        <f t="shared" si="5"/>
        <v>0</v>
      </c>
      <c r="R34" s="91">
        <f t="shared" si="5"/>
        <v>0</v>
      </c>
      <c r="S34" s="87">
        <f>SUM(B3:R33)</f>
        <v>321.95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</v>
      </c>
      <c r="E35" s="60">
        <f t="shared" si="6"/>
        <v>0.02607142857142858</v>
      </c>
      <c r="F35" s="60">
        <f t="shared" si="6"/>
        <v>0.36999999999999994</v>
      </c>
      <c r="G35" s="60">
        <f t="shared" si="6"/>
        <v>0.8582142857142859</v>
      </c>
      <c r="H35" s="60">
        <f t="shared" si="6"/>
        <v>1.3375000000000001</v>
      </c>
      <c r="I35" s="60">
        <f t="shared" si="6"/>
        <v>1.7396428571428573</v>
      </c>
      <c r="J35" s="60">
        <f t="shared" si="6"/>
        <v>1.871071428571429</v>
      </c>
      <c r="K35" s="60">
        <f t="shared" si="6"/>
        <v>1.8103571428571428</v>
      </c>
      <c r="L35" s="60">
        <f aca="true" t="shared" si="7" ref="L35:R35">IF(L37=0,"",AVERAGE(L3:L33))</f>
        <v>1.4575</v>
      </c>
      <c r="M35" s="60">
        <f t="shared" si="7"/>
        <v>1.1571428571428568</v>
      </c>
      <c r="N35" s="60">
        <f t="shared" si="7"/>
        <v>0.6707142857142855</v>
      </c>
      <c r="O35" s="60">
        <f t="shared" si="7"/>
        <v>0.19892857142857143</v>
      </c>
      <c r="P35" s="60">
        <f t="shared" si="7"/>
        <v>0.0010714285714285715</v>
      </c>
      <c r="Q35" s="60">
        <f t="shared" si="7"/>
        <v>0</v>
      </c>
      <c r="R35" s="60">
        <f t="shared" si="7"/>
        <v>0</v>
      </c>
      <c r="S35" s="88">
        <f>AVERAGE(S3:S33)</f>
        <v>11.498214285714285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</v>
      </c>
      <c r="E36" s="60">
        <f t="shared" si="8"/>
        <v>0.1</v>
      </c>
      <c r="F36" s="60">
        <f t="shared" si="8"/>
        <v>0.85</v>
      </c>
      <c r="G36" s="60">
        <f t="shared" si="8"/>
        <v>1.55</v>
      </c>
      <c r="H36" s="60">
        <f t="shared" si="8"/>
        <v>2.02</v>
      </c>
      <c r="I36" s="60">
        <f t="shared" si="8"/>
        <v>2.53</v>
      </c>
      <c r="J36" s="60">
        <f t="shared" si="8"/>
        <v>2.7</v>
      </c>
      <c r="K36" s="60">
        <f t="shared" si="8"/>
        <v>2.64</v>
      </c>
      <c r="L36" s="60">
        <f aca="true" t="shared" si="9" ref="L36:R36">IF(L37=0,"",MAX(L3:L33))</f>
        <v>2.37</v>
      </c>
      <c r="M36" s="60">
        <f t="shared" si="9"/>
        <v>1.86</v>
      </c>
      <c r="N36" s="60">
        <f t="shared" si="9"/>
        <v>1.18</v>
      </c>
      <c r="O36" s="60">
        <f t="shared" si="9"/>
        <v>0.46</v>
      </c>
      <c r="P36" s="60">
        <f t="shared" si="9"/>
        <v>0.01</v>
      </c>
      <c r="Q36" s="60">
        <f t="shared" si="9"/>
        <v>0</v>
      </c>
      <c r="R36" s="60">
        <f t="shared" si="9"/>
        <v>0</v>
      </c>
      <c r="S36" s="88">
        <f>MAX(S3:S33)</f>
        <v>17.75</v>
      </c>
    </row>
    <row r="37" spans="1:19" ht="21" customHeight="1">
      <c r="A37" s="67" t="s">
        <v>9</v>
      </c>
      <c r="B37" s="62">
        <f aca="true" t="shared" si="10" ref="B37:K37">COUNT(B3:B33)</f>
        <v>28</v>
      </c>
      <c r="C37" s="63">
        <f t="shared" si="10"/>
        <v>28</v>
      </c>
      <c r="D37" s="63">
        <f t="shared" si="10"/>
        <v>28</v>
      </c>
      <c r="E37" s="63">
        <f t="shared" si="10"/>
        <v>28</v>
      </c>
      <c r="F37" s="63">
        <f t="shared" si="10"/>
        <v>28</v>
      </c>
      <c r="G37" s="63">
        <f t="shared" si="10"/>
        <v>28</v>
      </c>
      <c r="H37" s="63">
        <f t="shared" si="10"/>
        <v>28</v>
      </c>
      <c r="I37" s="63">
        <f t="shared" si="10"/>
        <v>28</v>
      </c>
      <c r="J37" s="63">
        <f t="shared" si="10"/>
        <v>28</v>
      </c>
      <c r="K37" s="63">
        <f t="shared" si="10"/>
        <v>28</v>
      </c>
      <c r="L37" s="63">
        <f aca="true" t="shared" si="11" ref="L37:S37">COUNT(L3:L33)</f>
        <v>28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28</v>
      </c>
      <c r="S37" s="89">
        <f t="shared" si="11"/>
        <v>28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3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</v>
      </c>
      <c r="F3" s="55">
        <v>0.2</v>
      </c>
      <c r="G3" s="55">
        <v>0.58</v>
      </c>
      <c r="H3" s="55">
        <v>1.02</v>
      </c>
      <c r="I3" s="55">
        <v>1.47</v>
      </c>
      <c r="J3" s="55">
        <v>0.86</v>
      </c>
      <c r="K3" s="55">
        <v>0.93</v>
      </c>
      <c r="L3" s="55">
        <v>0.63</v>
      </c>
      <c r="M3" s="55">
        <v>0.24</v>
      </c>
      <c r="N3" s="55">
        <v>0.12</v>
      </c>
      <c r="O3" s="55">
        <v>0.03</v>
      </c>
      <c r="P3" s="55">
        <v>0</v>
      </c>
      <c r="Q3" s="55">
        <v>0</v>
      </c>
      <c r="R3" s="55">
        <v>0</v>
      </c>
      <c r="S3" s="85">
        <f>IF(U3=0,"",SUM(B3:R3))</f>
        <v>6.08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</v>
      </c>
      <c r="E4" s="57">
        <v>0.05</v>
      </c>
      <c r="F4" s="57">
        <v>0.59</v>
      </c>
      <c r="G4" s="57">
        <v>1.11</v>
      </c>
      <c r="H4" s="57">
        <v>2.34</v>
      </c>
      <c r="I4" s="57">
        <v>0.75</v>
      </c>
      <c r="J4" s="57">
        <v>1.11</v>
      </c>
      <c r="K4" s="57">
        <v>0.8</v>
      </c>
      <c r="L4" s="57">
        <v>0.45</v>
      </c>
      <c r="M4" s="57">
        <v>0.43</v>
      </c>
      <c r="N4" s="57">
        <v>0.73</v>
      </c>
      <c r="O4" s="57">
        <v>0.28</v>
      </c>
      <c r="P4" s="57">
        <v>0.02</v>
      </c>
      <c r="Q4" s="57">
        <v>0</v>
      </c>
      <c r="R4" s="57">
        <v>0</v>
      </c>
      <c r="S4" s="86">
        <f aca="true" t="shared" si="0" ref="S4:S21">IF(U4=0,"",SUM(B4:R4))</f>
        <v>8.659999999999998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0.17</v>
      </c>
      <c r="F5" s="57">
        <v>0.88</v>
      </c>
      <c r="G5" s="57">
        <v>1.64</v>
      </c>
      <c r="H5" s="57">
        <v>2.3</v>
      </c>
      <c r="I5" s="57">
        <v>2.76</v>
      </c>
      <c r="J5" s="57">
        <v>2.97</v>
      </c>
      <c r="K5" s="57">
        <v>2.78</v>
      </c>
      <c r="L5" s="57">
        <v>2.64</v>
      </c>
      <c r="M5" s="57">
        <v>1.97</v>
      </c>
      <c r="N5" s="57">
        <v>1.05</v>
      </c>
      <c r="O5" s="57">
        <v>0.4</v>
      </c>
      <c r="P5" s="57">
        <v>0.02</v>
      </c>
      <c r="Q5" s="57">
        <v>0</v>
      </c>
      <c r="R5" s="57">
        <v>0</v>
      </c>
      <c r="S5" s="86">
        <f t="shared" si="0"/>
        <v>19.58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</v>
      </c>
      <c r="E6" s="57">
        <v>0.18</v>
      </c>
      <c r="F6" s="57">
        <v>0.89</v>
      </c>
      <c r="G6" s="57">
        <v>1.66</v>
      </c>
      <c r="H6" s="57">
        <v>1.95</v>
      </c>
      <c r="I6" s="57">
        <v>1.68</v>
      </c>
      <c r="J6" s="57">
        <v>2.34</v>
      </c>
      <c r="K6" s="57">
        <v>1.53</v>
      </c>
      <c r="L6" s="57">
        <v>1.61</v>
      </c>
      <c r="M6" s="57">
        <v>1.83</v>
      </c>
      <c r="N6" s="57">
        <v>1.07</v>
      </c>
      <c r="O6" s="57">
        <v>0.58</v>
      </c>
      <c r="P6" s="57">
        <v>0.01</v>
      </c>
      <c r="Q6" s="57">
        <v>0</v>
      </c>
      <c r="R6" s="57">
        <v>0</v>
      </c>
      <c r="S6" s="86">
        <f t="shared" si="0"/>
        <v>15.329999999999998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0.15</v>
      </c>
      <c r="F7" s="57">
        <v>0.86</v>
      </c>
      <c r="G7" s="57">
        <v>1.64</v>
      </c>
      <c r="H7" s="57">
        <v>2.27</v>
      </c>
      <c r="I7" s="57">
        <v>2.85</v>
      </c>
      <c r="J7" s="57">
        <v>2.89</v>
      </c>
      <c r="K7" s="57">
        <v>2.66</v>
      </c>
      <c r="L7" s="57">
        <v>2.47</v>
      </c>
      <c r="M7" s="57">
        <v>2.04</v>
      </c>
      <c r="N7" s="57">
        <v>1.36</v>
      </c>
      <c r="O7" s="57">
        <v>0.57</v>
      </c>
      <c r="P7" s="57">
        <v>0.02</v>
      </c>
      <c r="Q7" s="57">
        <v>0</v>
      </c>
      <c r="R7" s="57">
        <v>0</v>
      </c>
      <c r="S7" s="86">
        <f t="shared" si="0"/>
        <v>19.78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0.17</v>
      </c>
      <c r="F8" s="57">
        <v>0.83</v>
      </c>
      <c r="G8" s="57">
        <v>1.58</v>
      </c>
      <c r="H8" s="57">
        <v>2.18</v>
      </c>
      <c r="I8" s="57">
        <v>2.65</v>
      </c>
      <c r="J8" s="57">
        <v>2.64</v>
      </c>
      <c r="K8" s="57">
        <v>2.76</v>
      </c>
      <c r="L8" s="57">
        <v>2.49</v>
      </c>
      <c r="M8" s="57">
        <v>1.37</v>
      </c>
      <c r="N8" s="57">
        <v>1.03</v>
      </c>
      <c r="O8" s="57">
        <v>0.25</v>
      </c>
      <c r="P8" s="57">
        <v>0.03</v>
      </c>
      <c r="Q8" s="57">
        <v>0</v>
      </c>
      <c r="R8" s="57">
        <v>0</v>
      </c>
      <c r="S8" s="86">
        <f t="shared" si="0"/>
        <v>17.980000000000004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</v>
      </c>
      <c r="E9" s="57">
        <v>0</v>
      </c>
      <c r="F9" s="57">
        <v>0</v>
      </c>
      <c r="G9" s="57">
        <v>0.11</v>
      </c>
      <c r="H9" s="57">
        <v>0.14</v>
      </c>
      <c r="I9" s="57">
        <v>0.12</v>
      </c>
      <c r="J9" s="57">
        <v>0.17</v>
      </c>
      <c r="K9" s="57">
        <v>0.24</v>
      </c>
      <c r="L9" s="57">
        <v>0.19</v>
      </c>
      <c r="M9" s="57">
        <v>0.17</v>
      </c>
      <c r="N9" s="57">
        <v>0.37</v>
      </c>
      <c r="O9" s="57">
        <v>0.23</v>
      </c>
      <c r="P9" s="57">
        <v>0.01</v>
      </c>
      <c r="Q9" s="57">
        <v>0</v>
      </c>
      <c r="R9" s="57">
        <v>0</v>
      </c>
      <c r="S9" s="86">
        <f t="shared" si="0"/>
        <v>1.7499999999999998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</v>
      </c>
      <c r="E10" s="57">
        <v>0.12</v>
      </c>
      <c r="F10" s="57">
        <v>0.71</v>
      </c>
      <c r="G10" s="57">
        <v>1.22</v>
      </c>
      <c r="H10" s="57">
        <v>1.95</v>
      </c>
      <c r="I10" s="57">
        <v>2.59</v>
      </c>
      <c r="J10" s="57">
        <v>1.79</v>
      </c>
      <c r="K10" s="57">
        <v>2.7</v>
      </c>
      <c r="L10" s="57">
        <v>1.55</v>
      </c>
      <c r="M10" s="57">
        <v>0.93</v>
      </c>
      <c r="N10" s="57">
        <v>0.68</v>
      </c>
      <c r="O10" s="57">
        <v>0.51</v>
      </c>
      <c r="P10" s="57">
        <v>0.03</v>
      </c>
      <c r="Q10" s="57">
        <v>0</v>
      </c>
      <c r="R10" s="57">
        <v>0</v>
      </c>
      <c r="S10" s="86">
        <f t="shared" si="0"/>
        <v>14.779999999999998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0.29</v>
      </c>
      <c r="F11" s="57">
        <v>0.9</v>
      </c>
      <c r="G11" s="57">
        <v>1.79</v>
      </c>
      <c r="H11" s="57">
        <v>2.38</v>
      </c>
      <c r="I11" s="57">
        <v>2.84</v>
      </c>
      <c r="J11" s="57">
        <v>2.74</v>
      </c>
      <c r="K11" s="57">
        <v>2.91</v>
      </c>
      <c r="L11" s="57">
        <v>2.18</v>
      </c>
      <c r="M11" s="57">
        <v>2.12</v>
      </c>
      <c r="N11" s="57">
        <v>0.9</v>
      </c>
      <c r="O11" s="57">
        <v>0.23</v>
      </c>
      <c r="P11" s="57">
        <v>0</v>
      </c>
      <c r="Q11" s="57">
        <v>0</v>
      </c>
      <c r="R11" s="57">
        <v>0</v>
      </c>
      <c r="S11" s="86">
        <f t="shared" si="0"/>
        <v>19.28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</v>
      </c>
      <c r="E12" s="57">
        <v>0.25</v>
      </c>
      <c r="F12" s="57">
        <v>1.01</v>
      </c>
      <c r="G12" s="57">
        <v>1.78</v>
      </c>
      <c r="H12" s="57">
        <v>2.42</v>
      </c>
      <c r="I12" s="57">
        <v>2.68</v>
      </c>
      <c r="J12" s="57">
        <v>2.39</v>
      </c>
      <c r="K12" s="57">
        <v>1.43</v>
      </c>
      <c r="L12" s="57">
        <v>1.46</v>
      </c>
      <c r="M12" s="57">
        <v>1.51</v>
      </c>
      <c r="N12" s="57">
        <v>0.98</v>
      </c>
      <c r="O12" s="57">
        <v>0.75</v>
      </c>
      <c r="P12" s="57">
        <v>0.03</v>
      </c>
      <c r="Q12" s="57">
        <v>0</v>
      </c>
      <c r="R12" s="57">
        <v>0</v>
      </c>
      <c r="S12" s="86">
        <f t="shared" si="0"/>
        <v>16.690000000000005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0.27</v>
      </c>
      <c r="F13" s="55">
        <v>1.01</v>
      </c>
      <c r="G13" s="55">
        <v>1.76</v>
      </c>
      <c r="H13" s="55">
        <v>2.4</v>
      </c>
      <c r="I13" s="55">
        <v>2.52</v>
      </c>
      <c r="J13" s="55">
        <v>2.7</v>
      </c>
      <c r="K13" s="55">
        <v>2.9</v>
      </c>
      <c r="L13" s="55">
        <v>2.01</v>
      </c>
      <c r="M13" s="55" t="s">
        <v>33</v>
      </c>
      <c r="N13" s="55" t="s">
        <v>33</v>
      </c>
      <c r="O13" s="55" t="s">
        <v>33</v>
      </c>
      <c r="P13" s="55" t="s">
        <v>33</v>
      </c>
      <c r="Q13" s="55" t="s">
        <v>33</v>
      </c>
      <c r="R13" s="55" t="s">
        <v>33</v>
      </c>
      <c r="S13" s="85">
        <f t="shared" si="0"/>
        <v>15.57</v>
      </c>
      <c r="U13" s="44">
        <f t="shared" si="1"/>
        <v>17</v>
      </c>
    </row>
    <row r="14" spans="1:21" ht="21" customHeight="1">
      <c r="A14" s="64">
        <v>12</v>
      </c>
      <c r="B14" s="56" t="s">
        <v>33</v>
      </c>
      <c r="C14" s="57" t="s">
        <v>33</v>
      </c>
      <c r="D14" s="57" t="s">
        <v>33</v>
      </c>
      <c r="E14" s="57" t="s">
        <v>33</v>
      </c>
      <c r="F14" s="57" t="s">
        <v>33</v>
      </c>
      <c r="G14" s="57" t="s">
        <v>33</v>
      </c>
      <c r="H14" s="57" t="s">
        <v>33</v>
      </c>
      <c r="I14" s="57" t="s">
        <v>33</v>
      </c>
      <c r="J14" s="57" t="s">
        <v>33</v>
      </c>
      <c r="K14" s="57" t="s">
        <v>33</v>
      </c>
      <c r="L14" s="57" t="s">
        <v>33</v>
      </c>
      <c r="M14" s="57" t="s">
        <v>33</v>
      </c>
      <c r="N14" s="57" t="s">
        <v>33</v>
      </c>
      <c r="O14" s="57" t="s">
        <v>33</v>
      </c>
      <c r="P14" s="57" t="s">
        <v>33</v>
      </c>
      <c r="Q14" s="57" t="s">
        <v>33</v>
      </c>
      <c r="R14" s="57" t="s">
        <v>33</v>
      </c>
      <c r="S14" s="86" t="s">
        <v>32</v>
      </c>
      <c r="U14" s="44">
        <f t="shared" si="1"/>
        <v>17</v>
      </c>
    </row>
    <row r="15" spans="1:21" ht="21" customHeight="1">
      <c r="A15" s="64">
        <v>13</v>
      </c>
      <c r="B15" s="56" t="s">
        <v>33</v>
      </c>
      <c r="C15" s="57" t="s">
        <v>33</v>
      </c>
      <c r="D15" s="57" t="s">
        <v>33</v>
      </c>
      <c r="E15" s="57" t="s">
        <v>33</v>
      </c>
      <c r="F15" s="57" t="s">
        <v>33</v>
      </c>
      <c r="G15" s="57" t="s">
        <v>33</v>
      </c>
      <c r="H15" s="57" t="s">
        <v>33</v>
      </c>
      <c r="I15" s="57" t="s">
        <v>33</v>
      </c>
      <c r="J15" s="57" t="s">
        <v>33</v>
      </c>
      <c r="K15" s="57" t="s">
        <v>33</v>
      </c>
      <c r="L15" s="57" t="s">
        <v>33</v>
      </c>
      <c r="M15" s="57" t="s">
        <v>33</v>
      </c>
      <c r="N15" s="57" t="s">
        <v>33</v>
      </c>
      <c r="O15" s="57" t="s">
        <v>33</v>
      </c>
      <c r="P15" s="57" t="s">
        <v>33</v>
      </c>
      <c r="Q15" s="57" t="s">
        <v>33</v>
      </c>
      <c r="R15" s="57">
        <v>0</v>
      </c>
      <c r="S15" s="86" t="s">
        <v>33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0.27</v>
      </c>
      <c r="F16" s="57">
        <v>0.95</v>
      </c>
      <c r="G16" s="57">
        <v>1.74</v>
      </c>
      <c r="H16" s="57">
        <v>2.35</v>
      </c>
      <c r="I16" s="57">
        <v>2.79</v>
      </c>
      <c r="J16" s="57">
        <v>3.01</v>
      </c>
      <c r="K16" s="57">
        <v>2.82</v>
      </c>
      <c r="L16" s="57">
        <v>1.89</v>
      </c>
      <c r="M16" s="57">
        <v>1.44</v>
      </c>
      <c r="N16" s="57">
        <v>0.72</v>
      </c>
      <c r="O16" s="57">
        <v>0.27</v>
      </c>
      <c r="P16" s="57">
        <v>0.02</v>
      </c>
      <c r="Q16" s="57">
        <v>0</v>
      </c>
      <c r="R16" s="57">
        <v>0</v>
      </c>
      <c r="S16" s="86">
        <f t="shared" si="0"/>
        <v>18.27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</v>
      </c>
      <c r="E17" s="57">
        <v>0.14</v>
      </c>
      <c r="F17" s="57">
        <v>0.2</v>
      </c>
      <c r="G17" s="57">
        <v>0.24</v>
      </c>
      <c r="H17" s="57">
        <v>0.25</v>
      </c>
      <c r="I17" s="57">
        <v>0.33</v>
      </c>
      <c r="J17" s="57">
        <v>0.48</v>
      </c>
      <c r="K17" s="57">
        <v>0.38</v>
      </c>
      <c r="L17" s="57">
        <v>0.57</v>
      </c>
      <c r="M17" s="57">
        <v>0.29</v>
      </c>
      <c r="N17" s="57">
        <v>0.21</v>
      </c>
      <c r="O17" s="57">
        <v>0.04</v>
      </c>
      <c r="P17" s="57">
        <v>0</v>
      </c>
      <c r="Q17" s="57">
        <v>0</v>
      </c>
      <c r="R17" s="57">
        <v>0</v>
      </c>
      <c r="S17" s="86">
        <f t="shared" si="0"/>
        <v>3.13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</v>
      </c>
      <c r="E18" s="57">
        <v>0.11</v>
      </c>
      <c r="F18" s="57">
        <v>0.6</v>
      </c>
      <c r="G18" s="57">
        <v>1.51</v>
      </c>
      <c r="H18" s="57">
        <v>2.32</v>
      </c>
      <c r="I18" s="57">
        <v>1.81</v>
      </c>
      <c r="J18" s="57">
        <v>0.8</v>
      </c>
      <c r="K18" s="57">
        <v>2.53</v>
      </c>
      <c r="L18" s="57">
        <v>2.77</v>
      </c>
      <c r="M18" s="57">
        <v>2.32</v>
      </c>
      <c r="N18" s="57">
        <v>1.59</v>
      </c>
      <c r="O18" s="57">
        <v>0.77</v>
      </c>
      <c r="P18" s="57">
        <v>0.08</v>
      </c>
      <c r="Q18" s="57">
        <v>0</v>
      </c>
      <c r="R18" s="57">
        <v>0</v>
      </c>
      <c r="S18" s="86">
        <f t="shared" si="0"/>
        <v>17.209999999999997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</v>
      </c>
      <c r="E19" s="57">
        <v>0.36</v>
      </c>
      <c r="F19" s="57">
        <v>1.15</v>
      </c>
      <c r="G19" s="57">
        <v>1.84</v>
      </c>
      <c r="H19" s="57">
        <v>2.27</v>
      </c>
      <c r="I19" s="57">
        <v>2.95</v>
      </c>
      <c r="J19" s="57">
        <v>2.62</v>
      </c>
      <c r="K19" s="57">
        <v>2.18</v>
      </c>
      <c r="L19" s="57">
        <v>2.02</v>
      </c>
      <c r="M19" s="57">
        <v>1.96</v>
      </c>
      <c r="N19" s="57">
        <v>1.67</v>
      </c>
      <c r="O19" s="57">
        <v>0.8</v>
      </c>
      <c r="P19" s="57">
        <v>0.08</v>
      </c>
      <c r="Q19" s="57">
        <v>0</v>
      </c>
      <c r="R19" s="57">
        <v>0</v>
      </c>
      <c r="S19" s="86">
        <f t="shared" si="0"/>
        <v>19.900000000000002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</v>
      </c>
      <c r="E20" s="57">
        <v>0.39</v>
      </c>
      <c r="F20" s="57">
        <v>1.17</v>
      </c>
      <c r="G20" s="57">
        <v>1.97</v>
      </c>
      <c r="H20" s="57">
        <v>2.65</v>
      </c>
      <c r="I20" s="57">
        <v>2.59</v>
      </c>
      <c r="J20" s="57">
        <v>2.45</v>
      </c>
      <c r="K20" s="57">
        <v>2.99</v>
      </c>
      <c r="L20" s="57">
        <v>2.82</v>
      </c>
      <c r="M20" s="57">
        <v>2.27</v>
      </c>
      <c r="N20" s="57">
        <v>1.55</v>
      </c>
      <c r="O20" s="57">
        <v>0.75</v>
      </c>
      <c r="P20" s="57">
        <v>0.09</v>
      </c>
      <c r="Q20" s="57">
        <v>0</v>
      </c>
      <c r="R20" s="57">
        <v>0</v>
      </c>
      <c r="S20" s="99">
        <f t="shared" si="0"/>
        <v>21.689999999999998</v>
      </c>
      <c r="U20" s="44">
        <f aca="true" t="shared" si="2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0.14</v>
      </c>
      <c r="F21" s="57">
        <v>0.4</v>
      </c>
      <c r="G21" s="57">
        <v>0.93</v>
      </c>
      <c r="H21" s="57">
        <v>1.78</v>
      </c>
      <c r="I21" s="57">
        <v>2.84</v>
      </c>
      <c r="J21" s="57">
        <v>3.16</v>
      </c>
      <c r="K21" s="57">
        <v>3.1</v>
      </c>
      <c r="L21" s="57">
        <v>2.8</v>
      </c>
      <c r="M21" s="57">
        <v>2.25</v>
      </c>
      <c r="N21" s="57">
        <v>1.49</v>
      </c>
      <c r="O21" s="57">
        <v>0.68</v>
      </c>
      <c r="P21" s="57">
        <v>0.09</v>
      </c>
      <c r="Q21" s="57">
        <v>0</v>
      </c>
      <c r="R21" s="57">
        <v>0</v>
      </c>
      <c r="S21" s="99">
        <f t="shared" si="0"/>
        <v>19.659999999999997</v>
      </c>
      <c r="U21" s="44">
        <f t="shared" si="2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0.21</v>
      </c>
      <c r="F22" s="57">
        <v>0.61</v>
      </c>
      <c r="G22" s="57">
        <v>1.01</v>
      </c>
      <c r="H22" s="57">
        <v>1.29</v>
      </c>
      <c r="I22" s="57">
        <v>2.01</v>
      </c>
      <c r="J22" s="57">
        <v>1.97</v>
      </c>
      <c r="K22" s="57">
        <v>1.89</v>
      </c>
      <c r="L22" s="57">
        <v>1.37</v>
      </c>
      <c r="M22" s="57">
        <v>1.5</v>
      </c>
      <c r="N22" s="57">
        <v>1.12</v>
      </c>
      <c r="O22" s="57">
        <v>0.61</v>
      </c>
      <c r="P22" s="57">
        <v>0.05</v>
      </c>
      <c r="Q22" s="57">
        <v>0</v>
      </c>
      <c r="R22" s="57">
        <v>0</v>
      </c>
      <c r="S22" s="86">
        <f aca="true" t="shared" si="3" ref="S22:S33">IF(U22=0,"",SUM(B22:R22))</f>
        <v>13.64</v>
      </c>
      <c r="U22" s="44">
        <f t="shared" si="2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</v>
      </c>
      <c r="F23" s="55">
        <v>0.05</v>
      </c>
      <c r="G23" s="55">
        <v>0.1</v>
      </c>
      <c r="H23" s="55">
        <v>0.15</v>
      </c>
      <c r="I23" s="55">
        <v>0.31</v>
      </c>
      <c r="J23" s="55">
        <v>0.34</v>
      </c>
      <c r="K23" s="55">
        <v>0.35</v>
      </c>
      <c r="L23" s="55">
        <v>0.31</v>
      </c>
      <c r="M23" s="55">
        <v>0.13</v>
      </c>
      <c r="N23" s="55">
        <v>0.06</v>
      </c>
      <c r="O23" s="55">
        <v>0.02</v>
      </c>
      <c r="P23" s="55">
        <v>0</v>
      </c>
      <c r="Q23" s="55">
        <v>0</v>
      </c>
      <c r="R23" s="55">
        <v>0</v>
      </c>
      <c r="S23" s="85">
        <f t="shared" si="3"/>
        <v>1.8200000000000003</v>
      </c>
      <c r="U23" s="44">
        <f t="shared" si="2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0.01</v>
      </c>
      <c r="F24" s="57">
        <v>0.18</v>
      </c>
      <c r="G24" s="57">
        <v>0.4</v>
      </c>
      <c r="H24" s="57">
        <v>0.76</v>
      </c>
      <c r="I24" s="57">
        <v>0.55</v>
      </c>
      <c r="J24" s="57">
        <v>1.14</v>
      </c>
      <c r="K24" s="57">
        <v>0.86</v>
      </c>
      <c r="L24" s="57">
        <v>0.81</v>
      </c>
      <c r="M24" s="57">
        <v>0.92</v>
      </c>
      <c r="N24" s="57">
        <v>0.62</v>
      </c>
      <c r="O24" s="57">
        <v>0.24</v>
      </c>
      <c r="P24" s="57">
        <v>0.02</v>
      </c>
      <c r="Q24" s="57">
        <v>0</v>
      </c>
      <c r="R24" s="57">
        <v>0</v>
      </c>
      <c r="S24" s="86">
        <f t="shared" si="3"/>
        <v>6.51</v>
      </c>
      <c r="U24" s="44">
        <f t="shared" si="2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0.21</v>
      </c>
      <c r="F25" s="57">
        <v>0.78</v>
      </c>
      <c r="G25" s="57">
        <v>1.56</v>
      </c>
      <c r="H25" s="57">
        <v>1.36</v>
      </c>
      <c r="I25" s="57">
        <v>1.28</v>
      </c>
      <c r="J25" s="57">
        <v>1.52</v>
      </c>
      <c r="K25" s="57">
        <v>1.41</v>
      </c>
      <c r="L25" s="57">
        <v>0.86</v>
      </c>
      <c r="M25" s="57">
        <v>0.76</v>
      </c>
      <c r="N25" s="57">
        <v>0.76</v>
      </c>
      <c r="O25" s="57">
        <v>0.5</v>
      </c>
      <c r="P25" s="57">
        <v>0.15</v>
      </c>
      <c r="Q25" s="57">
        <v>0</v>
      </c>
      <c r="R25" s="57">
        <v>0</v>
      </c>
      <c r="S25" s="86">
        <f t="shared" si="3"/>
        <v>11.15</v>
      </c>
      <c r="U25" s="44">
        <f t="shared" si="2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0.4</v>
      </c>
      <c r="F26" s="57">
        <v>1.06</v>
      </c>
      <c r="G26" s="57">
        <v>1.29</v>
      </c>
      <c r="H26" s="57">
        <v>1.64</v>
      </c>
      <c r="I26" s="57">
        <v>2.14</v>
      </c>
      <c r="J26" s="57">
        <v>2.4</v>
      </c>
      <c r="K26" s="57">
        <v>3</v>
      </c>
      <c r="L26" s="57">
        <v>2.52</v>
      </c>
      <c r="M26" s="57">
        <v>2.23</v>
      </c>
      <c r="N26" s="57">
        <v>1.63</v>
      </c>
      <c r="O26" s="57">
        <v>0.81</v>
      </c>
      <c r="P26" s="57">
        <v>0.11</v>
      </c>
      <c r="Q26" s="57">
        <v>0</v>
      </c>
      <c r="R26" s="57">
        <v>0</v>
      </c>
      <c r="S26" s="86">
        <f t="shared" si="3"/>
        <v>19.229999999999997</v>
      </c>
      <c r="U26" s="44">
        <f t="shared" si="2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0.01</v>
      </c>
      <c r="E27" s="57">
        <v>0.36</v>
      </c>
      <c r="F27" s="57">
        <v>1.01</v>
      </c>
      <c r="G27" s="57">
        <v>1.74</v>
      </c>
      <c r="H27" s="57">
        <v>2.35</v>
      </c>
      <c r="I27" s="57">
        <v>2.92</v>
      </c>
      <c r="J27" s="57">
        <v>3.1</v>
      </c>
      <c r="K27" s="57">
        <v>2.67</v>
      </c>
      <c r="L27" s="57">
        <v>2.61</v>
      </c>
      <c r="M27" s="57">
        <v>2.15</v>
      </c>
      <c r="N27" s="57">
        <v>1.34</v>
      </c>
      <c r="O27" s="57">
        <v>0.56</v>
      </c>
      <c r="P27" s="57">
        <v>0.01</v>
      </c>
      <c r="Q27" s="57">
        <v>0</v>
      </c>
      <c r="R27" s="57">
        <v>0</v>
      </c>
      <c r="S27" s="86">
        <f t="shared" si="3"/>
        <v>20.83</v>
      </c>
      <c r="U27" s="44">
        <f t="shared" si="2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</v>
      </c>
      <c r="E28" s="57">
        <v>0.16</v>
      </c>
      <c r="F28" s="57">
        <v>0.89</v>
      </c>
      <c r="G28" s="57">
        <v>1.51</v>
      </c>
      <c r="H28" s="57">
        <v>2.28</v>
      </c>
      <c r="I28" s="57">
        <v>2.59</v>
      </c>
      <c r="J28" s="57">
        <v>2.69</v>
      </c>
      <c r="K28" s="57">
        <v>2.86</v>
      </c>
      <c r="L28" s="57">
        <v>2.98</v>
      </c>
      <c r="M28" s="57">
        <v>2.41</v>
      </c>
      <c r="N28" s="57">
        <v>1.66</v>
      </c>
      <c r="O28" s="57">
        <v>0.83</v>
      </c>
      <c r="P28" s="57">
        <v>0.13</v>
      </c>
      <c r="Q28" s="57">
        <v>0</v>
      </c>
      <c r="R28" s="57">
        <v>0</v>
      </c>
      <c r="S28" s="86">
        <f t="shared" si="3"/>
        <v>20.989999999999995</v>
      </c>
      <c r="U28" s="44">
        <f t="shared" si="2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0.03</v>
      </c>
      <c r="E29" s="57">
        <v>0.54</v>
      </c>
      <c r="F29" s="57">
        <v>1.37</v>
      </c>
      <c r="G29" s="57">
        <v>2.13</v>
      </c>
      <c r="H29" s="57">
        <v>2.74</v>
      </c>
      <c r="I29" s="57">
        <v>2.51</v>
      </c>
      <c r="J29" s="57">
        <v>1.9</v>
      </c>
      <c r="K29" s="57">
        <v>1.49</v>
      </c>
      <c r="L29" s="57">
        <v>1.81</v>
      </c>
      <c r="M29" s="57">
        <v>1.59</v>
      </c>
      <c r="N29" s="57">
        <v>0.73</v>
      </c>
      <c r="O29" s="57">
        <v>0.76</v>
      </c>
      <c r="P29" s="57">
        <v>0.15</v>
      </c>
      <c r="Q29" s="57">
        <v>0</v>
      </c>
      <c r="R29" s="57">
        <v>0</v>
      </c>
      <c r="S29" s="86">
        <f t="shared" si="3"/>
        <v>17.750000000000004</v>
      </c>
      <c r="U29" s="44">
        <f t="shared" si="2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0.49</v>
      </c>
      <c r="F30" s="57">
        <v>1.3</v>
      </c>
      <c r="G30" s="57">
        <v>2.06</v>
      </c>
      <c r="H30" s="57">
        <v>2.72</v>
      </c>
      <c r="I30" s="57">
        <v>3</v>
      </c>
      <c r="J30" s="57">
        <v>2.1</v>
      </c>
      <c r="K30" s="57">
        <v>1.03</v>
      </c>
      <c r="L30" s="57">
        <v>0.8</v>
      </c>
      <c r="M30" s="57">
        <v>1.4</v>
      </c>
      <c r="N30" s="57">
        <v>1.56</v>
      </c>
      <c r="O30" s="57">
        <v>0.81</v>
      </c>
      <c r="P30" s="57">
        <v>0.13</v>
      </c>
      <c r="Q30" s="57">
        <v>0</v>
      </c>
      <c r="R30" s="57">
        <v>0</v>
      </c>
      <c r="S30" s="86">
        <f t="shared" si="3"/>
        <v>17.4</v>
      </c>
      <c r="U30" s="44">
        <f t="shared" si="2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0.48</v>
      </c>
      <c r="F31" s="57">
        <v>1.19</v>
      </c>
      <c r="G31" s="57">
        <v>1.94</v>
      </c>
      <c r="H31" s="57">
        <v>2.59</v>
      </c>
      <c r="I31" s="57">
        <v>3.01</v>
      </c>
      <c r="J31" s="57">
        <v>3.18</v>
      </c>
      <c r="K31" s="57">
        <v>2.99</v>
      </c>
      <c r="L31" s="57">
        <v>2.46</v>
      </c>
      <c r="M31" s="57">
        <v>1.66</v>
      </c>
      <c r="N31" s="57">
        <v>1.22</v>
      </c>
      <c r="O31" s="57">
        <v>0.44</v>
      </c>
      <c r="P31" s="57">
        <v>0.07</v>
      </c>
      <c r="Q31" s="57">
        <v>0</v>
      </c>
      <c r="R31" s="57">
        <v>0</v>
      </c>
      <c r="S31" s="86">
        <f t="shared" si="3"/>
        <v>21.25</v>
      </c>
      <c r="U31" s="44">
        <f t="shared" si="2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0.02</v>
      </c>
      <c r="E32" s="57">
        <v>0.41</v>
      </c>
      <c r="F32" s="57">
        <v>1.06</v>
      </c>
      <c r="G32" s="57">
        <v>1.78</v>
      </c>
      <c r="H32" s="57">
        <v>2.4</v>
      </c>
      <c r="I32" s="57">
        <v>2.8</v>
      </c>
      <c r="J32" s="57">
        <v>2.94</v>
      </c>
      <c r="K32" s="57">
        <v>2.88</v>
      </c>
      <c r="L32" s="57">
        <v>2.61</v>
      </c>
      <c r="M32" s="57">
        <v>2.06</v>
      </c>
      <c r="N32" s="57">
        <v>1.38</v>
      </c>
      <c r="O32" s="57">
        <v>0.67</v>
      </c>
      <c r="P32" s="57">
        <v>0.09</v>
      </c>
      <c r="Q32" s="57">
        <v>0</v>
      </c>
      <c r="R32" s="57">
        <v>0</v>
      </c>
      <c r="S32" s="86">
        <f t="shared" si="3"/>
        <v>21.099999999999998</v>
      </c>
      <c r="U32" s="44">
        <f t="shared" si="2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0.03</v>
      </c>
      <c r="E33" s="57">
        <v>0.5</v>
      </c>
      <c r="F33" s="57">
        <v>1.26</v>
      </c>
      <c r="G33" s="57">
        <v>1.65</v>
      </c>
      <c r="H33" s="57">
        <v>1.46</v>
      </c>
      <c r="I33" s="57">
        <v>2.3</v>
      </c>
      <c r="J33" s="57">
        <v>2.04</v>
      </c>
      <c r="K33" s="57">
        <v>2.02</v>
      </c>
      <c r="L33" s="57">
        <v>1.3</v>
      </c>
      <c r="M33" s="57">
        <v>1.04</v>
      </c>
      <c r="N33" s="57">
        <v>1.58</v>
      </c>
      <c r="O33" s="57">
        <v>0.94</v>
      </c>
      <c r="P33" s="57">
        <v>0.19</v>
      </c>
      <c r="Q33" s="57">
        <v>0</v>
      </c>
      <c r="R33" s="57">
        <v>0</v>
      </c>
      <c r="S33" s="86">
        <f t="shared" si="3"/>
        <v>16.310000000000002</v>
      </c>
      <c r="U33" s="44">
        <f t="shared" si="2"/>
        <v>17</v>
      </c>
    </row>
    <row r="34" spans="1:19" ht="21" customHeight="1">
      <c r="A34" s="95" t="s">
        <v>6</v>
      </c>
      <c r="B34" s="96">
        <f aca="true" t="shared" si="4" ref="B34:K34">IF(B37=0,"",SUM(B3:B33))</f>
        <v>0</v>
      </c>
      <c r="C34" s="97">
        <f t="shared" si="4"/>
        <v>0</v>
      </c>
      <c r="D34" s="97">
        <f t="shared" si="4"/>
        <v>0.11</v>
      </c>
      <c r="E34" s="97">
        <f t="shared" si="4"/>
        <v>6.83</v>
      </c>
      <c r="F34" s="97">
        <f t="shared" si="4"/>
        <v>23.110000000000003</v>
      </c>
      <c r="G34" s="97">
        <f t="shared" si="4"/>
        <v>40.269999999999996</v>
      </c>
      <c r="H34" s="97">
        <f t="shared" si="4"/>
        <v>54.709999999999994</v>
      </c>
      <c r="I34" s="97">
        <f t="shared" si="4"/>
        <v>61.639999999999986</v>
      </c>
      <c r="J34" s="97">
        <f t="shared" si="4"/>
        <v>60.440000000000005</v>
      </c>
      <c r="K34" s="97">
        <f t="shared" si="4"/>
        <v>59.09000000000001</v>
      </c>
      <c r="L34" s="97">
        <f aca="true" t="shared" si="5" ref="L34:R34">IF(L37=0,"",SUM(L3:L33))</f>
        <v>50.99</v>
      </c>
      <c r="M34" s="97">
        <f t="shared" si="5"/>
        <v>40.99</v>
      </c>
      <c r="N34" s="97">
        <f t="shared" si="5"/>
        <v>29.18</v>
      </c>
      <c r="O34" s="97">
        <f t="shared" si="5"/>
        <v>14.33</v>
      </c>
      <c r="P34" s="97">
        <f t="shared" si="5"/>
        <v>1.63</v>
      </c>
      <c r="Q34" s="97">
        <f t="shared" si="5"/>
        <v>0</v>
      </c>
      <c r="R34" s="97">
        <f t="shared" si="5"/>
        <v>0</v>
      </c>
      <c r="S34" s="98">
        <f>SUM(B3:R33)</f>
        <v>443.32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0.003793103448275862</v>
      </c>
      <c r="E35" s="60">
        <f t="shared" si="6"/>
        <v>0.23551724137931035</v>
      </c>
      <c r="F35" s="60">
        <f t="shared" si="6"/>
        <v>0.796896551724138</v>
      </c>
      <c r="G35" s="60">
        <f t="shared" si="6"/>
        <v>1.3886206896551723</v>
      </c>
      <c r="H35" s="60">
        <f t="shared" si="6"/>
        <v>1.8865517241379308</v>
      </c>
      <c r="I35" s="60">
        <f t="shared" si="6"/>
        <v>2.1255172413793098</v>
      </c>
      <c r="J35" s="60">
        <f t="shared" si="6"/>
        <v>2.084137931034483</v>
      </c>
      <c r="K35" s="60">
        <f t="shared" si="6"/>
        <v>2.037586206896552</v>
      </c>
      <c r="L35" s="60">
        <f aca="true" t="shared" si="7" ref="L35:R35">IF(L37=0,"",AVERAGE(L3:L33))</f>
        <v>1.7582758620689656</v>
      </c>
      <c r="M35" s="60">
        <f t="shared" si="7"/>
        <v>1.4639285714285715</v>
      </c>
      <c r="N35" s="60">
        <f t="shared" si="7"/>
        <v>1.042142857142857</v>
      </c>
      <c r="O35" s="60">
        <f t="shared" si="7"/>
        <v>0.5117857142857143</v>
      </c>
      <c r="P35" s="60">
        <f t="shared" si="7"/>
        <v>0.05821428571428571</v>
      </c>
      <c r="Q35" s="60">
        <f t="shared" si="7"/>
        <v>0</v>
      </c>
      <c r="R35" s="60">
        <f t="shared" si="7"/>
        <v>0</v>
      </c>
      <c r="S35" s="88">
        <f>AVERAGE(S3:S33)</f>
        <v>15.286896551724137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0.03</v>
      </c>
      <c r="E36" s="60">
        <f t="shared" si="8"/>
        <v>0.54</v>
      </c>
      <c r="F36" s="60">
        <f t="shared" si="8"/>
        <v>1.37</v>
      </c>
      <c r="G36" s="60">
        <f t="shared" si="8"/>
        <v>2.13</v>
      </c>
      <c r="H36" s="60">
        <f t="shared" si="8"/>
        <v>2.74</v>
      </c>
      <c r="I36" s="60">
        <f t="shared" si="8"/>
        <v>3.01</v>
      </c>
      <c r="J36" s="60">
        <f t="shared" si="8"/>
        <v>3.18</v>
      </c>
      <c r="K36" s="60">
        <f t="shared" si="8"/>
        <v>3.1</v>
      </c>
      <c r="L36" s="60">
        <f aca="true" t="shared" si="9" ref="L36:R36">IF(L37=0,"",MAX(L3:L33))</f>
        <v>2.98</v>
      </c>
      <c r="M36" s="60">
        <f t="shared" si="9"/>
        <v>2.41</v>
      </c>
      <c r="N36" s="60">
        <f t="shared" si="9"/>
        <v>1.67</v>
      </c>
      <c r="O36" s="60">
        <f t="shared" si="9"/>
        <v>0.94</v>
      </c>
      <c r="P36" s="60">
        <f t="shared" si="9"/>
        <v>0.19</v>
      </c>
      <c r="Q36" s="60">
        <f t="shared" si="9"/>
        <v>0</v>
      </c>
      <c r="R36" s="60">
        <f t="shared" si="9"/>
        <v>0</v>
      </c>
      <c r="S36" s="88">
        <f>MAX(S3:S33)</f>
        <v>21.689999999999998</v>
      </c>
    </row>
    <row r="37" spans="1:19" ht="21" customHeight="1">
      <c r="A37" s="67" t="s">
        <v>9</v>
      </c>
      <c r="B37" s="62">
        <f aca="true" t="shared" si="10" ref="B37:K37">COUNT(B3:B33)</f>
        <v>29</v>
      </c>
      <c r="C37" s="63">
        <f t="shared" si="10"/>
        <v>29</v>
      </c>
      <c r="D37" s="63">
        <f t="shared" si="10"/>
        <v>29</v>
      </c>
      <c r="E37" s="63">
        <f t="shared" si="10"/>
        <v>29</v>
      </c>
      <c r="F37" s="63">
        <f t="shared" si="10"/>
        <v>29</v>
      </c>
      <c r="G37" s="63">
        <f t="shared" si="10"/>
        <v>29</v>
      </c>
      <c r="H37" s="63">
        <f t="shared" si="10"/>
        <v>29</v>
      </c>
      <c r="I37" s="63">
        <f t="shared" si="10"/>
        <v>29</v>
      </c>
      <c r="J37" s="63">
        <f t="shared" si="10"/>
        <v>29</v>
      </c>
      <c r="K37" s="63">
        <f t="shared" si="10"/>
        <v>29</v>
      </c>
      <c r="L37" s="63">
        <f aca="true" t="shared" si="11" ref="L37:S37">COUNT(L3:L33)</f>
        <v>29</v>
      </c>
      <c r="M37" s="63">
        <f t="shared" si="11"/>
        <v>28</v>
      </c>
      <c r="N37" s="63">
        <f t="shared" si="11"/>
        <v>28</v>
      </c>
      <c r="O37" s="63">
        <f t="shared" si="11"/>
        <v>28</v>
      </c>
      <c r="P37" s="63">
        <f t="shared" si="11"/>
        <v>28</v>
      </c>
      <c r="Q37" s="63">
        <f t="shared" si="11"/>
        <v>28</v>
      </c>
      <c r="R37" s="63">
        <f t="shared" si="11"/>
        <v>29</v>
      </c>
      <c r="S37" s="89">
        <f t="shared" si="11"/>
        <v>29</v>
      </c>
    </row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4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0.04</v>
      </c>
      <c r="E3" s="55">
        <v>0.59</v>
      </c>
      <c r="F3" s="55">
        <v>1.4</v>
      </c>
      <c r="G3" s="55">
        <v>2.17</v>
      </c>
      <c r="H3" s="55">
        <v>2.77</v>
      </c>
      <c r="I3" s="55">
        <v>3.21</v>
      </c>
      <c r="J3" s="55">
        <v>3.38</v>
      </c>
      <c r="K3" s="55">
        <v>3.29</v>
      </c>
      <c r="L3" s="55">
        <v>2.72</v>
      </c>
      <c r="M3" s="55">
        <v>2.36</v>
      </c>
      <c r="N3" s="55">
        <v>1.63</v>
      </c>
      <c r="O3" s="55">
        <v>0.79</v>
      </c>
      <c r="P3" s="55">
        <v>0.14</v>
      </c>
      <c r="Q3" s="55">
        <v>0</v>
      </c>
      <c r="R3" s="55">
        <v>0</v>
      </c>
      <c r="S3" s="85">
        <f>IF(U3=0,"",SUM(B3:R3))</f>
        <v>24.489999999999995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0.46</v>
      </c>
      <c r="F4" s="57">
        <v>0.97</v>
      </c>
      <c r="G4" s="57">
        <v>1.28</v>
      </c>
      <c r="H4" s="57">
        <v>1.5</v>
      </c>
      <c r="I4" s="57">
        <v>1.73</v>
      </c>
      <c r="J4" s="57">
        <v>2.12</v>
      </c>
      <c r="K4" s="57">
        <v>2.5</v>
      </c>
      <c r="L4" s="57">
        <v>2.63</v>
      </c>
      <c r="M4" s="57">
        <v>2.11</v>
      </c>
      <c r="N4" s="57">
        <v>1.36</v>
      </c>
      <c r="O4" s="57">
        <v>0.58</v>
      </c>
      <c r="P4" s="57">
        <v>0.12</v>
      </c>
      <c r="Q4" s="57">
        <v>0</v>
      </c>
      <c r="R4" s="57">
        <v>0</v>
      </c>
      <c r="S4" s="86">
        <f aca="true" t="shared" si="0" ref="S4:S19">IF(U4=0,"",SUM(B4:R4))</f>
        <v>17.409999999999997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0.03</v>
      </c>
      <c r="E5" s="57">
        <v>0.33</v>
      </c>
      <c r="F5" s="57">
        <v>0.52</v>
      </c>
      <c r="G5" s="57">
        <v>0.84</v>
      </c>
      <c r="H5" s="57">
        <v>1.32</v>
      </c>
      <c r="I5" s="57">
        <v>1.53</v>
      </c>
      <c r="J5" s="57">
        <v>2.06</v>
      </c>
      <c r="K5" s="57">
        <v>2.27</v>
      </c>
      <c r="L5" s="57">
        <v>2.66</v>
      </c>
      <c r="M5" s="57">
        <v>1.48</v>
      </c>
      <c r="N5" s="57">
        <v>1.13</v>
      </c>
      <c r="O5" s="57">
        <v>0.5</v>
      </c>
      <c r="P5" s="57">
        <v>0.14</v>
      </c>
      <c r="Q5" s="57">
        <v>0</v>
      </c>
      <c r="R5" s="57">
        <v>0</v>
      </c>
      <c r="S5" s="86">
        <f t="shared" si="0"/>
        <v>14.810000000000002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0.03</v>
      </c>
      <c r="E6" s="57">
        <v>0.63</v>
      </c>
      <c r="F6" s="57">
        <v>1.48</v>
      </c>
      <c r="G6" s="57">
        <v>2.24</v>
      </c>
      <c r="H6" s="57">
        <v>2.82</v>
      </c>
      <c r="I6" s="57">
        <v>3.3</v>
      </c>
      <c r="J6" s="57">
        <v>3.45</v>
      </c>
      <c r="K6" s="57">
        <v>3.06</v>
      </c>
      <c r="L6" s="57">
        <v>3.09</v>
      </c>
      <c r="M6" s="57">
        <v>2.45</v>
      </c>
      <c r="N6" s="57">
        <v>1.79</v>
      </c>
      <c r="O6" s="57">
        <v>0.96</v>
      </c>
      <c r="P6" s="57">
        <v>0.2</v>
      </c>
      <c r="Q6" s="57">
        <v>0</v>
      </c>
      <c r="R6" s="57">
        <v>0</v>
      </c>
      <c r="S6" s="86">
        <f t="shared" si="0"/>
        <v>25.499999999999996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0.07</v>
      </c>
      <c r="E7" s="57">
        <v>0.66</v>
      </c>
      <c r="F7" s="57">
        <v>1.47</v>
      </c>
      <c r="G7" s="57">
        <v>2.16</v>
      </c>
      <c r="H7" s="57">
        <v>2.77</v>
      </c>
      <c r="I7" s="57">
        <v>3.2</v>
      </c>
      <c r="J7" s="57">
        <v>3.35</v>
      </c>
      <c r="K7" s="57">
        <v>3.27</v>
      </c>
      <c r="L7" s="57">
        <v>2.93</v>
      </c>
      <c r="M7" s="57">
        <v>2.41</v>
      </c>
      <c r="N7" s="57">
        <v>1.7</v>
      </c>
      <c r="O7" s="57">
        <v>0.91</v>
      </c>
      <c r="P7" s="57">
        <v>0.18</v>
      </c>
      <c r="Q7" s="57">
        <v>0</v>
      </c>
      <c r="R7" s="57">
        <v>0</v>
      </c>
      <c r="S7" s="86">
        <f t="shared" si="0"/>
        <v>25.080000000000002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0.08</v>
      </c>
      <c r="E8" s="57">
        <v>0.68</v>
      </c>
      <c r="F8" s="57">
        <v>1.47</v>
      </c>
      <c r="G8" s="57">
        <v>2.25</v>
      </c>
      <c r="H8" s="57">
        <v>2.85</v>
      </c>
      <c r="I8" s="57">
        <v>3.24</v>
      </c>
      <c r="J8" s="57">
        <v>3.4</v>
      </c>
      <c r="K8" s="57">
        <v>3.33</v>
      </c>
      <c r="L8" s="57">
        <v>2.99</v>
      </c>
      <c r="M8" s="57">
        <v>2.43</v>
      </c>
      <c r="N8" s="57">
        <v>1.7</v>
      </c>
      <c r="O8" s="57">
        <v>0.87</v>
      </c>
      <c r="P8" s="57">
        <v>0.17</v>
      </c>
      <c r="Q8" s="57">
        <v>0</v>
      </c>
      <c r="R8" s="57">
        <v>0</v>
      </c>
      <c r="S8" s="86">
        <f t="shared" si="0"/>
        <v>25.46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0.07</v>
      </c>
      <c r="E9" s="57">
        <v>0.48</v>
      </c>
      <c r="F9" s="57">
        <v>0.86</v>
      </c>
      <c r="G9" s="57">
        <v>1.1</v>
      </c>
      <c r="H9" s="57">
        <v>1.59</v>
      </c>
      <c r="I9" s="57">
        <v>2.09</v>
      </c>
      <c r="J9" s="57">
        <v>2.02</v>
      </c>
      <c r="K9" s="57">
        <v>1.55</v>
      </c>
      <c r="L9" s="57">
        <v>2.35</v>
      </c>
      <c r="M9" s="57">
        <v>1.88</v>
      </c>
      <c r="N9" s="57">
        <v>1.49</v>
      </c>
      <c r="O9" s="57">
        <v>0.86</v>
      </c>
      <c r="P9" s="57">
        <v>0.17</v>
      </c>
      <c r="Q9" s="57">
        <v>0</v>
      </c>
      <c r="R9" s="57">
        <v>0</v>
      </c>
      <c r="S9" s="86">
        <f t="shared" si="0"/>
        <v>16.510000000000005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0.09</v>
      </c>
      <c r="E10" s="57">
        <v>0.62</v>
      </c>
      <c r="F10" s="57">
        <v>1.2</v>
      </c>
      <c r="G10" s="57">
        <v>1.54</v>
      </c>
      <c r="H10" s="57">
        <v>2.02</v>
      </c>
      <c r="I10" s="57">
        <v>2.51</v>
      </c>
      <c r="J10" s="57">
        <v>2.41</v>
      </c>
      <c r="K10" s="57">
        <v>2.56</v>
      </c>
      <c r="L10" s="57">
        <v>1.18</v>
      </c>
      <c r="M10" s="57">
        <v>0.51</v>
      </c>
      <c r="N10" s="57">
        <v>0.27</v>
      </c>
      <c r="O10" s="57">
        <v>0.14</v>
      </c>
      <c r="P10" s="57">
        <v>0.03</v>
      </c>
      <c r="Q10" s="57">
        <v>0</v>
      </c>
      <c r="R10" s="57">
        <v>0</v>
      </c>
      <c r="S10" s="86">
        <f t="shared" si="0"/>
        <v>15.08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</v>
      </c>
      <c r="E11" s="57">
        <v>0.03</v>
      </c>
      <c r="F11" s="57">
        <v>0.1</v>
      </c>
      <c r="G11" s="57">
        <v>0.11</v>
      </c>
      <c r="H11" s="57">
        <v>0.13</v>
      </c>
      <c r="I11" s="57">
        <v>0.13</v>
      </c>
      <c r="J11" s="57">
        <v>0.17</v>
      </c>
      <c r="K11" s="57">
        <v>0.11</v>
      </c>
      <c r="L11" s="57">
        <v>0.06</v>
      </c>
      <c r="M11" s="57">
        <v>0.05</v>
      </c>
      <c r="N11" s="57">
        <v>0</v>
      </c>
      <c r="O11" s="57">
        <v>0</v>
      </c>
      <c r="P11" s="57">
        <v>0</v>
      </c>
      <c r="Q11" s="57">
        <v>0</v>
      </c>
      <c r="R11" s="57">
        <v>0</v>
      </c>
      <c r="S11" s="86">
        <f t="shared" si="0"/>
        <v>0.8900000000000001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0.08</v>
      </c>
      <c r="E12" s="57">
        <v>0.65</v>
      </c>
      <c r="F12" s="57">
        <v>1.41</v>
      </c>
      <c r="G12" s="57">
        <v>2.14</v>
      </c>
      <c r="H12" s="57">
        <v>2.78</v>
      </c>
      <c r="I12" s="57">
        <v>3.13</v>
      </c>
      <c r="J12" s="57">
        <v>3.42</v>
      </c>
      <c r="K12" s="57">
        <v>3.34</v>
      </c>
      <c r="L12" s="57">
        <v>2.77</v>
      </c>
      <c r="M12" s="57">
        <v>1.97</v>
      </c>
      <c r="N12" s="57">
        <v>1.49</v>
      </c>
      <c r="O12" s="57">
        <v>0.75</v>
      </c>
      <c r="P12" s="57">
        <v>0.15</v>
      </c>
      <c r="Q12" s="57">
        <v>0</v>
      </c>
      <c r="R12" s="57">
        <v>0</v>
      </c>
      <c r="S12" s="86">
        <f t="shared" si="0"/>
        <v>24.07999999999999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0.08</v>
      </c>
      <c r="E13" s="55">
        <v>0.61</v>
      </c>
      <c r="F13" s="55">
        <v>1.34</v>
      </c>
      <c r="G13" s="55">
        <v>2.07</v>
      </c>
      <c r="H13" s="55">
        <v>2.48</v>
      </c>
      <c r="I13" s="55">
        <v>2.45</v>
      </c>
      <c r="J13" s="55">
        <v>2.17</v>
      </c>
      <c r="K13" s="55">
        <v>1.9</v>
      </c>
      <c r="L13" s="55">
        <v>2.05</v>
      </c>
      <c r="M13" s="55">
        <v>1.19</v>
      </c>
      <c r="N13" s="55">
        <v>0.54</v>
      </c>
      <c r="O13" s="55">
        <v>0.09</v>
      </c>
      <c r="P13" s="55">
        <v>0</v>
      </c>
      <c r="Q13" s="55">
        <v>0</v>
      </c>
      <c r="R13" s="55">
        <v>0</v>
      </c>
      <c r="S13" s="85">
        <f t="shared" si="0"/>
        <v>16.970000000000002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0.11</v>
      </c>
      <c r="E14" s="57">
        <v>0.75</v>
      </c>
      <c r="F14" s="57">
        <v>1.56</v>
      </c>
      <c r="G14" s="57">
        <v>2.3</v>
      </c>
      <c r="H14" s="57">
        <v>2.97</v>
      </c>
      <c r="I14" s="57">
        <v>3.35</v>
      </c>
      <c r="J14" s="57">
        <v>3.49</v>
      </c>
      <c r="K14" s="57">
        <v>3.43</v>
      </c>
      <c r="L14" s="57">
        <v>3.08</v>
      </c>
      <c r="M14" s="57">
        <v>2.51</v>
      </c>
      <c r="N14" s="57">
        <v>1.82</v>
      </c>
      <c r="O14" s="57">
        <v>1</v>
      </c>
      <c r="P14" s="57">
        <v>0.24</v>
      </c>
      <c r="Q14" s="57">
        <v>0</v>
      </c>
      <c r="R14" s="57">
        <v>0</v>
      </c>
      <c r="S14" s="86">
        <f t="shared" si="0"/>
        <v>26.609999999999996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0.11</v>
      </c>
      <c r="E15" s="57">
        <v>0.72</v>
      </c>
      <c r="F15" s="57">
        <v>1.46</v>
      </c>
      <c r="G15" s="57">
        <v>2.25</v>
      </c>
      <c r="H15" s="57">
        <v>2.84</v>
      </c>
      <c r="I15" s="57">
        <v>3.2</v>
      </c>
      <c r="J15" s="57">
        <v>3.39</v>
      </c>
      <c r="K15" s="57">
        <v>3.31</v>
      </c>
      <c r="L15" s="57">
        <v>2.97</v>
      </c>
      <c r="M15" s="57">
        <v>2.36</v>
      </c>
      <c r="N15" s="57">
        <v>1.65</v>
      </c>
      <c r="O15" s="57">
        <v>0.88</v>
      </c>
      <c r="P15" s="57">
        <v>0.22</v>
      </c>
      <c r="Q15" s="57">
        <v>0</v>
      </c>
      <c r="R15" s="57">
        <v>0</v>
      </c>
      <c r="S15" s="86">
        <f t="shared" si="0"/>
        <v>25.359999999999996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0.12</v>
      </c>
      <c r="E16" s="57">
        <v>0.73</v>
      </c>
      <c r="F16" s="57">
        <v>1.51</v>
      </c>
      <c r="G16" s="57">
        <v>2.26</v>
      </c>
      <c r="H16" s="57">
        <v>2.87</v>
      </c>
      <c r="I16" s="57">
        <v>3.26</v>
      </c>
      <c r="J16" s="57">
        <v>3.42</v>
      </c>
      <c r="K16" s="57">
        <v>3.36</v>
      </c>
      <c r="L16" s="57">
        <v>3.02</v>
      </c>
      <c r="M16" s="57">
        <v>2.43</v>
      </c>
      <c r="N16" s="57">
        <v>1.68</v>
      </c>
      <c r="O16" s="57">
        <v>0.9</v>
      </c>
      <c r="P16" s="57">
        <v>0.22</v>
      </c>
      <c r="Q16" s="57">
        <v>0</v>
      </c>
      <c r="R16" s="57">
        <v>0</v>
      </c>
      <c r="S16" s="86">
        <f t="shared" si="0"/>
        <v>25.779999999999998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0.15</v>
      </c>
      <c r="E17" s="57">
        <v>0.55</v>
      </c>
      <c r="F17" s="57">
        <v>0.9</v>
      </c>
      <c r="G17" s="57">
        <v>2.06</v>
      </c>
      <c r="H17" s="57">
        <v>2.69</v>
      </c>
      <c r="I17" s="57">
        <v>3.17</v>
      </c>
      <c r="J17" s="57">
        <v>3.25</v>
      </c>
      <c r="K17" s="57">
        <v>3.16</v>
      </c>
      <c r="L17" s="57">
        <v>2.72</v>
      </c>
      <c r="M17" s="57">
        <v>2.28</v>
      </c>
      <c r="N17" s="57">
        <v>1.61</v>
      </c>
      <c r="O17" s="57">
        <v>0.83</v>
      </c>
      <c r="P17" s="57">
        <v>0.21</v>
      </c>
      <c r="Q17" s="57">
        <v>0</v>
      </c>
      <c r="R17" s="57">
        <v>0</v>
      </c>
      <c r="S17" s="86">
        <f t="shared" si="0"/>
        <v>23.58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0.08</v>
      </c>
      <c r="E18" s="57">
        <v>0.46</v>
      </c>
      <c r="F18" s="57">
        <v>0.93</v>
      </c>
      <c r="G18" s="57">
        <v>0.88</v>
      </c>
      <c r="H18" s="57">
        <v>2.26</v>
      </c>
      <c r="I18" s="57">
        <v>3.11</v>
      </c>
      <c r="J18" s="57">
        <v>2.84</v>
      </c>
      <c r="K18" s="57">
        <v>2.6</v>
      </c>
      <c r="L18" s="57">
        <v>2.34</v>
      </c>
      <c r="M18" s="57">
        <v>2.38</v>
      </c>
      <c r="N18" s="57">
        <v>1.7</v>
      </c>
      <c r="O18" s="57">
        <v>0.94</v>
      </c>
      <c r="P18" s="57">
        <v>0.26</v>
      </c>
      <c r="Q18" s="57">
        <v>0</v>
      </c>
      <c r="R18" s="57">
        <v>0</v>
      </c>
      <c r="S18" s="86">
        <f t="shared" si="0"/>
        <v>20.78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0.18</v>
      </c>
      <c r="E19" s="57">
        <v>0.89</v>
      </c>
      <c r="F19" s="57">
        <v>1.68</v>
      </c>
      <c r="G19" s="57">
        <v>2.46</v>
      </c>
      <c r="H19" s="57">
        <v>3.04</v>
      </c>
      <c r="I19" s="57">
        <v>3.44</v>
      </c>
      <c r="J19" s="57">
        <v>3.6</v>
      </c>
      <c r="K19" s="57">
        <v>3.51</v>
      </c>
      <c r="L19" s="57">
        <v>3.16</v>
      </c>
      <c r="M19" s="57">
        <v>2.54</v>
      </c>
      <c r="N19" s="57">
        <v>1.75</v>
      </c>
      <c r="O19" s="57">
        <v>0.87</v>
      </c>
      <c r="P19" s="57">
        <v>0.2</v>
      </c>
      <c r="Q19" s="57">
        <v>0</v>
      </c>
      <c r="R19" s="57">
        <v>0</v>
      </c>
      <c r="S19" s="86">
        <f t="shared" si="0"/>
        <v>27.319999999999997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0.12</v>
      </c>
      <c r="E20" s="57">
        <v>0.65</v>
      </c>
      <c r="F20" s="57">
        <v>1.34</v>
      </c>
      <c r="G20" s="57">
        <v>2.15</v>
      </c>
      <c r="H20" s="57">
        <v>1.73</v>
      </c>
      <c r="I20" s="57">
        <v>1.21</v>
      </c>
      <c r="J20" s="57">
        <v>2.01</v>
      </c>
      <c r="K20" s="57">
        <v>2.51</v>
      </c>
      <c r="L20" s="57">
        <v>1.38</v>
      </c>
      <c r="M20" s="57">
        <v>0.73</v>
      </c>
      <c r="N20" s="57">
        <v>0.85</v>
      </c>
      <c r="O20" s="57">
        <v>0.58</v>
      </c>
      <c r="P20" s="57">
        <v>0.08</v>
      </c>
      <c r="Q20" s="57">
        <v>0</v>
      </c>
      <c r="R20" s="57">
        <v>0</v>
      </c>
      <c r="S20" s="86">
        <f aca="true" t="shared" si="2" ref="S20:S33">IF(U20=0,"",SUM(B20:R20))</f>
        <v>15.340000000000002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0.03</v>
      </c>
      <c r="F21" s="57">
        <v>0.02</v>
      </c>
      <c r="G21" s="57">
        <v>0.11</v>
      </c>
      <c r="H21" s="57">
        <v>0.27</v>
      </c>
      <c r="I21" s="57">
        <v>0.3</v>
      </c>
      <c r="J21" s="57">
        <v>0.76</v>
      </c>
      <c r="K21" s="57">
        <v>0.35</v>
      </c>
      <c r="L21" s="57">
        <v>0.81</v>
      </c>
      <c r="M21" s="57">
        <v>2.14</v>
      </c>
      <c r="N21" s="57">
        <v>0.6</v>
      </c>
      <c r="O21" s="57">
        <v>0.13</v>
      </c>
      <c r="P21" s="57">
        <v>0</v>
      </c>
      <c r="Q21" s="57">
        <v>0</v>
      </c>
      <c r="R21" s="57">
        <v>0</v>
      </c>
      <c r="S21" s="86">
        <f t="shared" si="2"/>
        <v>5.52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0.07</v>
      </c>
      <c r="E22" s="57">
        <v>0.41</v>
      </c>
      <c r="F22" s="57">
        <v>0.84</v>
      </c>
      <c r="G22" s="57">
        <v>0.86</v>
      </c>
      <c r="H22" s="57">
        <v>1.42</v>
      </c>
      <c r="I22" s="57">
        <v>1.67</v>
      </c>
      <c r="J22" s="57">
        <v>1.53</v>
      </c>
      <c r="K22" s="57">
        <v>2.04</v>
      </c>
      <c r="L22" s="57">
        <v>2.5</v>
      </c>
      <c r="M22" s="57">
        <v>1.8</v>
      </c>
      <c r="N22" s="57">
        <v>1.39</v>
      </c>
      <c r="O22" s="57">
        <v>0.59</v>
      </c>
      <c r="P22" s="57">
        <v>0.19</v>
      </c>
      <c r="Q22" s="57">
        <v>0</v>
      </c>
      <c r="R22" s="57">
        <v>0</v>
      </c>
      <c r="S22" s="86">
        <f t="shared" si="2"/>
        <v>15.31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0.04</v>
      </c>
      <c r="E23" s="55">
        <v>0.34</v>
      </c>
      <c r="F23" s="55">
        <v>0.51</v>
      </c>
      <c r="G23" s="55">
        <v>0.71</v>
      </c>
      <c r="H23" s="55">
        <v>1.53</v>
      </c>
      <c r="I23" s="55">
        <v>2.05</v>
      </c>
      <c r="J23" s="55">
        <v>2.12</v>
      </c>
      <c r="K23" s="55">
        <v>2.81</v>
      </c>
      <c r="L23" s="55">
        <v>2.21</v>
      </c>
      <c r="M23" s="55">
        <v>1.82</v>
      </c>
      <c r="N23" s="55">
        <v>0.78</v>
      </c>
      <c r="O23" s="55">
        <v>0.48</v>
      </c>
      <c r="P23" s="55">
        <v>0.13</v>
      </c>
      <c r="Q23" s="55">
        <v>0</v>
      </c>
      <c r="R23" s="55">
        <v>0</v>
      </c>
      <c r="S23" s="85">
        <f t="shared" si="2"/>
        <v>15.530000000000001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0.02</v>
      </c>
      <c r="E24" s="57">
        <v>0.6</v>
      </c>
      <c r="F24" s="57">
        <v>1.39</v>
      </c>
      <c r="G24" s="57">
        <v>0.94</v>
      </c>
      <c r="H24" s="57">
        <v>0.77</v>
      </c>
      <c r="I24" s="57">
        <v>2.15</v>
      </c>
      <c r="J24" s="57">
        <v>2.12</v>
      </c>
      <c r="K24" s="57">
        <v>1.37</v>
      </c>
      <c r="L24" s="57">
        <v>0.74</v>
      </c>
      <c r="M24" s="57">
        <v>0.5</v>
      </c>
      <c r="N24" s="57">
        <v>0.17</v>
      </c>
      <c r="O24" s="57">
        <v>0.09</v>
      </c>
      <c r="P24" s="57">
        <v>0</v>
      </c>
      <c r="Q24" s="57">
        <v>0</v>
      </c>
      <c r="R24" s="57">
        <v>0</v>
      </c>
      <c r="S24" s="86">
        <f t="shared" si="2"/>
        <v>10.86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0.05</v>
      </c>
      <c r="F25" s="57">
        <v>0.19</v>
      </c>
      <c r="G25" s="57">
        <v>0.24</v>
      </c>
      <c r="H25" s="57">
        <v>0.29</v>
      </c>
      <c r="I25" s="57">
        <v>0.39</v>
      </c>
      <c r="J25" s="57">
        <v>0.43</v>
      </c>
      <c r="K25" s="57">
        <v>0.31</v>
      </c>
      <c r="L25" s="57">
        <v>0.23</v>
      </c>
      <c r="M25" s="57">
        <v>0.22</v>
      </c>
      <c r="N25" s="57">
        <v>0.2</v>
      </c>
      <c r="O25" s="57">
        <v>0.07</v>
      </c>
      <c r="P25" s="57">
        <v>0</v>
      </c>
      <c r="Q25" s="57">
        <v>0</v>
      </c>
      <c r="R25" s="57">
        <v>0</v>
      </c>
      <c r="S25" s="86">
        <f t="shared" si="2"/>
        <v>2.6200000000000006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0.42</v>
      </c>
      <c r="F26" s="57">
        <v>1.52</v>
      </c>
      <c r="G26" s="57">
        <v>2.5</v>
      </c>
      <c r="H26" s="57">
        <v>3.08</v>
      </c>
      <c r="I26" s="57">
        <v>3.44</v>
      </c>
      <c r="J26" s="57">
        <v>3.6</v>
      </c>
      <c r="K26" s="57">
        <v>3.5</v>
      </c>
      <c r="L26" s="57">
        <v>3.13</v>
      </c>
      <c r="M26" s="57">
        <v>1.49</v>
      </c>
      <c r="N26" s="57">
        <v>0.11</v>
      </c>
      <c r="O26" s="57">
        <v>0</v>
      </c>
      <c r="P26" s="57">
        <v>0</v>
      </c>
      <c r="Q26" s="57">
        <v>0</v>
      </c>
      <c r="R26" s="57">
        <v>0</v>
      </c>
      <c r="S26" s="86">
        <f t="shared" si="2"/>
        <v>22.789999999999996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0.22</v>
      </c>
      <c r="E27" s="57">
        <v>0.95</v>
      </c>
      <c r="F27" s="57">
        <v>1.69</v>
      </c>
      <c r="G27" s="57">
        <v>2.4</v>
      </c>
      <c r="H27" s="57">
        <v>2.71</v>
      </c>
      <c r="I27" s="57">
        <v>3.45</v>
      </c>
      <c r="J27" s="57">
        <v>3.04</v>
      </c>
      <c r="K27" s="57">
        <v>1.18</v>
      </c>
      <c r="L27" s="57">
        <v>0.17</v>
      </c>
      <c r="M27" s="57">
        <v>1.49</v>
      </c>
      <c r="N27" s="57">
        <v>1.95</v>
      </c>
      <c r="O27" s="57">
        <v>1.11</v>
      </c>
      <c r="P27" s="57">
        <v>0.34</v>
      </c>
      <c r="Q27" s="57">
        <v>0</v>
      </c>
      <c r="R27" s="57">
        <v>0</v>
      </c>
      <c r="S27" s="86">
        <f t="shared" si="2"/>
        <v>20.7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0.17</v>
      </c>
      <c r="E28" s="57">
        <v>0.72</v>
      </c>
      <c r="F28" s="57">
        <v>1.47</v>
      </c>
      <c r="G28" s="57">
        <v>1.83</v>
      </c>
      <c r="H28" s="57">
        <v>1.97</v>
      </c>
      <c r="I28" s="57">
        <v>3.41</v>
      </c>
      <c r="J28" s="57">
        <v>3.12</v>
      </c>
      <c r="K28" s="57">
        <v>2.86</v>
      </c>
      <c r="L28" s="57">
        <v>2.17</v>
      </c>
      <c r="M28" s="57">
        <v>0.9</v>
      </c>
      <c r="N28" s="57">
        <v>0.6</v>
      </c>
      <c r="O28" s="57">
        <v>0.32</v>
      </c>
      <c r="P28" s="57">
        <v>0.12</v>
      </c>
      <c r="Q28" s="57">
        <v>0</v>
      </c>
      <c r="R28" s="57">
        <v>0</v>
      </c>
      <c r="S28" s="86">
        <f t="shared" si="2"/>
        <v>19.66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0.05</v>
      </c>
      <c r="E29" s="57">
        <v>0.25</v>
      </c>
      <c r="F29" s="57">
        <v>0.87</v>
      </c>
      <c r="G29" s="57">
        <v>1.99</v>
      </c>
      <c r="H29" s="57">
        <v>2.27</v>
      </c>
      <c r="I29" s="57">
        <v>2.95</v>
      </c>
      <c r="J29" s="57">
        <v>3.23</v>
      </c>
      <c r="K29" s="57">
        <v>3.2</v>
      </c>
      <c r="L29" s="57">
        <v>2.88</v>
      </c>
      <c r="M29" s="57">
        <v>2.21</v>
      </c>
      <c r="N29" s="57">
        <v>1.22</v>
      </c>
      <c r="O29" s="57">
        <v>0.6</v>
      </c>
      <c r="P29" s="57">
        <v>0.19</v>
      </c>
      <c r="Q29" s="57">
        <v>0</v>
      </c>
      <c r="R29" s="57">
        <v>0</v>
      </c>
      <c r="S29" s="86">
        <f t="shared" si="2"/>
        <v>21.91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0.02</v>
      </c>
      <c r="E30" s="57">
        <v>0.14</v>
      </c>
      <c r="F30" s="57">
        <v>0.81</v>
      </c>
      <c r="G30" s="57">
        <v>0.23</v>
      </c>
      <c r="H30" s="57">
        <v>1.04</v>
      </c>
      <c r="I30" s="57">
        <v>2.76</v>
      </c>
      <c r="J30" s="57">
        <v>3.45</v>
      </c>
      <c r="K30" s="57">
        <v>3.48</v>
      </c>
      <c r="L30" s="57">
        <v>3.08</v>
      </c>
      <c r="M30" s="57">
        <v>1.63</v>
      </c>
      <c r="N30" s="57">
        <v>0.02</v>
      </c>
      <c r="O30" s="57">
        <v>0.01</v>
      </c>
      <c r="P30" s="57">
        <v>0.03</v>
      </c>
      <c r="Q30" s="57">
        <v>0</v>
      </c>
      <c r="R30" s="57">
        <v>0</v>
      </c>
      <c r="S30" s="86">
        <f t="shared" si="2"/>
        <v>16.700000000000003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0.14</v>
      </c>
      <c r="E31" s="57">
        <v>0.28</v>
      </c>
      <c r="F31" s="57">
        <v>0.44</v>
      </c>
      <c r="G31" s="57">
        <v>0.8</v>
      </c>
      <c r="H31" s="57">
        <v>1.75</v>
      </c>
      <c r="I31" s="57">
        <v>2.65</v>
      </c>
      <c r="J31" s="57">
        <v>1.94</v>
      </c>
      <c r="K31" s="57">
        <v>2.96</v>
      </c>
      <c r="L31" s="57">
        <v>3.2</v>
      </c>
      <c r="M31" s="57">
        <v>2.6</v>
      </c>
      <c r="N31" s="57">
        <v>1.43</v>
      </c>
      <c r="O31" s="57">
        <v>0.46</v>
      </c>
      <c r="P31" s="57">
        <v>0.04</v>
      </c>
      <c r="Q31" s="57">
        <v>0</v>
      </c>
      <c r="R31" s="57">
        <v>0</v>
      </c>
      <c r="S31" s="86">
        <f t="shared" si="2"/>
        <v>18.69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0.22</v>
      </c>
      <c r="E32" s="57">
        <v>0.83</v>
      </c>
      <c r="F32" s="57">
        <v>1.59</v>
      </c>
      <c r="G32" s="57">
        <v>2.3</v>
      </c>
      <c r="H32" s="57">
        <v>2.16</v>
      </c>
      <c r="I32" s="57">
        <v>1.3</v>
      </c>
      <c r="J32" s="57">
        <v>1.87</v>
      </c>
      <c r="K32" s="57">
        <v>2.14</v>
      </c>
      <c r="L32" s="57">
        <v>1.38</v>
      </c>
      <c r="M32" s="57">
        <v>1.43</v>
      </c>
      <c r="N32" s="57">
        <v>0.65</v>
      </c>
      <c r="O32" s="57">
        <v>0.37</v>
      </c>
      <c r="P32" s="57">
        <v>0.11</v>
      </c>
      <c r="Q32" s="57">
        <v>0</v>
      </c>
      <c r="R32" s="57">
        <v>0</v>
      </c>
      <c r="S32" s="86">
        <f t="shared" si="2"/>
        <v>16.349999999999998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2.44</v>
      </c>
      <c r="E34" s="91">
        <f t="shared" si="4"/>
        <v>15.510000000000003</v>
      </c>
      <c r="F34" s="91">
        <f t="shared" si="4"/>
        <v>32.940000000000005</v>
      </c>
      <c r="G34" s="91">
        <f t="shared" si="4"/>
        <v>47.16999999999999</v>
      </c>
      <c r="H34" s="91">
        <f t="shared" si="4"/>
        <v>60.69</v>
      </c>
      <c r="I34" s="91">
        <f t="shared" si="4"/>
        <v>73.78</v>
      </c>
      <c r="J34" s="91">
        <f t="shared" si="4"/>
        <v>77.16000000000001</v>
      </c>
      <c r="K34" s="91">
        <f t="shared" si="4"/>
        <v>75.25999999999999</v>
      </c>
      <c r="L34" s="91">
        <f aca="true" t="shared" si="5" ref="L34:R34">IF(L37=0,"",SUM(L3:L33))</f>
        <v>66.60000000000001</v>
      </c>
      <c r="M34" s="91">
        <f t="shared" si="5"/>
        <v>52.300000000000004</v>
      </c>
      <c r="N34" s="91">
        <f t="shared" si="5"/>
        <v>33.28</v>
      </c>
      <c r="O34" s="91">
        <f t="shared" si="5"/>
        <v>16.68</v>
      </c>
      <c r="P34" s="91">
        <f t="shared" si="5"/>
        <v>3.88</v>
      </c>
      <c r="Q34" s="91">
        <f t="shared" si="5"/>
        <v>0</v>
      </c>
      <c r="R34" s="91">
        <f t="shared" si="5"/>
        <v>0</v>
      </c>
      <c r="S34" s="87">
        <f>SUM(B3:R33)</f>
        <v>557.69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0.08133333333333333</v>
      </c>
      <c r="E35" s="60">
        <f t="shared" si="6"/>
        <v>0.5170000000000001</v>
      </c>
      <c r="F35" s="60">
        <f t="shared" si="6"/>
        <v>1.098</v>
      </c>
      <c r="G35" s="60">
        <f t="shared" si="6"/>
        <v>1.572333333333333</v>
      </c>
      <c r="H35" s="60">
        <f t="shared" si="6"/>
        <v>2.023</v>
      </c>
      <c r="I35" s="60">
        <f t="shared" si="6"/>
        <v>2.4593333333333334</v>
      </c>
      <c r="J35" s="60">
        <f t="shared" si="6"/>
        <v>2.5720000000000005</v>
      </c>
      <c r="K35" s="60">
        <f t="shared" si="6"/>
        <v>2.508666666666666</v>
      </c>
      <c r="L35" s="60">
        <f aca="true" t="shared" si="7" ref="L35:R35">IF(L37=0,"",AVERAGE(L3:L33))</f>
        <v>2.22</v>
      </c>
      <c r="M35" s="60">
        <f t="shared" si="7"/>
        <v>1.7433333333333334</v>
      </c>
      <c r="N35" s="60">
        <f t="shared" si="7"/>
        <v>1.1093333333333333</v>
      </c>
      <c r="O35" s="60">
        <f t="shared" si="7"/>
        <v>0.5559999999999999</v>
      </c>
      <c r="P35" s="60">
        <f t="shared" si="7"/>
        <v>0.12933333333333333</v>
      </c>
      <c r="Q35" s="60">
        <f t="shared" si="7"/>
        <v>0</v>
      </c>
      <c r="R35" s="60">
        <f t="shared" si="7"/>
        <v>0</v>
      </c>
      <c r="S35" s="88">
        <f>AVERAGE(S3:S33)</f>
        <v>18.58966666666667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0.22</v>
      </c>
      <c r="E36" s="60">
        <f t="shared" si="8"/>
        <v>0.95</v>
      </c>
      <c r="F36" s="60">
        <f t="shared" si="8"/>
        <v>1.69</v>
      </c>
      <c r="G36" s="60">
        <f t="shared" si="8"/>
        <v>2.5</v>
      </c>
      <c r="H36" s="60">
        <f t="shared" si="8"/>
        <v>3.08</v>
      </c>
      <c r="I36" s="60">
        <f t="shared" si="8"/>
        <v>3.45</v>
      </c>
      <c r="J36" s="60">
        <f t="shared" si="8"/>
        <v>3.6</v>
      </c>
      <c r="K36" s="60">
        <f t="shared" si="8"/>
        <v>3.51</v>
      </c>
      <c r="L36" s="60">
        <f aca="true" t="shared" si="9" ref="L36:R36">IF(L37=0,"",MAX(L3:L33))</f>
        <v>3.2</v>
      </c>
      <c r="M36" s="60">
        <f t="shared" si="9"/>
        <v>2.6</v>
      </c>
      <c r="N36" s="60">
        <f t="shared" si="9"/>
        <v>1.95</v>
      </c>
      <c r="O36" s="60">
        <f t="shared" si="9"/>
        <v>1.11</v>
      </c>
      <c r="P36" s="60">
        <f t="shared" si="9"/>
        <v>0.34</v>
      </c>
      <c r="Q36" s="60">
        <f t="shared" si="9"/>
        <v>0</v>
      </c>
      <c r="R36" s="60">
        <f t="shared" si="9"/>
        <v>0</v>
      </c>
      <c r="S36" s="88">
        <f>MAX(S3:S33)</f>
        <v>27.319999999999997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5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0.09</v>
      </c>
      <c r="E3" s="55">
        <v>0.51</v>
      </c>
      <c r="F3" s="55">
        <v>0.53</v>
      </c>
      <c r="G3" s="55">
        <v>0.57</v>
      </c>
      <c r="H3" s="55">
        <v>0.84</v>
      </c>
      <c r="I3" s="55">
        <v>1.2</v>
      </c>
      <c r="J3" s="55">
        <v>2.38</v>
      </c>
      <c r="K3" s="55">
        <v>2.11</v>
      </c>
      <c r="L3" s="55">
        <v>1.54</v>
      </c>
      <c r="M3" s="55">
        <v>1.11</v>
      </c>
      <c r="N3" s="55">
        <v>0.68</v>
      </c>
      <c r="O3" s="55">
        <v>0.55</v>
      </c>
      <c r="P3" s="55">
        <v>0.14</v>
      </c>
      <c r="Q3" s="55">
        <v>0</v>
      </c>
      <c r="R3" s="55">
        <v>0</v>
      </c>
      <c r="S3" s="85">
        <f>IF(U3=0,"",SUM(B3:R3))</f>
        <v>12.25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0.23</v>
      </c>
      <c r="E4" s="57">
        <v>0.7</v>
      </c>
      <c r="F4" s="57">
        <v>1.07</v>
      </c>
      <c r="G4" s="57">
        <v>2.23</v>
      </c>
      <c r="H4" s="57">
        <v>2.85</v>
      </c>
      <c r="I4" s="57">
        <v>3.13</v>
      </c>
      <c r="J4" s="57">
        <v>2.84</v>
      </c>
      <c r="K4" s="57">
        <v>2.87</v>
      </c>
      <c r="L4" s="57">
        <v>2.62</v>
      </c>
      <c r="M4" s="57">
        <v>1.91</v>
      </c>
      <c r="N4" s="57">
        <v>1.18</v>
      </c>
      <c r="O4" s="57">
        <v>0.8</v>
      </c>
      <c r="P4" s="57">
        <v>0.3</v>
      </c>
      <c r="Q4" s="57">
        <v>0</v>
      </c>
      <c r="R4" s="57">
        <v>0</v>
      </c>
      <c r="S4" s="86">
        <f aca="true" t="shared" si="0" ref="S4:S19">IF(U4=0,"",SUM(B4:R4))</f>
        <v>22.730000000000004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0.27</v>
      </c>
      <c r="E5" s="57">
        <v>0.89</v>
      </c>
      <c r="F5" s="57">
        <v>1.17</v>
      </c>
      <c r="G5" s="57">
        <v>1.56</v>
      </c>
      <c r="H5" s="57">
        <v>2.31</v>
      </c>
      <c r="I5" s="57">
        <v>2.45</v>
      </c>
      <c r="J5" s="57">
        <v>1.69</v>
      </c>
      <c r="K5" s="57">
        <v>1.12</v>
      </c>
      <c r="L5" s="57">
        <v>0.54</v>
      </c>
      <c r="M5" s="57">
        <v>0.34</v>
      </c>
      <c r="N5" s="57">
        <v>0.11</v>
      </c>
      <c r="O5" s="57">
        <v>0</v>
      </c>
      <c r="P5" s="57">
        <v>0</v>
      </c>
      <c r="Q5" s="57">
        <v>0</v>
      </c>
      <c r="R5" s="57">
        <v>0</v>
      </c>
      <c r="S5" s="86">
        <f t="shared" si="0"/>
        <v>12.45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0.13</v>
      </c>
      <c r="E6" s="57">
        <v>0.91</v>
      </c>
      <c r="F6" s="57">
        <v>1.68</v>
      </c>
      <c r="G6" s="57">
        <v>2.41</v>
      </c>
      <c r="H6" s="57">
        <v>2.48</v>
      </c>
      <c r="I6" s="57">
        <v>3.14</v>
      </c>
      <c r="J6" s="57">
        <v>3.45</v>
      </c>
      <c r="K6" s="57">
        <v>3.2</v>
      </c>
      <c r="L6" s="57">
        <v>2.95</v>
      </c>
      <c r="M6" s="57">
        <v>2.48</v>
      </c>
      <c r="N6" s="57">
        <v>1.78</v>
      </c>
      <c r="O6" s="57">
        <v>1.03</v>
      </c>
      <c r="P6" s="57">
        <v>0.34</v>
      </c>
      <c r="Q6" s="57">
        <v>0</v>
      </c>
      <c r="R6" s="57">
        <v>0</v>
      </c>
      <c r="S6" s="86">
        <f t="shared" si="0"/>
        <v>25.98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</v>
      </c>
      <c r="E7" s="57">
        <v>0.13</v>
      </c>
      <c r="F7" s="57">
        <v>0.23</v>
      </c>
      <c r="G7" s="57">
        <v>0.3</v>
      </c>
      <c r="H7" s="57">
        <v>0.73</v>
      </c>
      <c r="I7" s="57">
        <v>1.03</v>
      </c>
      <c r="J7" s="57">
        <v>0.84</v>
      </c>
      <c r="K7" s="57">
        <v>1.09</v>
      </c>
      <c r="L7" s="57">
        <v>1.14</v>
      </c>
      <c r="M7" s="57">
        <v>1.15</v>
      </c>
      <c r="N7" s="57">
        <v>0.65</v>
      </c>
      <c r="O7" s="57">
        <v>0.24</v>
      </c>
      <c r="P7" s="57">
        <v>0.09</v>
      </c>
      <c r="Q7" s="57">
        <v>0</v>
      </c>
      <c r="R7" s="57">
        <v>0</v>
      </c>
      <c r="S7" s="86">
        <f t="shared" si="0"/>
        <v>7.619999999999999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</v>
      </c>
      <c r="E8" s="57">
        <v>0.36</v>
      </c>
      <c r="F8" s="57">
        <v>0.84</v>
      </c>
      <c r="G8" s="57">
        <v>0.84</v>
      </c>
      <c r="H8" s="57">
        <v>0.98</v>
      </c>
      <c r="I8" s="57">
        <v>0.99</v>
      </c>
      <c r="J8" s="57">
        <v>1.33</v>
      </c>
      <c r="K8" s="57">
        <v>1.27</v>
      </c>
      <c r="L8" s="57">
        <v>1.19</v>
      </c>
      <c r="M8" s="57">
        <v>0.71</v>
      </c>
      <c r="N8" s="57">
        <v>0.55</v>
      </c>
      <c r="O8" s="57">
        <v>0.36</v>
      </c>
      <c r="P8" s="57">
        <v>0.1</v>
      </c>
      <c r="Q8" s="57">
        <v>0</v>
      </c>
      <c r="R8" s="57">
        <v>0</v>
      </c>
      <c r="S8" s="86">
        <f t="shared" si="0"/>
        <v>9.62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0.08</v>
      </c>
      <c r="E9" s="57">
        <v>0.26</v>
      </c>
      <c r="F9" s="57">
        <v>0.36</v>
      </c>
      <c r="G9" s="57">
        <v>0.52</v>
      </c>
      <c r="H9" s="57">
        <v>0.82</v>
      </c>
      <c r="I9" s="57">
        <v>0.8</v>
      </c>
      <c r="J9" s="57">
        <v>0.79</v>
      </c>
      <c r="K9" s="57">
        <v>0.73</v>
      </c>
      <c r="L9" s="57">
        <v>0.43</v>
      </c>
      <c r="M9" s="57">
        <v>0.63</v>
      </c>
      <c r="N9" s="57">
        <v>0.28</v>
      </c>
      <c r="O9" s="57">
        <v>0.18</v>
      </c>
      <c r="P9" s="57">
        <v>0.09</v>
      </c>
      <c r="Q9" s="57">
        <v>0</v>
      </c>
      <c r="R9" s="57">
        <v>0</v>
      </c>
      <c r="S9" s="86">
        <f t="shared" si="0"/>
        <v>5.969999999999999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</v>
      </c>
      <c r="E10" s="57">
        <v>0.34</v>
      </c>
      <c r="F10" s="57">
        <v>1.13</v>
      </c>
      <c r="G10" s="57">
        <v>2.37</v>
      </c>
      <c r="H10" s="57">
        <v>2.98</v>
      </c>
      <c r="I10" s="57">
        <v>3.37</v>
      </c>
      <c r="J10" s="57">
        <v>3.49</v>
      </c>
      <c r="K10" s="57">
        <v>3.3</v>
      </c>
      <c r="L10" s="57">
        <v>2.4</v>
      </c>
      <c r="M10" s="57">
        <v>2.02</v>
      </c>
      <c r="N10" s="57">
        <v>0.66</v>
      </c>
      <c r="O10" s="57">
        <v>0.74</v>
      </c>
      <c r="P10" s="57">
        <v>0.33</v>
      </c>
      <c r="Q10" s="57">
        <v>0.02</v>
      </c>
      <c r="R10" s="57">
        <v>0</v>
      </c>
      <c r="S10" s="86">
        <f t="shared" si="0"/>
        <v>23.189999999999994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0.2</v>
      </c>
      <c r="E11" s="57">
        <v>0.69</v>
      </c>
      <c r="F11" s="57">
        <v>1.33</v>
      </c>
      <c r="G11" s="57">
        <v>1.93</v>
      </c>
      <c r="H11" s="57">
        <v>2.9</v>
      </c>
      <c r="I11" s="57">
        <v>3.27</v>
      </c>
      <c r="J11" s="57">
        <v>3.31</v>
      </c>
      <c r="K11" s="57">
        <v>3.49</v>
      </c>
      <c r="L11" s="57">
        <v>2.74</v>
      </c>
      <c r="M11" s="57">
        <v>2.39</v>
      </c>
      <c r="N11" s="57">
        <v>1.38</v>
      </c>
      <c r="O11" s="57">
        <v>0.82</v>
      </c>
      <c r="P11" s="57">
        <v>0.41</v>
      </c>
      <c r="Q11" s="57">
        <v>0.03</v>
      </c>
      <c r="R11" s="57">
        <v>0</v>
      </c>
      <c r="S11" s="86">
        <f t="shared" si="0"/>
        <v>24.89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0.05</v>
      </c>
      <c r="E12" s="57">
        <v>0.32</v>
      </c>
      <c r="F12" s="57">
        <v>0.42</v>
      </c>
      <c r="G12" s="57">
        <v>0.84</v>
      </c>
      <c r="H12" s="57">
        <v>1.26</v>
      </c>
      <c r="I12" s="57">
        <v>1.23</v>
      </c>
      <c r="J12" s="57">
        <v>0.81</v>
      </c>
      <c r="K12" s="57">
        <v>0.65</v>
      </c>
      <c r="L12" s="57">
        <v>0.9</v>
      </c>
      <c r="M12" s="57">
        <v>0.9</v>
      </c>
      <c r="N12" s="57">
        <v>0.34</v>
      </c>
      <c r="O12" s="57">
        <v>0.08</v>
      </c>
      <c r="P12" s="57">
        <v>0</v>
      </c>
      <c r="Q12" s="57">
        <v>0</v>
      </c>
      <c r="R12" s="57">
        <v>0</v>
      </c>
      <c r="S12" s="86">
        <f t="shared" si="0"/>
        <v>7.800000000000001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0.26</v>
      </c>
      <c r="F13" s="55">
        <v>0.46</v>
      </c>
      <c r="G13" s="55">
        <v>0.54</v>
      </c>
      <c r="H13" s="55">
        <v>0.62</v>
      </c>
      <c r="I13" s="55">
        <v>0.58</v>
      </c>
      <c r="J13" s="55">
        <v>0.43</v>
      </c>
      <c r="K13" s="55">
        <v>0.75</v>
      </c>
      <c r="L13" s="55">
        <v>0.83</v>
      </c>
      <c r="M13" s="55">
        <v>0.43</v>
      </c>
      <c r="N13" s="55">
        <v>0.22</v>
      </c>
      <c r="O13" s="55">
        <v>0.12</v>
      </c>
      <c r="P13" s="55">
        <v>0</v>
      </c>
      <c r="Q13" s="55">
        <v>0</v>
      </c>
      <c r="R13" s="55">
        <v>0</v>
      </c>
      <c r="S13" s="85">
        <f t="shared" si="0"/>
        <v>5.25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0.06</v>
      </c>
      <c r="E14" s="57">
        <v>0.41</v>
      </c>
      <c r="F14" s="57">
        <v>0.4</v>
      </c>
      <c r="G14" s="57">
        <v>0.67</v>
      </c>
      <c r="H14" s="57">
        <v>0.83</v>
      </c>
      <c r="I14" s="57">
        <v>0.71</v>
      </c>
      <c r="J14" s="57">
        <v>1.5</v>
      </c>
      <c r="K14" s="57">
        <v>1.97</v>
      </c>
      <c r="L14" s="57">
        <v>1.2</v>
      </c>
      <c r="M14" s="57">
        <v>0.43</v>
      </c>
      <c r="N14" s="57">
        <v>0.16</v>
      </c>
      <c r="O14" s="57">
        <v>0.08</v>
      </c>
      <c r="P14" s="57">
        <v>0.01</v>
      </c>
      <c r="Q14" s="57">
        <v>0</v>
      </c>
      <c r="R14" s="57">
        <v>0</v>
      </c>
      <c r="S14" s="86">
        <f t="shared" si="0"/>
        <v>8.43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0.27</v>
      </c>
      <c r="E15" s="57">
        <v>0.47</v>
      </c>
      <c r="F15" s="57">
        <v>0.76</v>
      </c>
      <c r="G15" s="57">
        <v>1.11</v>
      </c>
      <c r="H15" s="57">
        <v>1.69</v>
      </c>
      <c r="I15" s="57">
        <v>0.67</v>
      </c>
      <c r="J15" s="57">
        <v>0.84</v>
      </c>
      <c r="K15" s="57">
        <v>2.26</v>
      </c>
      <c r="L15" s="57">
        <v>1.9</v>
      </c>
      <c r="M15" s="57">
        <v>2.56</v>
      </c>
      <c r="N15" s="57">
        <v>1.82</v>
      </c>
      <c r="O15" s="57">
        <v>1.26</v>
      </c>
      <c r="P15" s="57">
        <v>0.36</v>
      </c>
      <c r="Q15" s="57">
        <v>0.07</v>
      </c>
      <c r="R15" s="57">
        <v>0</v>
      </c>
      <c r="S15" s="86">
        <f t="shared" si="0"/>
        <v>16.04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0.35</v>
      </c>
      <c r="E16" s="57">
        <v>1.06</v>
      </c>
      <c r="F16" s="57">
        <v>1.79</v>
      </c>
      <c r="G16" s="57">
        <v>2.48</v>
      </c>
      <c r="H16" s="57">
        <v>2.92</v>
      </c>
      <c r="I16" s="57">
        <v>3</v>
      </c>
      <c r="J16" s="57">
        <v>2.78</v>
      </c>
      <c r="K16" s="57">
        <v>1.83</v>
      </c>
      <c r="L16" s="57">
        <v>0.62</v>
      </c>
      <c r="M16" s="57">
        <v>0.85</v>
      </c>
      <c r="N16" s="57">
        <v>0.14</v>
      </c>
      <c r="O16" s="57">
        <v>0.51</v>
      </c>
      <c r="P16" s="57">
        <v>0.29</v>
      </c>
      <c r="Q16" s="57">
        <v>0.02</v>
      </c>
      <c r="R16" s="57">
        <v>0</v>
      </c>
      <c r="S16" s="86">
        <f t="shared" si="0"/>
        <v>18.650000000000002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0.02</v>
      </c>
      <c r="D17" s="57">
        <v>0.46</v>
      </c>
      <c r="E17" s="57">
        <v>1.18</v>
      </c>
      <c r="F17" s="57">
        <v>1.95</v>
      </c>
      <c r="G17" s="57">
        <v>2.66</v>
      </c>
      <c r="H17" s="57">
        <v>3.18</v>
      </c>
      <c r="I17" s="57">
        <v>3.47</v>
      </c>
      <c r="J17" s="57">
        <v>3.55</v>
      </c>
      <c r="K17" s="57">
        <v>3.49</v>
      </c>
      <c r="L17" s="57">
        <v>2.92</v>
      </c>
      <c r="M17" s="57">
        <v>2.07</v>
      </c>
      <c r="N17" s="57">
        <v>1.73</v>
      </c>
      <c r="O17" s="57">
        <v>0.75</v>
      </c>
      <c r="P17" s="57">
        <v>0.37</v>
      </c>
      <c r="Q17" s="57">
        <v>0.02</v>
      </c>
      <c r="R17" s="57">
        <v>0</v>
      </c>
      <c r="S17" s="86">
        <f t="shared" si="0"/>
        <v>27.820000000000004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0.01</v>
      </c>
      <c r="D18" s="57">
        <v>0.27</v>
      </c>
      <c r="E18" s="57">
        <v>0.76</v>
      </c>
      <c r="F18" s="57">
        <v>1.23</v>
      </c>
      <c r="G18" s="57">
        <v>1.81</v>
      </c>
      <c r="H18" s="57">
        <v>1.94</v>
      </c>
      <c r="I18" s="57">
        <v>2.58</v>
      </c>
      <c r="J18" s="57">
        <v>2.95</v>
      </c>
      <c r="K18" s="57">
        <v>2.03</v>
      </c>
      <c r="L18" s="57">
        <v>1.59</v>
      </c>
      <c r="M18" s="57">
        <v>1.25</v>
      </c>
      <c r="N18" s="57">
        <v>0.72</v>
      </c>
      <c r="O18" s="57">
        <v>0.48</v>
      </c>
      <c r="P18" s="57">
        <v>0.17</v>
      </c>
      <c r="Q18" s="57">
        <v>0</v>
      </c>
      <c r="R18" s="57">
        <v>0</v>
      </c>
      <c r="S18" s="86">
        <f t="shared" si="0"/>
        <v>17.790000000000003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0.16</v>
      </c>
      <c r="E19" s="57">
        <v>0.4</v>
      </c>
      <c r="F19" s="57">
        <v>0.83</v>
      </c>
      <c r="G19" s="57">
        <v>0.75</v>
      </c>
      <c r="H19" s="57">
        <v>1.2</v>
      </c>
      <c r="I19" s="57">
        <v>1.91</v>
      </c>
      <c r="J19" s="57">
        <v>1.94</v>
      </c>
      <c r="K19" s="57">
        <v>2.27</v>
      </c>
      <c r="L19" s="57">
        <v>2.57</v>
      </c>
      <c r="M19" s="57">
        <v>1.14</v>
      </c>
      <c r="N19" s="57">
        <v>0.81</v>
      </c>
      <c r="O19" s="57">
        <v>0.52</v>
      </c>
      <c r="P19" s="57">
        <v>0.25</v>
      </c>
      <c r="Q19" s="57">
        <v>0</v>
      </c>
      <c r="R19" s="57">
        <v>0</v>
      </c>
      <c r="S19" s="86">
        <f t="shared" si="0"/>
        <v>14.75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0.02</v>
      </c>
      <c r="D20" s="57">
        <v>0.35</v>
      </c>
      <c r="E20" s="57">
        <v>0.87</v>
      </c>
      <c r="F20" s="57">
        <v>1.78</v>
      </c>
      <c r="G20" s="57">
        <v>2.51</v>
      </c>
      <c r="H20" s="57">
        <v>3.08</v>
      </c>
      <c r="I20" s="57">
        <v>2.91</v>
      </c>
      <c r="J20" s="57">
        <v>3.28</v>
      </c>
      <c r="K20" s="57">
        <v>3.52</v>
      </c>
      <c r="L20" s="57">
        <v>3.17</v>
      </c>
      <c r="M20" s="57">
        <v>2.58</v>
      </c>
      <c r="N20" s="57">
        <v>1.92</v>
      </c>
      <c r="O20" s="57">
        <v>1.15</v>
      </c>
      <c r="P20" s="57">
        <v>0.46</v>
      </c>
      <c r="Q20" s="57">
        <v>0.03</v>
      </c>
      <c r="R20" s="57">
        <v>0</v>
      </c>
      <c r="S20" s="86">
        <f aca="true" t="shared" si="2" ref="S20:S33">IF(U20=0,"",SUM(B20:R20))</f>
        <v>27.630000000000003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0.01</v>
      </c>
      <c r="D21" s="57">
        <v>0.36</v>
      </c>
      <c r="E21" s="57">
        <v>0.99</v>
      </c>
      <c r="F21" s="57">
        <v>1.73</v>
      </c>
      <c r="G21" s="57">
        <v>2.43</v>
      </c>
      <c r="H21" s="57">
        <v>2.94</v>
      </c>
      <c r="I21" s="57">
        <v>3.24</v>
      </c>
      <c r="J21" s="57">
        <v>3.37</v>
      </c>
      <c r="K21" s="57">
        <v>3.29</v>
      </c>
      <c r="L21" s="57">
        <v>2.98</v>
      </c>
      <c r="M21" s="57">
        <v>2.46</v>
      </c>
      <c r="N21" s="57">
        <v>1.76</v>
      </c>
      <c r="O21" s="57">
        <v>0.84</v>
      </c>
      <c r="P21" s="57">
        <v>0.45</v>
      </c>
      <c r="Q21" s="57">
        <v>0.03</v>
      </c>
      <c r="R21" s="57">
        <v>0</v>
      </c>
      <c r="S21" s="86">
        <f t="shared" si="2"/>
        <v>26.880000000000003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0.37</v>
      </c>
      <c r="E22" s="57">
        <v>1.02</v>
      </c>
      <c r="F22" s="57">
        <v>1.74</v>
      </c>
      <c r="G22" s="57">
        <v>2.35</v>
      </c>
      <c r="H22" s="57">
        <v>2.88</v>
      </c>
      <c r="I22" s="57">
        <v>3.14</v>
      </c>
      <c r="J22" s="57">
        <v>3.37</v>
      </c>
      <c r="K22" s="57">
        <v>3.26</v>
      </c>
      <c r="L22" s="57">
        <v>2.9</v>
      </c>
      <c r="M22" s="57">
        <v>2.39</v>
      </c>
      <c r="N22" s="57">
        <v>1.78</v>
      </c>
      <c r="O22" s="57">
        <v>1.07</v>
      </c>
      <c r="P22" s="57">
        <v>0.45</v>
      </c>
      <c r="Q22" s="57">
        <v>0.02</v>
      </c>
      <c r="R22" s="57">
        <v>0</v>
      </c>
      <c r="S22" s="86">
        <f t="shared" si="2"/>
        <v>26.75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0.01</v>
      </c>
      <c r="D23" s="55">
        <v>0.35</v>
      </c>
      <c r="E23" s="55">
        <v>0.91</v>
      </c>
      <c r="F23" s="55">
        <v>1.58</v>
      </c>
      <c r="G23" s="55">
        <v>2.19</v>
      </c>
      <c r="H23" s="55">
        <v>2.75</v>
      </c>
      <c r="I23" s="55">
        <v>3.13</v>
      </c>
      <c r="J23" s="55">
        <v>3.31</v>
      </c>
      <c r="K23" s="55">
        <v>3.21</v>
      </c>
      <c r="L23" s="55">
        <v>2.92</v>
      </c>
      <c r="M23" s="55">
        <v>2.4</v>
      </c>
      <c r="N23" s="55">
        <v>1.76</v>
      </c>
      <c r="O23" s="55">
        <v>1.06</v>
      </c>
      <c r="P23" s="55">
        <v>0.42</v>
      </c>
      <c r="Q23" s="55">
        <v>0.03</v>
      </c>
      <c r="R23" s="55">
        <v>0</v>
      </c>
      <c r="S23" s="85">
        <f t="shared" si="2"/>
        <v>26.03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0.02</v>
      </c>
      <c r="D24" s="57">
        <v>0.34</v>
      </c>
      <c r="E24" s="57">
        <v>0.98</v>
      </c>
      <c r="F24" s="57">
        <v>1.32</v>
      </c>
      <c r="G24" s="57">
        <v>2.4</v>
      </c>
      <c r="H24" s="57">
        <v>2.48</v>
      </c>
      <c r="I24" s="57">
        <v>1.06</v>
      </c>
      <c r="J24" s="57">
        <v>0.79</v>
      </c>
      <c r="K24" s="57">
        <v>0.51</v>
      </c>
      <c r="L24" s="57">
        <v>0.14</v>
      </c>
      <c r="M24" s="57">
        <v>0.09</v>
      </c>
      <c r="N24" s="57">
        <v>0.14</v>
      </c>
      <c r="O24" s="57">
        <v>0.05</v>
      </c>
      <c r="P24" s="57">
        <v>0.01</v>
      </c>
      <c r="Q24" s="57">
        <v>0</v>
      </c>
      <c r="R24" s="57">
        <v>0</v>
      </c>
      <c r="S24" s="86">
        <f t="shared" si="2"/>
        <v>10.330000000000002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0.22</v>
      </c>
      <c r="E25" s="57">
        <v>0.57</v>
      </c>
      <c r="F25" s="57">
        <v>0.98</v>
      </c>
      <c r="G25" s="57">
        <v>1.87</v>
      </c>
      <c r="H25" s="57">
        <v>1.51</v>
      </c>
      <c r="I25" s="57">
        <v>1.1</v>
      </c>
      <c r="J25" s="57">
        <v>1.1</v>
      </c>
      <c r="K25" s="57">
        <v>1.4</v>
      </c>
      <c r="L25" s="57">
        <v>1.27</v>
      </c>
      <c r="M25" s="57">
        <v>1.01</v>
      </c>
      <c r="N25" s="57">
        <v>0.7</v>
      </c>
      <c r="O25" s="57">
        <v>0.16</v>
      </c>
      <c r="P25" s="57">
        <v>0</v>
      </c>
      <c r="Q25" s="57">
        <v>0</v>
      </c>
      <c r="R25" s="57">
        <v>0</v>
      </c>
      <c r="S25" s="86">
        <f t="shared" si="2"/>
        <v>11.889999999999999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</v>
      </c>
      <c r="E26" s="57">
        <v>0.01</v>
      </c>
      <c r="F26" s="57">
        <v>0.14</v>
      </c>
      <c r="G26" s="57">
        <v>0.14</v>
      </c>
      <c r="H26" s="57">
        <v>0.15</v>
      </c>
      <c r="I26" s="57">
        <v>0.44</v>
      </c>
      <c r="J26" s="57">
        <v>1.31</v>
      </c>
      <c r="K26" s="57">
        <v>3.6</v>
      </c>
      <c r="L26" s="57">
        <v>3.35</v>
      </c>
      <c r="M26" s="57">
        <v>2.8</v>
      </c>
      <c r="N26" s="57">
        <v>2.1</v>
      </c>
      <c r="O26" s="57">
        <v>1.34</v>
      </c>
      <c r="P26" s="57">
        <v>0.49</v>
      </c>
      <c r="Q26" s="57">
        <v>0.07</v>
      </c>
      <c r="R26" s="57">
        <v>0</v>
      </c>
      <c r="S26" s="86">
        <f t="shared" si="2"/>
        <v>15.940000000000001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</v>
      </c>
      <c r="D27" s="57">
        <v>0.38</v>
      </c>
      <c r="E27" s="57">
        <v>1</v>
      </c>
      <c r="F27" s="57">
        <v>1.87</v>
      </c>
      <c r="G27" s="57">
        <v>2.55</v>
      </c>
      <c r="H27" s="57">
        <v>3.09</v>
      </c>
      <c r="I27" s="57">
        <v>3.43</v>
      </c>
      <c r="J27" s="57">
        <v>3.55</v>
      </c>
      <c r="K27" s="57">
        <v>3.42</v>
      </c>
      <c r="L27" s="57">
        <v>3.11</v>
      </c>
      <c r="M27" s="57">
        <v>2.64</v>
      </c>
      <c r="N27" s="57">
        <v>2.07</v>
      </c>
      <c r="O27" s="57">
        <v>0.29</v>
      </c>
      <c r="P27" s="57">
        <v>0.23</v>
      </c>
      <c r="Q27" s="57">
        <v>0.04</v>
      </c>
      <c r="R27" s="57">
        <v>0</v>
      </c>
      <c r="S27" s="86">
        <f t="shared" si="2"/>
        <v>27.679999999999996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0.44</v>
      </c>
      <c r="E28" s="57">
        <v>0.73</v>
      </c>
      <c r="F28" s="57">
        <v>1.1</v>
      </c>
      <c r="G28" s="57">
        <v>1.61</v>
      </c>
      <c r="H28" s="57">
        <v>1.73</v>
      </c>
      <c r="I28" s="57">
        <v>2.62</v>
      </c>
      <c r="J28" s="57">
        <v>2.42</v>
      </c>
      <c r="K28" s="57">
        <v>3.3</v>
      </c>
      <c r="L28" s="57">
        <v>2.69</v>
      </c>
      <c r="M28" s="57">
        <v>1.54</v>
      </c>
      <c r="N28" s="57">
        <v>0.73</v>
      </c>
      <c r="O28" s="57">
        <v>0.35</v>
      </c>
      <c r="P28" s="57">
        <v>0.1</v>
      </c>
      <c r="Q28" s="57">
        <v>0</v>
      </c>
      <c r="R28" s="57">
        <v>0</v>
      </c>
      <c r="S28" s="86">
        <f t="shared" si="2"/>
        <v>19.360000000000003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0.34</v>
      </c>
      <c r="E29" s="57">
        <v>0.72</v>
      </c>
      <c r="F29" s="57">
        <v>1.13</v>
      </c>
      <c r="G29" s="57">
        <v>1.67</v>
      </c>
      <c r="H29" s="57">
        <v>2.16</v>
      </c>
      <c r="I29" s="57">
        <v>1.37</v>
      </c>
      <c r="J29" s="57">
        <v>2.62</v>
      </c>
      <c r="K29" s="57">
        <v>2.18</v>
      </c>
      <c r="L29" s="57">
        <v>1.18</v>
      </c>
      <c r="M29" s="57">
        <v>0.54</v>
      </c>
      <c r="N29" s="57">
        <v>0.3</v>
      </c>
      <c r="O29" s="57">
        <v>0.45</v>
      </c>
      <c r="P29" s="57">
        <v>0.36</v>
      </c>
      <c r="Q29" s="57">
        <v>0.04</v>
      </c>
      <c r="R29" s="57">
        <v>0</v>
      </c>
      <c r="S29" s="86">
        <f t="shared" si="2"/>
        <v>15.059999999999999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</v>
      </c>
      <c r="E30" s="57">
        <v>0.07</v>
      </c>
      <c r="F30" s="57">
        <v>0.15</v>
      </c>
      <c r="G30" s="57">
        <v>0.24</v>
      </c>
      <c r="H30" s="57">
        <v>0.48</v>
      </c>
      <c r="I30" s="57">
        <v>0.68</v>
      </c>
      <c r="J30" s="57">
        <v>0.87</v>
      </c>
      <c r="K30" s="57">
        <v>0.62</v>
      </c>
      <c r="L30" s="57">
        <v>0.73</v>
      </c>
      <c r="M30" s="57">
        <v>0.54</v>
      </c>
      <c r="N30" s="57">
        <v>0.28</v>
      </c>
      <c r="O30" s="57">
        <v>0.15</v>
      </c>
      <c r="P30" s="57">
        <v>0.09</v>
      </c>
      <c r="Q30" s="57">
        <v>0</v>
      </c>
      <c r="R30" s="57">
        <v>0</v>
      </c>
      <c r="S30" s="86">
        <f t="shared" si="2"/>
        <v>4.900000000000001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0.18</v>
      </c>
      <c r="F31" s="57">
        <v>0.52</v>
      </c>
      <c r="G31" s="57">
        <v>0.54</v>
      </c>
      <c r="H31" s="57">
        <v>0.48</v>
      </c>
      <c r="I31" s="57">
        <v>0.49</v>
      </c>
      <c r="J31" s="57">
        <v>0.39</v>
      </c>
      <c r="K31" s="57">
        <v>0.49</v>
      </c>
      <c r="L31" s="57">
        <v>0.32</v>
      </c>
      <c r="M31" s="57">
        <v>0.27</v>
      </c>
      <c r="N31" s="57">
        <v>0.22</v>
      </c>
      <c r="O31" s="57">
        <v>0.08</v>
      </c>
      <c r="P31" s="57">
        <v>0.01</v>
      </c>
      <c r="Q31" s="57">
        <v>0</v>
      </c>
      <c r="R31" s="57">
        <v>0</v>
      </c>
      <c r="S31" s="86">
        <f t="shared" si="2"/>
        <v>4.02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0.09</v>
      </c>
      <c r="E32" s="57">
        <v>0.36</v>
      </c>
      <c r="F32" s="57">
        <v>0.25</v>
      </c>
      <c r="G32" s="57">
        <v>0.13</v>
      </c>
      <c r="H32" s="57">
        <v>0.62</v>
      </c>
      <c r="I32" s="57">
        <v>1.16</v>
      </c>
      <c r="J32" s="57">
        <v>2.49</v>
      </c>
      <c r="K32" s="57">
        <v>3.59</v>
      </c>
      <c r="L32" s="57">
        <v>2.89</v>
      </c>
      <c r="M32" s="57">
        <v>1.04</v>
      </c>
      <c r="N32" s="57">
        <v>0.44</v>
      </c>
      <c r="O32" s="57">
        <v>0.53</v>
      </c>
      <c r="P32" s="57">
        <v>0.38</v>
      </c>
      <c r="Q32" s="57">
        <v>0.02</v>
      </c>
      <c r="R32" s="57">
        <v>0</v>
      </c>
      <c r="S32" s="86">
        <f t="shared" si="2"/>
        <v>13.99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0.14</v>
      </c>
      <c r="E33" s="57">
        <v>0.26</v>
      </c>
      <c r="F33" s="57">
        <v>0.5</v>
      </c>
      <c r="G33" s="57">
        <v>1.91</v>
      </c>
      <c r="H33" s="57">
        <v>3.31</v>
      </c>
      <c r="I33" s="57">
        <v>3.58</v>
      </c>
      <c r="J33" s="57">
        <v>3.75</v>
      </c>
      <c r="K33" s="57">
        <v>3.53</v>
      </c>
      <c r="L33" s="57">
        <v>2.91</v>
      </c>
      <c r="M33" s="57">
        <v>1.77</v>
      </c>
      <c r="N33" s="57">
        <v>1.13</v>
      </c>
      <c r="O33" s="57">
        <v>0.6</v>
      </c>
      <c r="P33" s="57">
        <v>0.24</v>
      </c>
      <c r="Q33" s="57">
        <v>0.03</v>
      </c>
      <c r="R33" s="57">
        <v>0</v>
      </c>
      <c r="S33" s="86">
        <f t="shared" si="2"/>
        <v>23.66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0.11999999999999998</v>
      </c>
      <c r="D34" s="91">
        <f t="shared" si="4"/>
        <v>6.18</v>
      </c>
      <c r="E34" s="91">
        <f t="shared" si="4"/>
        <v>18.319999999999997</v>
      </c>
      <c r="F34" s="91">
        <f t="shared" si="4"/>
        <v>30.97</v>
      </c>
      <c r="G34" s="91">
        <f t="shared" si="4"/>
        <v>46.12999999999999</v>
      </c>
      <c r="H34" s="91">
        <f t="shared" si="4"/>
        <v>58.18999999999999</v>
      </c>
      <c r="I34" s="91">
        <f t="shared" si="4"/>
        <v>61.879999999999995</v>
      </c>
      <c r="J34" s="91">
        <f t="shared" si="4"/>
        <v>67.53999999999999</v>
      </c>
      <c r="K34" s="91">
        <f t="shared" si="4"/>
        <v>70.35</v>
      </c>
      <c r="L34" s="91">
        <f aca="true" t="shared" si="5" ref="L34:R34">IF(L37=0,"",SUM(L3:L33))</f>
        <v>58.639999999999986</v>
      </c>
      <c r="M34" s="91">
        <f t="shared" si="5"/>
        <v>44.440000000000005</v>
      </c>
      <c r="N34" s="91">
        <f t="shared" si="5"/>
        <v>28.54000000000001</v>
      </c>
      <c r="O34" s="91">
        <f t="shared" si="5"/>
        <v>16.64</v>
      </c>
      <c r="P34" s="91">
        <f t="shared" si="5"/>
        <v>6.94</v>
      </c>
      <c r="Q34" s="91">
        <f t="shared" si="5"/>
        <v>0.47</v>
      </c>
      <c r="R34" s="91">
        <f t="shared" si="5"/>
        <v>0</v>
      </c>
      <c r="S34" s="87">
        <f>SUM(B3:R33)</f>
        <v>515.3499999999999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0.0038709677419354834</v>
      </c>
      <c r="D35" s="60">
        <f t="shared" si="6"/>
        <v>0.1993548387096774</v>
      </c>
      <c r="E35" s="60">
        <f t="shared" si="6"/>
        <v>0.5909677419354837</v>
      </c>
      <c r="F35" s="60">
        <f t="shared" si="6"/>
        <v>0.9990322580645161</v>
      </c>
      <c r="G35" s="60">
        <f t="shared" si="6"/>
        <v>1.4880645161290318</v>
      </c>
      <c r="H35" s="60">
        <f t="shared" si="6"/>
        <v>1.877096774193548</v>
      </c>
      <c r="I35" s="60">
        <f t="shared" si="6"/>
        <v>1.9961290322580643</v>
      </c>
      <c r="J35" s="60">
        <f t="shared" si="6"/>
        <v>2.1787096774193544</v>
      </c>
      <c r="K35" s="60">
        <f t="shared" si="6"/>
        <v>2.269354838709677</v>
      </c>
      <c r="L35" s="60">
        <f aca="true" t="shared" si="7" ref="L35:R35">IF(L37=0,"",AVERAGE(L3:L33))</f>
        <v>1.891612903225806</v>
      </c>
      <c r="M35" s="60">
        <f t="shared" si="7"/>
        <v>1.4335483870967745</v>
      </c>
      <c r="N35" s="60">
        <f t="shared" si="7"/>
        <v>0.9206451612903229</v>
      </c>
      <c r="O35" s="60">
        <f t="shared" si="7"/>
        <v>0.5367741935483871</v>
      </c>
      <c r="P35" s="60">
        <f t="shared" si="7"/>
        <v>0.2238709677419355</v>
      </c>
      <c r="Q35" s="60">
        <f t="shared" si="7"/>
        <v>0.015161290322580644</v>
      </c>
      <c r="R35" s="60">
        <f t="shared" si="7"/>
        <v>0</v>
      </c>
      <c r="S35" s="88">
        <f>AVERAGE(S3:S33)</f>
        <v>16.624193548387094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0.46</v>
      </c>
      <c r="E36" s="60">
        <f t="shared" si="8"/>
        <v>1.18</v>
      </c>
      <c r="F36" s="60">
        <f t="shared" si="8"/>
        <v>1.95</v>
      </c>
      <c r="G36" s="60">
        <f t="shared" si="8"/>
        <v>2.66</v>
      </c>
      <c r="H36" s="60">
        <f t="shared" si="8"/>
        <v>3.31</v>
      </c>
      <c r="I36" s="60">
        <f t="shared" si="8"/>
        <v>3.58</v>
      </c>
      <c r="J36" s="60">
        <f t="shared" si="8"/>
        <v>3.75</v>
      </c>
      <c r="K36" s="60">
        <f t="shared" si="8"/>
        <v>3.6</v>
      </c>
      <c r="L36" s="60">
        <f aca="true" t="shared" si="9" ref="L36:R36">IF(L37=0,"",MAX(L3:L33))</f>
        <v>3.35</v>
      </c>
      <c r="M36" s="60">
        <f t="shared" si="9"/>
        <v>2.8</v>
      </c>
      <c r="N36" s="60">
        <f t="shared" si="9"/>
        <v>2.1</v>
      </c>
      <c r="O36" s="60">
        <f t="shared" si="9"/>
        <v>1.34</v>
      </c>
      <c r="P36" s="60">
        <f t="shared" si="9"/>
        <v>0.49</v>
      </c>
      <c r="Q36" s="60">
        <f t="shared" si="9"/>
        <v>0.07</v>
      </c>
      <c r="R36" s="60">
        <f t="shared" si="9"/>
        <v>0</v>
      </c>
      <c r="S36" s="88">
        <f>MAX(S3:S33)</f>
        <v>27.820000000000004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6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0.02</v>
      </c>
      <c r="D3" s="55">
        <v>0.27</v>
      </c>
      <c r="E3" s="55">
        <v>0.65</v>
      </c>
      <c r="F3" s="55">
        <v>1.73</v>
      </c>
      <c r="G3" s="55">
        <v>2.06</v>
      </c>
      <c r="H3" s="55">
        <v>1.68</v>
      </c>
      <c r="I3" s="55">
        <v>1.23</v>
      </c>
      <c r="J3" s="55">
        <v>0.75</v>
      </c>
      <c r="K3" s="55">
        <v>1.23</v>
      </c>
      <c r="L3" s="55">
        <v>1.8</v>
      </c>
      <c r="M3" s="55">
        <v>1.06</v>
      </c>
      <c r="N3" s="55">
        <v>1.1</v>
      </c>
      <c r="O3" s="55">
        <v>0.39</v>
      </c>
      <c r="P3" s="55">
        <v>0.17</v>
      </c>
      <c r="Q3" s="55">
        <v>0.01</v>
      </c>
      <c r="R3" s="55">
        <v>0</v>
      </c>
      <c r="S3" s="85">
        <f>IF(U3=0,"",SUM(B3:R3))</f>
        <v>14.150000000000002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0.05</v>
      </c>
      <c r="E4" s="57">
        <v>0.17</v>
      </c>
      <c r="F4" s="57">
        <v>0.34</v>
      </c>
      <c r="G4" s="57">
        <v>0.4</v>
      </c>
      <c r="H4" s="57">
        <v>0.35</v>
      </c>
      <c r="I4" s="57">
        <v>0.34</v>
      </c>
      <c r="J4" s="57">
        <v>0.6</v>
      </c>
      <c r="K4" s="57">
        <v>0.6</v>
      </c>
      <c r="L4" s="57">
        <v>0.34</v>
      </c>
      <c r="M4" s="57">
        <v>0.48</v>
      </c>
      <c r="N4" s="57">
        <v>0.3</v>
      </c>
      <c r="O4" s="57">
        <v>0.18</v>
      </c>
      <c r="P4" s="57">
        <v>0</v>
      </c>
      <c r="Q4" s="57">
        <v>0</v>
      </c>
      <c r="R4" s="57">
        <v>0</v>
      </c>
      <c r="S4" s="86">
        <f aca="true" t="shared" si="0" ref="S4:S19">IF(U4=0,"",SUM(B4:R4))</f>
        <v>4.1499999999999995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0.03</v>
      </c>
      <c r="D5" s="57">
        <v>0.5</v>
      </c>
      <c r="E5" s="57">
        <v>1.18</v>
      </c>
      <c r="F5" s="57">
        <v>1.6</v>
      </c>
      <c r="G5" s="57">
        <v>2.18</v>
      </c>
      <c r="H5" s="57">
        <v>2.66</v>
      </c>
      <c r="I5" s="57">
        <v>3.04</v>
      </c>
      <c r="J5" s="57">
        <v>2.59</v>
      </c>
      <c r="K5" s="57">
        <v>2.89</v>
      </c>
      <c r="L5" s="57">
        <v>2.38</v>
      </c>
      <c r="M5" s="57">
        <v>1.9</v>
      </c>
      <c r="N5" s="57">
        <v>1.26</v>
      </c>
      <c r="O5" s="57">
        <v>1.01</v>
      </c>
      <c r="P5" s="57">
        <v>0.49</v>
      </c>
      <c r="Q5" s="57">
        <v>0.11</v>
      </c>
      <c r="R5" s="57">
        <v>0</v>
      </c>
      <c r="S5" s="86">
        <f t="shared" si="0"/>
        <v>23.82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0.03</v>
      </c>
      <c r="D6" s="57">
        <v>0.44</v>
      </c>
      <c r="E6" s="57">
        <v>1.18</v>
      </c>
      <c r="F6" s="57">
        <v>1.95</v>
      </c>
      <c r="G6" s="57">
        <v>2.67</v>
      </c>
      <c r="H6" s="57">
        <v>2.97</v>
      </c>
      <c r="I6" s="57">
        <v>3.49</v>
      </c>
      <c r="J6" s="57">
        <v>3.61</v>
      </c>
      <c r="K6" s="57">
        <v>3.34</v>
      </c>
      <c r="L6" s="57">
        <v>2.9</v>
      </c>
      <c r="M6" s="57">
        <v>2.08</v>
      </c>
      <c r="N6" s="57">
        <v>1.68</v>
      </c>
      <c r="O6" s="57">
        <v>0.98</v>
      </c>
      <c r="P6" s="57">
        <v>0.56</v>
      </c>
      <c r="Q6" s="57">
        <v>0.05</v>
      </c>
      <c r="R6" s="57">
        <v>0</v>
      </c>
      <c r="S6" s="86">
        <f t="shared" si="0"/>
        <v>27.929999999999996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0.02</v>
      </c>
      <c r="D7" s="57">
        <v>0.34</v>
      </c>
      <c r="E7" s="57">
        <v>0.86</v>
      </c>
      <c r="F7" s="57">
        <v>1.34</v>
      </c>
      <c r="G7" s="57">
        <v>1.99</v>
      </c>
      <c r="H7" s="57">
        <v>2.16</v>
      </c>
      <c r="I7" s="57">
        <v>2.57</v>
      </c>
      <c r="J7" s="57">
        <v>2.82</v>
      </c>
      <c r="K7" s="57">
        <v>2.29</v>
      </c>
      <c r="L7" s="57">
        <v>1.13</v>
      </c>
      <c r="M7" s="57">
        <v>0.9</v>
      </c>
      <c r="N7" s="57">
        <v>0.49</v>
      </c>
      <c r="O7" s="57">
        <v>0.3</v>
      </c>
      <c r="P7" s="57">
        <v>0.09</v>
      </c>
      <c r="Q7" s="57">
        <v>0</v>
      </c>
      <c r="R7" s="57">
        <v>0</v>
      </c>
      <c r="S7" s="86">
        <f t="shared" si="0"/>
        <v>17.299999999999997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0.03</v>
      </c>
      <c r="D8" s="57">
        <v>0.47</v>
      </c>
      <c r="E8" s="57">
        <v>0.96</v>
      </c>
      <c r="F8" s="57">
        <v>1.94</v>
      </c>
      <c r="G8" s="57">
        <v>2.59</v>
      </c>
      <c r="H8" s="57">
        <v>3.07</v>
      </c>
      <c r="I8" s="57">
        <v>3.49</v>
      </c>
      <c r="J8" s="57">
        <v>3</v>
      </c>
      <c r="K8" s="57">
        <v>2.54</v>
      </c>
      <c r="L8" s="57">
        <v>2.37</v>
      </c>
      <c r="M8" s="57">
        <v>2.33</v>
      </c>
      <c r="N8" s="57">
        <v>1.97</v>
      </c>
      <c r="O8" s="57">
        <v>1.19</v>
      </c>
      <c r="P8" s="57">
        <v>0.44</v>
      </c>
      <c r="Q8" s="57">
        <v>0.04</v>
      </c>
      <c r="R8" s="57">
        <v>0</v>
      </c>
      <c r="S8" s="86">
        <f t="shared" si="0"/>
        <v>26.43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0.02</v>
      </c>
      <c r="D9" s="57">
        <v>0.25</v>
      </c>
      <c r="E9" s="57">
        <v>0.53</v>
      </c>
      <c r="F9" s="57">
        <v>0.82</v>
      </c>
      <c r="G9" s="57">
        <v>1</v>
      </c>
      <c r="H9" s="57">
        <v>1.56</v>
      </c>
      <c r="I9" s="57">
        <v>1.43</v>
      </c>
      <c r="J9" s="57">
        <v>1.31</v>
      </c>
      <c r="K9" s="57">
        <v>2.84</v>
      </c>
      <c r="L9" s="57">
        <v>3.01</v>
      </c>
      <c r="M9" s="57">
        <v>2.46</v>
      </c>
      <c r="N9" s="57">
        <v>1.48</v>
      </c>
      <c r="O9" s="57">
        <v>0.75</v>
      </c>
      <c r="P9" s="57">
        <v>0.34</v>
      </c>
      <c r="Q9" s="57">
        <v>0.02</v>
      </c>
      <c r="R9" s="57">
        <v>0</v>
      </c>
      <c r="S9" s="86">
        <f t="shared" si="0"/>
        <v>17.82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0.02</v>
      </c>
      <c r="D10" s="57">
        <v>0.2</v>
      </c>
      <c r="E10" s="57">
        <v>0.36</v>
      </c>
      <c r="F10" s="57">
        <v>0.38</v>
      </c>
      <c r="G10" s="57">
        <v>0.31</v>
      </c>
      <c r="H10" s="57">
        <v>0.28</v>
      </c>
      <c r="I10" s="57">
        <v>0.77</v>
      </c>
      <c r="J10" s="57">
        <v>0.85</v>
      </c>
      <c r="K10" s="57">
        <v>1.17</v>
      </c>
      <c r="L10" s="57">
        <v>0.6</v>
      </c>
      <c r="M10" s="57">
        <v>0.83</v>
      </c>
      <c r="N10" s="57">
        <v>0.89</v>
      </c>
      <c r="O10" s="57">
        <v>0.87</v>
      </c>
      <c r="P10" s="57">
        <v>0.62</v>
      </c>
      <c r="Q10" s="57">
        <v>0.08</v>
      </c>
      <c r="R10" s="57">
        <v>0</v>
      </c>
      <c r="S10" s="86">
        <f t="shared" si="0"/>
        <v>8.229999999999999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0.03</v>
      </c>
      <c r="D11" s="57">
        <v>0.31</v>
      </c>
      <c r="E11" s="57">
        <v>0.93</v>
      </c>
      <c r="F11" s="57">
        <v>1.94</v>
      </c>
      <c r="G11" s="57">
        <v>2.66</v>
      </c>
      <c r="H11" s="57">
        <v>3.16</v>
      </c>
      <c r="I11" s="57">
        <v>3.48</v>
      </c>
      <c r="J11" s="57">
        <v>3.51</v>
      </c>
      <c r="K11" s="57">
        <v>3.27</v>
      </c>
      <c r="L11" s="57">
        <v>2.8</v>
      </c>
      <c r="M11" s="57">
        <v>1.95</v>
      </c>
      <c r="N11" s="57">
        <v>1.89</v>
      </c>
      <c r="O11" s="57">
        <v>1.08</v>
      </c>
      <c r="P11" s="57">
        <v>0.37</v>
      </c>
      <c r="Q11" s="57">
        <v>0.04</v>
      </c>
      <c r="R11" s="57">
        <v>0</v>
      </c>
      <c r="S11" s="86">
        <f t="shared" si="0"/>
        <v>27.420000000000005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0.18</v>
      </c>
      <c r="E12" s="57">
        <v>0.41</v>
      </c>
      <c r="F12" s="57">
        <v>0.48</v>
      </c>
      <c r="G12" s="57">
        <v>1.52</v>
      </c>
      <c r="H12" s="57">
        <v>1.54</v>
      </c>
      <c r="I12" s="57">
        <v>2.12</v>
      </c>
      <c r="J12" s="57">
        <v>1.99</v>
      </c>
      <c r="K12" s="57">
        <v>2.5</v>
      </c>
      <c r="L12" s="57">
        <v>1.61</v>
      </c>
      <c r="M12" s="57">
        <v>1.57</v>
      </c>
      <c r="N12" s="57">
        <v>0.86</v>
      </c>
      <c r="O12" s="57">
        <v>0.36</v>
      </c>
      <c r="P12" s="57">
        <v>0.11</v>
      </c>
      <c r="Q12" s="57">
        <v>0.02</v>
      </c>
      <c r="R12" s="57">
        <v>0</v>
      </c>
      <c r="S12" s="86">
        <f t="shared" si="0"/>
        <v>15.279999999999998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</v>
      </c>
      <c r="E13" s="55">
        <v>0.02</v>
      </c>
      <c r="F13" s="55">
        <v>0.15</v>
      </c>
      <c r="G13" s="55">
        <v>0.35</v>
      </c>
      <c r="H13" s="55">
        <v>0.3</v>
      </c>
      <c r="I13" s="55">
        <v>0.82</v>
      </c>
      <c r="J13" s="55">
        <v>1.12</v>
      </c>
      <c r="K13" s="55">
        <v>0.76</v>
      </c>
      <c r="L13" s="55">
        <v>0.41</v>
      </c>
      <c r="M13" s="55">
        <v>1.59</v>
      </c>
      <c r="N13" s="55">
        <v>0.87</v>
      </c>
      <c r="O13" s="55">
        <v>1.23</v>
      </c>
      <c r="P13" s="55">
        <v>0.48</v>
      </c>
      <c r="Q13" s="55">
        <v>0.08</v>
      </c>
      <c r="R13" s="55">
        <v>0</v>
      </c>
      <c r="S13" s="85">
        <f t="shared" si="0"/>
        <v>8.180000000000001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0.2</v>
      </c>
      <c r="E14" s="57">
        <v>0.57</v>
      </c>
      <c r="F14" s="57">
        <v>1.02</v>
      </c>
      <c r="G14" s="57">
        <v>1.03</v>
      </c>
      <c r="H14" s="57">
        <v>1.75</v>
      </c>
      <c r="I14" s="57">
        <v>1.52</v>
      </c>
      <c r="J14" s="57">
        <v>2.26</v>
      </c>
      <c r="K14" s="57">
        <v>2.41</v>
      </c>
      <c r="L14" s="57">
        <v>1.44</v>
      </c>
      <c r="M14" s="57">
        <v>1.85</v>
      </c>
      <c r="N14" s="57">
        <v>1.11</v>
      </c>
      <c r="O14" s="57">
        <v>0.45</v>
      </c>
      <c r="P14" s="57">
        <v>0.23</v>
      </c>
      <c r="Q14" s="57">
        <v>0.01</v>
      </c>
      <c r="R14" s="57">
        <v>0</v>
      </c>
      <c r="S14" s="86">
        <f t="shared" si="0"/>
        <v>15.849999999999998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0.02</v>
      </c>
      <c r="E15" s="57">
        <v>0.31</v>
      </c>
      <c r="F15" s="57">
        <v>0.68</v>
      </c>
      <c r="G15" s="57">
        <v>0.8</v>
      </c>
      <c r="H15" s="57">
        <v>1.36</v>
      </c>
      <c r="I15" s="57">
        <v>1.13</v>
      </c>
      <c r="J15" s="57">
        <v>1.65</v>
      </c>
      <c r="K15" s="57">
        <v>1.58</v>
      </c>
      <c r="L15" s="57">
        <v>0.92</v>
      </c>
      <c r="M15" s="57">
        <v>0.78</v>
      </c>
      <c r="N15" s="57">
        <v>0.81</v>
      </c>
      <c r="O15" s="57">
        <v>0.54</v>
      </c>
      <c r="P15" s="57">
        <v>0.31</v>
      </c>
      <c r="Q15" s="57">
        <v>0.13</v>
      </c>
      <c r="R15" s="57">
        <v>0</v>
      </c>
      <c r="S15" s="86">
        <f t="shared" si="0"/>
        <v>11.02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</v>
      </c>
      <c r="E16" s="57">
        <v>0.14</v>
      </c>
      <c r="F16" s="57">
        <v>0.36</v>
      </c>
      <c r="G16" s="57">
        <v>1.15</v>
      </c>
      <c r="H16" s="57">
        <v>1.37</v>
      </c>
      <c r="I16" s="57">
        <v>0.37</v>
      </c>
      <c r="J16" s="57">
        <v>0.58</v>
      </c>
      <c r="K16" s="57">
        <v>2.95</v>
      </c>
      <c r="L16" s="57">
        <v>2.85</v>
      </c>
      <c r="M16" s="57">
        <v>1.44</v>
      </c>
      <c r="N16" s="57">
        <v>1.14</v>
      </c>
      <c r="O16" s="57">
        <v>0.84</v>
      </c>
      <c r="P16" s="57">
        <v>0.3</v>
      </c>
      <c r="Q16" s="57">
        <v>0.06</v>
      </c>
      <c r="R16" s="57">
        <v>0</v>
      </c>
      <c r="S16" s="86">
        <f t="shared" si="0"/>
        <v>13.55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0.2</v>
      </c>
      <c r="E17" s="57">
        <v>0.61</v>
      </c>
      <c r="F17" s="57">
        <v>0.98</v>
      </c>
      <c r="G17" s="57">
        <v>0.83</v>
      </c>
      <c r="H17" s="57">
        <v>0.67</v>
      </c>
      <c r="I17" s="57">
        <v>1.73</v>
      </c>
      <c r="J17" s="57">
        <v>2.25</v>
      </c>
      <c r="K17" s="57">
        <v>1.55</v>
      </c>
      <c r="L17" s="57">
        <v>2.47</v>
      </c>
      <c r="M17" s="57">
        <v>2.2</v>
      </c>
      <c r="N17" s="57">
        <v>1.2</v>
      </c>
      <c r="O17" s="57">
        <v>0.74</v>
      </c>
      <c r="P17" s="57">
        <v>0.36</v>
      </c>
      <c r="Q17" s="57">
        <v>0.06</v>
      </c>
      <c r="R17" s="57">
        <v>0</v>
      </c>
      <c r="S17" s="86">
        <f t="shared" si="0"/>
        <v>15.850000000000001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0.02</v>
      </c>
      <c r="D18" s="57">
        <v>0.31</v>
      </c>
      <c r="E18" s="57">
        <v>0.75</v>
      </c>
      <c r="F18" s="57">
        <v>0.82</v>
      </c>
      <c r="G18" s="57">
        <v>0.97</v>
      </c>
      <c r="H18" s="57">
        <v>0.98</v>
      </c>
      <c r="I18" s="57">
        <v>1.4</v>
      </c>
      <c r="J18" s="57">
        <v>1.57</v>
      </c>
      <c r="K18" s="57">
        <v>2.22</v>
      </c>
      <c r="L18" s="57">
        <v>2.17</v>
      </c>
      <c r="M18" s="57">
        <v>1.08</v>
      </c>
      <c r="N18" s="57">
        <v>0.29</v>
      </c>
      <c r="O18" s="57">
        <v>0.16</v>
      </c>
      <c r="P18" s="57">
        <v>0.05</v>
      </c>
      <c r="Q18" s="57">
        <v>0</v>
      </c>
      <c r="R18" s="57">
        <v>0</v>
      </c>
      <c r="S18" s="86">
        <f t="shared" si="0"/>
        <v>12.790000000000001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0.01</v>
      </c>
      <c r="E19" s="57">
        <v>0.12</v>
      </c>
      <c r="F19" s="57">
        <v>0.23</v>
      </c>
      <c r="G19" s="57">
        <v>0.49</v>
      </c>
      <c r="H19" s="57">
        <v>0.69</v>
      </c>
      <c r="I19" s="57">
        <v>1.23</v>
      </c>
      <c r="J19" s="57">
        <v>0.46</v>
      </c>
      <c r="K19" s="57">
        <v>0.57</v>
      </c>
      <c r="L19" s="57">
        <v>0.47</v>
      </c>
      <c r="M19" s="57">
        <v>0.39</v>
      </c>
      <c r="N19" s="57">
        <v>0.49</v>
      </c>
      <c r="O19" s="57">
        <v>0.39</v>
      </c>
      <c r="P19" s="57">
        <v>0.11</v>
      </c>
      <c r="Q19" s="57">
        <v>0</v>
      </c>
      <c r="R19" s="57">
        <v>0</v>
      </c>
      <c r="S19" s="86">
        <f t="shared" si="0"/>
        <v>5.6499999999999995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0.15</v>
      </c>
      <c r="E20" s="57">
        <v>0.33</v>
      </c>
      <c r="F20" s="57">
        <v>0.57</v>
      </c>
      <c r="G20" s="57">
        <v>0.65</v>
      </c>
      <c r="H20" s="57">
        <v>0.82</v>
      </c>
      <c r="I20" s="57">
        <v>0.51</v>
      </c>
      <c r="J20" s="57">
        <v>0.68</v>
      </c>
      <c r="K20" s="57">
        <v>0.34</v>
      </c>
      <c r="L20" s="57">
        <v>0.27</v>
      </c>
      <c r="M20" s="57">
        <v>0.13</v>
      </c>
      <c r="N20" s="57">
        <v>0.25</v>
      </c>
      <c r="O20" s="57">
        <v>0.2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4.94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0.13</v>
      </c>
      <c r="E21" s="57">
        <v>0.45</v>
      </c>
      <c r="F21" s="57">
        <v>0.85</v>
      </c>
      <c r="G21" s="57">
        <v>1.36</v>
      </c>
      <c r="H21" s="57">
        <v>1.97</v>
      </c>
      <c r="I21" s="57">
        <v>2.24</v>
      </c>
      <c r="J21" s="57">
        <v>2.31</v>
      </c>
      <c r="K21" s="57">
        <v>2.41</v>
      </c>
      <c r="L21" s="57">
        <v>2.32</v>
      </c>
      <c r="M21" s="57">
        <v>2.34</v>
      </c>
      <c r="N21" s="57">
        <v>1.15</v>
      </c>
      <c r="O21" s="57">
        <v>0.65</v>
      </c>
      <c r="P21" s="57">
        <v>0.35</v>
      </c>
      <c r="Q21" s="57">
        <v>0.07</v>
      </c>
      <c r="R21" s="57">
        <v>0</v>
      </c>
      <c r="S21" s="86">
        <f t="shared" si="2"/>
        <v>18.6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0.01</v>
      </c>
      <c r="D22" s="57">
        <v>0.3</v>
      </c>
      <c r="E22" s="57">
        <v>0.71</v>
      </c>
      <c r="F22" s="57">
        <v>0.82</v>
      </c>
      <c r="G22" s="57">
        <v>2.07</v>
      </c>
      <c r="H22" s="57">
        <v>2.92</v>
      </c>
      <c r="I22" s="57">
        <v>2.32</v>
      </c>
      <c r="J22" s="57">
        <v>3.1</v>
      </c>
      <c r="K22" s="57">
        <v>2.68</v>
      </c>
      <c r="L22" s="57">
        <v>3.02</v>
      </c>
      <c r="M22" s="57">
        <v>2.34</v>
      </c>
      <c r="N22" s="57">
        <v>1.37</v>
      </c>
      <c r="O22" s="57">
        <v>0.49</v>
      </c>
      <c r="P22" s="57">
        <v>0.22</v>
      </c>
      <c r="Q22" s="57">
        <v>0.06</v>
      </c>
      <c r="R22" s="57">
        <v>0</v>
      </c>
      <c r="S22" s="86">
        <f t="shared" si="2"/>
        <v>22.429999999999996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0.36</v>
      </c>
      <c r="E23" s="55">
        <v>0.55</v>
      </c>
      <c r="F23" s="55">
        <v>0.53</v>
      </c>
      <c r="G23" s="55">
        <v>0.5</v>
      </c>
      <c r="H23" s="55">
        <v>2.57</v>
      </c>
      <c r="I23" s="55">
        <v>2.91</v>
      </c>
      <c r="J23" s="55">
        <v>2.44</v>
      </c>
      <c r="K23" s="55">
        <v>3</v>
      </c>
      <c r="L23" s="55">
        <v>2.95</v>
      </c>
      <c r="M23" s="55">
        <v>2.16</v>
      </c>
      <c r="N23" s="55">
        <v>1.23</v>
      </c>
      <c r="O23" s="55">
        <v>0.38</v>
      </c>
      <c r="P23" s="55">
        <v>0.18</v>
      </c>
      <c r="Q23" s="55">
        <v>0.02</v>
      </c>
      <c r="R23" s="55">
        <v>0</v>
      </c>
      <c r="S23" s="85">
        <f t="shared" si="2"/>
        <v>19.779999999999998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0.01</v>
      </c>
      <c r="D24" s="57">
        <v>0.43</v>
      </c>
      <c r="E24" s="57">
        <v>0.99</v>
      </c>
      <c r="F24" s="57">
        <v>1.38</v>
      </c>
      <c r="G24" s="57">
        <v>2.18</v>
      </c>
      <c r="H24" s="57">
        <v>2.71</v>
      </c>
      <c r="I24" s="57">
        <v>3.27</v>
      </c>
      <c r="J24" s="57">
        <v>3.3</v>
      </c>
      <c r="K24" s="57">
        <v>3.48</v>
      </c>
      <c r="L24" s="57">
        <v>3.05</v>
      </c>
      <c r="M24" s="57">
        <v>2.54</v>
      </c>
      <c r="N24" s="57">
        <v>2</v>
      </c>
      <c r="O24" s="57">
        <v>1.3</v>
      </c>
      <c r="P24" s="57">
        <v>0.5</v>
      </c>
      <c r="Q24" s="57">
        <v>0.08</v>
      </c>
      <c r="R24" s="57">
        <v>0</v>
      </c>
      <c r="S24" s="86">
        <f t="shared" si="2"/>
        <v>27.22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0.23</v>
      </c>
      <c r="E25" s="57">
        <v>0.33</v>
      </c>
      <c r="F25" s="57">
        <v>0.33</v>
      </c>
      <c r="G25" s="57">
        <v>0.4</v>
      </c>
      <c r="H25" s="57">
        <v>0.56</v>
      </c>
      <c r="I25" s="57">
        <v>0.76</v>
      </c>
      <c r="J25" s="57">
        <v>1.74</v>
      </c>
      <c r="K25" s="57">
        <v>2.75</v>
      </c>
      <c r="L25" s="57">
        <v>2.96</v>
      </c>
      <c r="M25" s="57">
        <v>2.17</v>
      </c>
      <c r="N25" s="57">
        <v>1.86</v>
      </c>
      <c r="O25" s="57">
        <v>1.34</v>
      </c>
      <c r="P25" s="57">
        <v>0.32</v>
      </c>
      <c r="Q25" s="57">
        <v>0.06</v>
      </c>
      <c r="R25" s="57">
        <v>0</v>
      </c>
      <c r="S25" s="86">
        <f t="shared" si="2"/>
        <v>15.81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0.02</v>
      </c>
      <c r="D26" s="57">
        <v>0.25</v>
      </c>
      <c r="E26" s="57">
        <v>0.58</v>
      </c>
      <c r="F26" s="57">
        <v>0.99</v>
      </c>
      <c r="G26" s="57">
        <v>1.45</v>
      </c>
      <c r="H26" s="57">
        <v>1.91</v>
      </c>
      <c r="I26" s="57">
        <v>2.31</v>
      </c>
      <c r="J26" s="57">
        <v>2.45</v>
      </c>
      <c r="K26" s="57">
        <v>2.15</v>
      </c>
      <c r="L26" s="57">
        <v>2.11</v>
      </c>
      <c r="M26" s="57">
        <v>1.91</v>
      </c>
      <c r="N26" s="57">
        <v>1.85</v>
      </c>
      <c r="O26" s="57">
        <v>1.44</v>
      </c>
      <c r="P26" s="57">
        <v>0.65</v>
      </c>
      <c r="Q26" s="57">
        <v>0.14</v>
      </c>
      <c r="R26" s="57">
        <v>0</v>
      </c>
      <c r="S26" s="86">
        <f t="shared" si="2"/>
        <v>20.21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0.01</v>
      </c>
      <c r="D27" s="57">
        <v>0.22</v>
      </c>
      <c r="E27" s="57">
        <v>0.63</v>
      </c>
      <c r="F27" s="57">
        <v>0.63</v>
      </c>
      <c r="G27" s="57">
        <v>0.59</v>
      </c>
      <c r="H27" s="57">
        <v>0.58</v>
      </c>
      <c r="I27" s="57">
        <v>0.37</v>
      </c>
      <c r="J27" s="57">
        <v>0.66</v>
      </c>
      <c r="K27" s="57">
        <v>0.54</v>
      </c>
      <c r="L27" s="57">
        <v>0.57</v>
      </c>
      <c r="M27" s="57">
        <v>0.8</v>
      </c>
      <c r="N27" s="57">
        <v>0.64</v>
      </c>
      <c r="O27" s="57">
        <v>0.4</v>
      </c>
      <c r="P27" s="57">
        <v>0.21</v>
      </c>
      <c r="Q27" s="57">
        <v>0</v>
      </c>
      <c r="R27" s="57">
        <v>0</v>
      </c>
      <c r="S27" s="86">
        <f t="shared" si="2"/>
        <v>6.8500000000000005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0.06</v>
      </c>
      <c r="E28" s="57">
        <v>0.26</v>
      </c>
      <c r="F28" s="57">
        <v>0.35</v>
      </c>
      <c r="G28" s="57">
        <v>0.44</v>
      </c>
      <c r="H28" s="57">
        <v>0.66</v>
      </c>
      <c r="I28" s="57">
        <v>0.51</v>
      </c>
      <c r="J28" s="57">
        <v>0.69</v>
      </c>
      <c r="K28" s="57">
        <v>0.56</v>
      </c>
      <c r="L28" s="57">
        <v>0.58</v>
      </c>
      <c r="M28" s="57">
        <v>0.49</v>
      </c>
      <c r="N28" s="57">
        <v>0.33</v>
      </c>
      <c r="O28" s="57">
        <v>0.15</v>
      </c>
      <c r="P28" s="57">
        <v>0.03</v>
      </c>
      <c r="Q28" s="57">
        <v>0</v>
      </c>
      <c r="R28" s="57">
        <v>0</v>
      </c>
      <c r="S28" s="86">
        <f t="shared" si="2"/>
        <v>5.110000000000001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0.01</v>
      </c>
      <c r="D29" s="57">
        <v>0.07</v>
      </c>
      <c r="E29" s="57">
        <v>0.26</v>
      </c>
      <c r="F29" s="57">
        <v>0.56</v>
      </c>
      <c r="G29" s="57">
        <v>1.27</v>
      </c>
      <c r="H29" s="57">
        <v>2.34</v>
      </c>
      <c r="I29" s="57">
        <v>2.19</v>
      </c>
      <c r="J29" s="57">
        <v>1.18</v>
      </c>
      <c r="K29" s="57">
        <v>0.54</v>
      </c>
      <c r="L29" s="57">
        <v>0.42</v>
      </c>
      <c r="M29" s="57">
        <v>0.33</v>
      </c>
      <c r="N29" s="57">
        <v>0.21</v>
      </c>
      <c r="O29" s="57">
        <v>0.11</v>
      </c>
      <c r="P29" s="57">
        <v>0.05</v>
      </c>
      <c r="Q29" s="57">
        <v>0</v>
      </c>
      <c r="R29" s="57">
        <v>0</v>
      </c>
      <c r="S29" s="86">
        <f t="shared" si="2"/>
        <v>9.54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0.13</v>
      </c>
      <c r="E30" s="57">
        <v>0.37</v>
      </c>
      <c r="F30" s="57">
        <v>0.98</v>
      </c>
      <c r="G30" s="57">
        <v>1.07</v>
      </c>
      <c r="H30" s="57">
        <v>1.61</v>
      </c>
      <c r="I30" s="57">
        <v>2.66</v>
      </c>
      <c r="J30" s="57">
        <v>2.72</v>
      </c>
      <c r="K30" s="57">
        <v>3.32</v>
      </c>
      <c r="L30" s="57">
        <v>2.74</v>
      </c>
      <c r="M30" s="57">
        <v>2.65</v>
      </c>
      <c r="N30" s="57">
        <v>2.12</v>
      </c>
      <c r="O30" s="57">
        <v>1.39</v>
      </c>
      <c r="P30" s="57">
        <v>0.37</v>
      </c>
      <c r="Q30" s="57">
        <v>0.03</v>
      </c>
      <c r="R30" s="57">
        <v>0</v>
      </c>
      <c r="S30" s="86">
        <f t="shared" si="2"/>
        <v>22.160000000000004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0.19</v>
      </c>
      <c r="E31" s="57">
        <v>0.65</v>
      </c>
      <c r="F31" s="57">
        <v>1.48</v>
      </c>
      <c r="G31" s="57">
        <v>2.41</v>
      </c>
      <c r="H31" s="57">
        <v>2.88</v>
      </c>
      <c r="I31" s="57">
        <v>3.16</v>
      </c>
      <c r="J31" s="57">
        <v>2.15</v>
      </c>
      <c r="K31" s="57">
        <v>2.99</v>
      </c>
      <c r="L31" s="57">
        <v>3.06</v>
      </c>
      <c r="M31" s="57">
        <v>1.63</v>
      </c>
      <c r="N31" s="57">
        <v>0.67</v>
      </c>
      <c r="O31" s="57">
        <v>0.15</v>
      </c>
      <c r="P31" s="57">
        <v>0.19</v>
      </c>
      <c r="Q31" s="57">
        <v>0.15</v>
      </c>
      <c r="R31" s="57">
        <v>0</v>
      </c>
      <c r="S31" s="86">
        <f t="shared" si="2"/>
        <v>21.759999999999998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0.03</v>
      </c>
      <c r="D32" s="57">
        <v>0.32</v>
      </c>
      <c r="E32" s="57">
        <v>1.02</v>
      </c>
      <c r="F32" s="57">
        <v>1.45</v>
      </c>
      <c r="G32" s="57">
        <v>2.04</v>
      </c>
      <c r="H32" s="57">
        <v>1.49</v>
      </c>
      <c r="I32" s="57">
        <v>1.43</v>
      </c>
      <c r="J32" s="57">
        <v>2.55</v>
      </c>
      <c r="K32" s="57">
        <v>3.32</v>
      </c>
      <c r="L32" s="57">
        <v>1.62</v>
      </c>
      <c r="M32" s="57">
        <v>0.21</v>
      </c>
      <c r="N32" s="57">
        <v>0.08</v>
      </c>
      <c r="O32" s="57">
        <v>0.52</v>
      </c>
      <c r="P32" s="57">
        <v>0.78</v>
      </c>
      <c r="Q32" s="57">
        <v>0.04</v>
      </c>
      <c r="R32" s="57">
        <v>0</v>
      </c>
      <c r="S32" s="86">
        <f t="shared" si="2"/>
        <v>16.900000000000002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0.32000000000000006</v>
      </c>
      <c r="D34" s="91">
        <f t="shared" si="4"/>
        <v>6.590000000000002</v>
      </c>
      <c r="E34" s="91">
        <f t="shared" si="4"/>
        <v>16.88</v>
      </c>
      <c r="F34" s="91">
        <f t="shared" si="4"/>
        <v>27.68</v>
      </c>
      <c r="G34" s="91">
        <f t="shared" si="4"/>
        <v>39.43</v>
      </c>
      <c r="H34" s="91">
        <f t="shared" si="4"/>
        <v>49.57000000000001</v>
      </c>
      <c r="I34" s="91">
        <f t="shared" si="4"/>
        <v>54.79999999999999</v>
      </c>
      <c r="J34" s="91">
        <f t="shared" si="4"/>
        <v>56.889999999999986</v>
      </c>
      <c r="K34" s="91">
        <f t="shared" si="4"/>
        <v>62.790000000000006</v>
      </c>
      <c r="L34" s="91">
        <f aca="true" t="shared" si="5" ref="L34:R34">IF(L37=0,"",SUM(L3:L33))</f>
        <v>55.34</v>
      </c>
      <c r="M34" s="91">
        <f t="shared" si="5"/>
        <v>44.59</v>
      </c>
      <c r="N34" s="91">
        <f t="shared" si="5"/>
        <v>31.59</v>
      </c>
      <c r="O34" s="91">
        <f t="shared" si="5"/>
        <v>19.979999999999997</v>
      </c>
      <c r="P34" s="91">
        <f t="shared" si="5"/>
        <v>8.92</v>
      </c>
      <c r="Q34" s="91">
        <f t="shared" si="5"/>
        <v>1.36</v>
      </c>
      <c r="R34" s="91">
        <f t="shared" si="5"/>
        <v>0</v>
      </c>
      <c r="S34" s="87">
        <f>SUM(B3:R33)</f>
        <v>476.7299999999999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0.010666666666666668</v>
      </c>
      <c r="D35" s="60">
        <f t="shared" si="6"/>
        <v>0.21966666666666673</v>
      </c>
      <c r="E35" s="60">
        <f t="shared" si="6"/>
        <v>0.5626666666666666</v>
      </c>
      <c r="F35" s="60">
        <f t="shared" si="6"/>
        <v>0.9226666666666666</v>
      </c>
      <c r="G35" s="60">
        <f t="shared" si="6"/>
        <v>1.3143333333333334</v>
      </c>
      <c r="H35" s="60">
        <f t="shared" si="6"/>
        <v>1.6523333333333337</v>
      </c>
      <c r="I35" s="60">
        <f t="shared" si="6"/>
        <v>1.8266666666666664</v>
      </c>
      <c r="J35" s="60">
        <f t="shared" si="6"/>
        <v>1.896333333333333</v>
      </c>
      <c r="K35" s="60">
        <f t="shared" si="6"/>
        <v>2.0930000000000004</v>
      </c>
      <c r="L35" s="60">
        <f aca="true" t="shared" si="7" ref="L35:R35">IF(L37=0,"",AVERAGE(L3:L33))</f>
        <v>1.8446666666666667</v>
      </c>
      <c r="M35" s="60">
        <f t="shared" si="7"/>
        <v>1.4863333333333335</v>
      </c>
      <c r="N35" s="60">
        <f t="shared" si="7"/>
        <v>1.053</v>
      </c>
      <c r="O35" s="60">
        <f t="shared" si="7"/>
        <v>0.6659999999999999</v>
      </c>
      <c r="P35" s="60">
        <f t="shared" si="7"/>
        <v>0.29733333333333334</v>
      </c>
      <c r="Q35" s="60">
        <f t="shared" si="7"/>
        <v>0.04533333333333334</v>
      </c>
      <c r="R35" s="60">
        <f t="shared" si="7"/>
        <v>0</v>
      </c>
      <c r="S35" s="88">
        <f>AVERAGE(S3:S33)</f>
        <v>15.891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0.03</v>
      </c>
      <c r="D36" s="60">
        <f t="shared" si="8"/>
        <v>0.5</v>
      </c>
      <c r="E36" s="60">
        <f t="shared" si="8"/>
        <v>1.18</v>
      </c>
      <c r="F36" s="60">
        <f t="shared" si="8"/>
        <v>1.95</v>
      </c>
      <c r="G36" s="60">
        <f t="shared" si="8"/>
        <v>2.67</v>
      </c>
      <c r="H36" s="60">
        <f t="shared" si="8"/>
        <v>3.16</v>
      </c>
      <c r="I36" s="60">
        <f t="shared" si="8"/>
        <v>3.49</v>
      </c>
      <c r="J36" s="60">
        <f t="shared" si="8"/>
        <v>3.61</v>
      </c>
      <c r="K36" s="60">
        <f t="shared" si="8"/>
        <v>3.48</v>
      </c>
      <c r="L36" s="60">
        <f aca="true" t="shared" si="9" ref="L36:R36">IF(L37=0,"",MAX(L3:L33))</f>
        <v>3.06</v>
      </c>
      <c r="M36" s="60">
        <f t="shared" si="9"/>
        <v>2.65</v>
      </c>
      <c r="N36" s="60">
        <f t="shared" si="9"/>
        <v>2.12</v>
      </c>
      <c r="O36" s="60">
        <f t="shared" si="9"/>
        <v>1.44</v>
      </c>
      <c r="P36" s="60">
        <f t="shared" si="9"/>
        <v>0.78</v>
      </c>
      <c r="Q36" s="60">
        <f t="shared" si="9"/>
        <v>0.15</v>
      </c>
      <c r="R36" s="60">
        <f t="shared" si="9"/>
        <v>0</v>
      </c>
      <c r="S36" s="88">
        <f>MAX(S3:S33)</f>
        <v>27.929999999999996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7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0.07</v>
      </c>
      <c r="E3" s="55">
        <v>0.76</v>
      </c>
      <c r="F3" s="55">
        <v>1.83</v>
      </c>
      <c r="G3" s="55">
        <v>2.3</v>
      </c>
      <c r="H3" s="55">
        <v>2.06</v>
      </c>
      <c r="I3" s="55">
        <v>3.09</v>
      </c>
      <c r="J3" s="55">
        <v>3.29</v>
      </c>
      <c r="K3" s="55">
        <v>3.29</v>
      </c>
      <c r="L3" s="55">
        <v>2.99</v>
      </c>
      <c r="M3" s="55">
        <v>2.34</v>
      </c>
      <c r="N3" s="55">
        <v>1.26</v>
      </c>
      <c r="O3" s="55">
        <v>0.8</v>
      </c>
      <c r="P3" s="55">
        <v>0.37</v>
      </c>
      <c r="Q3" s="55">
        <v>0.03</v>
      </c>
      <c r="R3" s="55">
        <v>0</v>
      </c>
      <c r="S3" s="85">
        <f>IF(U3=0,"",SUM(B3:R3))</f>
        <v>24.480000000000004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0.04</v>
      </c>
      <c r="E4" s="57">
        <v>0.26</v>
      </c>
      <c r="F4" s="57">
        <v>0.8</v>
      </c>
      <c r="G4" s="57">
        <v>0.55</v>
      </c>
      <c r="H4" s="57">
        <v>0.57</v>
      </c>
      <c r="I4" s="57">
        <v>0.58</v>
      </c>
      <c r="J4" s="57">
        <v>0.55</v>
      </c>
      <c r="K4" s="57">
        <v>0.75</v>
      </c>
      <c r="L4" s="57">
        <v>1.74</v>
      </c>
      <c r="M4" s="57">
        <v>2.4</v>
      </c>
      <c r="N4" s="57">
        <v>2.15</v>
      </c>
      <c r="O4" s="57">
        <v>0.94</v>
      </c>
      <c r="P4" s="57">
        <v>0.19</v>
      </c>
      <c r="Q4" s="57">
        <v>0.02</v>
      </c>
      <c r="R4" s="57">
        <v>0</v>
      </c>
      <c r="S4" s="86">
        <f aca="true" t="shared" si="0" ref="S4:S19">IF(U4=0,"",SUM(B4:R4))</f>
        <v>11.54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0.31</v>
      </c>
      <c r="E5" s="57">
        <v>1.06</v>
      </c>
      <c r="F5" s="57">
        <v>1.71</v>
      </c>
      <c r="G5" s="57">
        <v>2.42</v>
      </c>
      <c r="H5" s="57">
        <v>2.68</v>
      </c>
      <c r="I5" s="57">
        <v>2.54</v>
      </c>
      <c r="J5" s="57">
        <v>2.59</v>
      </c>
      <c r="K5" s="57">
        <v>2.32</v>
      </c>
      <c r="L5" s="57">
        <v>2.73</v>
      </c>
      <c r="M5" s="57">
        <v>1.45</v>
      </c>
      <c r="N5" s="57">
        <v>1.02</v>
      </c>
      <c r="O5" s="57">
        <v>0.52</v>
      </c>
      <c r="P5" s="57">
        <v>0.31</v>
      </c>
      <c r="Q5" s="57">
        <v>0.02</v>
      </c>
      <c r="R5" s="57">
        <v>0</v>
      </c>
      <c r="S5" s="86">
        <f t="shared" si="0"/>
        <v>21.679999999999996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0.08</v>
      </c>
      <c r="E6" s="57">
        <v>0.48</v>
      </c>
      <c r="F6" s="57">
        <v>1.02</v>
      </c>
      <c r="G6" s="57">
        <v>1.58</v>
      </c>
      <c r="H6" s="57">
        <v>2.26</v>
      </c>
      <c r="I6" s="57">
        <v>2.14</v>
      </c>
      <c r="J6" s="57">
        <v>3.42</v>
      </c>
      <c r="K6" s="57">
        <v>2.99</v>
      </c>
      <c r="L6" s="57">
        <v>2.68</v>
      </c>
      <c r="M6" s="57">
        <v>2.58</v>
      </c>
      <c r="N6" s="57">
        <v>2.03</v>
      </c>
      <c r="O6" s="57">
        <v>1.26</v>
      </c>
      <c r="P6" s="57">
        <v>0.58</v>
      </c>
      <c r="Q6" s="57">
        <v>0.06</v>
      </c>
      <c r="R6" s="57">
        <v>0</v>
      </c>
      <c r="S6" s="86">
        <f t="shared" si="0"/>
        <v>23.160000000000004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0.11</v>
      </c>
      <c r="E7" s="57">
        <v>0.47</v>
      </c>
      <c r="F7" s="57">
        <v>0.97</v>
      </c>
      <c r="G7" s="57">
        <v>2.42</v>
      </c>
      <c r="H7" s="57">
        <v>2.18</v>
      </c>
      <c r="I7" s="57">
        <v>2.29</v>
      </c>
      <c r="J7" s="57">
        <v>2.94</v>
      </c>
      <c r="K7" s="57">
        <v>3.16</v>
      </c>
      <c r="L7" s="57">
        <v>3.09</v>
      </c>
      <c r="M7" s="57">
        <v>0.75</v>
      </c>
      <c r="N7" s="57">
        <v>0.41</v>
      </c>
      <c r="O7" s="57">
        <v>0.89</v>
      </c>
      <c r="P7" s="57">
        <v>0.4</v>
      </c>
      <c r="Q7" s="57">
        <v>0.13</v>
      </c>
      <c r="R7" s="57">
        <v>0</v>
      </c>
      <c r="S7" s="86">
        <f t="shared" si="0"/>
        <v>20.21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0.02</v>
      </c>
      <c r="D8" s="57">
        <v>0.43</v>
      </c>
      <c r="E8" s="57">
        <v>0.72</v>
      </c>
      <c r="F8" s="57">
        <v>1.72</v>
      </c>
      <c r="G8" s="57">
        <v>2.22</v>
      </c>
      <c r="H8" s="57">
        <v>2.75</v>
      </c>
      <c r="I8" s="57">
        <v>3.3</v>
      </c>
      <c r="J8" s="57">
        <v>3.53</v>
      </c>
      <c r="K8" s="57">
        <v>3.43</v>
      </c>
      <c r="L8" s="57">
        <v>2.96</v>
      </c>
      <c r="M8" s="57">
        <v>2.62</v>
      </c>
      <c r="N8" s="57">
        <v>1.62</v>
      </c>
      <c r="O8" s="57">
        <v>0.65</v>
      </c>
      <c r="P8" s="57">
        <v>0.4</v>
      </c>
      <c r="Q8" s="57">
        <v>0.06</v>
      </c>
      <c r="R8" s="57">
        <v>0</v>
      </c>
      <c r="S8" s="86">
        <f t="shared" si="0"/>
        <v>26.43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</v>
      </c>
      <c r="E9" s="57">
        <v>0.26</v>
      </c>
      <c r="F9" s="57">
        <v>0.37</v>
      </c>
      <c r="G9" s="57">
        <v>0.56</v>
      </c>
      <c r="H9" s="57">
        <v>2.71</v>
      </c>
      <c r="I9" s="57">
        <v>1.61</v>
      </c>
      <c r="J9" s="57">
        <v>0.94</v>
      </c>
      <c r="K9" s="57">
        <v>0.74</v>
      </c>
      <c r="L9" s="57">
        <v>1.3</v>
      </c>
      <c r="M9" s="57">
        <v>0.71</v>
      </c>
      <c r="N9" s="57">
        <v>0.44</v>
      </c>
      <c r="O9" s="57">
        <v>0.2</v>
      </c>
      <c r="P9" s="57">
        <v>0.35</v>
      </c>
      <c r="Q9" s="57">
        <v>0.05</v>
      </c>
      <c r="R9" s="57">
        <v>0</v>
      </c>
      <c r="S9" s="86">
        <f t="shared" si="0"/>
        <v>10.34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0.01</v>
      </c>
      <c r="E10" s="57">
        <v>0.12</v>
      </c>
      <c r="F10" s="57">
        <v>0.16</v>
      </c>
      <c r="G10" s="57">
        <v>0.37</v>
      </c>
      <c r="H10" s="57">
        <v>0.99</v>
      </c>
      <c r="I10" s="57">
        <v>2.09</v>
      </c>
      <c r="J10" s="57">
        <v>2.64</v>
      </c>
      <c r="K10" s="57">
        <v>2.49</v>
      </c>
      <c r="L10" s="57">
        <v>1.43</v>
      </c>
      <c r="M10" s="57">
        <v>0.94</v>
      </c>
      <c r="N10" s="57">
        <v>0.68</v>
      </c>
      <c r="O10" s="57">
        <v>0.36</v>
      </c>
      <c r="P10" s="57">
        <v>0.16</v>
      </c>
      <c r="Q10" s="57">
        <v>0.01</v>
      </c>
      <c r="R10" s="57">
        <v>0</v>
      </c>
      <c r="S10" s="86">
        <f t="shared" si="0"/>
        <v>12.45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0.11</v>
      </c>
      <c r="E11" s="57">
        <v>0.49</v>
      </c>
      <c r="F11" s="57">
        <v>1.49</v>
      </c>
      <c r="G11" s="57">
        <v>2.35</v>
      </c>
      <c r="H11" s="57">
        <v>2.89</v>
      </c>
      <c r="I11" s="57">
        <v>3.22</v>
      </c>
      <c r="J11" s="57">
        <v>3.46</v>
      </c>
      <c r="K11" s="57">
        <v>3.32</v>
      </c>
      <c r="L11" s="57">
        <v>2.99</v>
      </c>
      <c r="M11" s="57">
        <v>2.6</v>
      </c>
      <c r="N11" s="57">
        <v>2.05</v>
      </c>
      <c r="O11" s="57">
        <v>1.31</v>
      </c>
      <c r="P11" s="57">
        <v>0.71</v>
      </c>
      <c r="Q11" s="57">
        <v>0.1</v>
      </c>
      <c r="R11" s="57">
        <v>0</v>
      </c>
      <c r="S11" s="86">
        <f t="shared" si="0"/>
        <v>27.090000000000003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0.01</v>
      </c>
      <c r="D12" s="57">
        <v>0.4</v>
      </c>
      <c r="E12" s="57">
        <v>1.08</v>
      </c>
      <c r="F12" s="57">
        <v>1.79</v>
      </c>
      <c r="G12" s="57">
        <v>2.38</v>
      </c>
      <c r="H12" s="57">
        <v>2.86</v>
      </c>
      <c r="I12" s="57">
        <v>3.25</v>
      </c>
      <c r="J12" s="57">
        <v>3.42</v>
      </c>
      <c r="K12" s="57">
        <v>3.26</v>
      </c>
      <c r="L12" s="57">
        <v>2.99</v>
      </c>
      <c r="M12" s="57">
        <v>1.32</v>
      </c>
      <c r="N12" s="57">
        <v>0.23</v>
      </c>
      <c r="O12" s="57">
        <v>0.26</v>
      </c>
      <c r="P12" s="57">
        <v>0.19</v>
      </c>
      <c r="Q12" s="57">
        <v>0.05</v>
      </c>
      <c r="R12" s="57">
        <v>0</v>
      </c>
      <c r="S12" s="86">
        <f t="shared" si="0"/>
        <v>23.490000000000002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0.01</v>
      </c>
      <c r="D13" s="55">
        <v>0.38</v>
      </c>
      <c r="E13" s="55">
        <v>1.03</v>
      </c>
      <c r="F13" s="55">
        <v>1.78</v>
      </c>
      <c r="G13" s="55">
        <v>2.37</v>
      </c>
      <c r="H13" s="55">
        <v>2.87</v>
      </c>
      <c r="I13" s="55">
        <v>3.26</v>
      </c>
      <c r="J13" s="55">
        <v>3.45</v>
      </c>
      <c r="K13" s="55">
        <v>3.35</v>
      </c>
      <c r="L13" s="55">
        <v>3.03</v>
      </c>
      <c r="M13" s="55">
        <v>2.62</v>
      </c>
      <c r="N13" s="55">
        <v>2.04</v>
      </c>
      <c r="O13" s="55">
        <v>1.3</v>
      </c>
      <c r="P13" s="55">
        <v>0.62</v>
      </c>
      <c r="Q13" s="55">
        <v>0.07</v>
      </c>
      <c r="R13" s="55">
        <v>0</v>
      </c>
      <c r="S13" s="85">
        <f t="shared" si="0"/>
        <v>28.180000000000007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0.02</v>
      </c>
      <c r="D14" s="57">
        <v>0.41</v>
      </c>
      <c r="E14" s="57">
        <v>1.02</v>
      </c>
      <c r="F14" s="57">
        <v>1.75</v>
      </c>
      <c r="G14" s="57">
        <v>2.12</v>
      </c>
      <c r="H14" s="57">
        <v>3.01</v>
      </c>
      <c r="I14" s="57">
        <v>3.32</v>
      </c>
      <c r="J14" s="57">
        <v>3.45</v>
      </c>
      <c r="K14" s="57">
        <v>3.36</v>
      </c>
      <c r="L14" s="57">
        <v>3.06</v>
      </c>
      <c r="M14" s="57">
        <v>2.65</v>
      </c>
      <c r="N14" s="57">
        <v>2.09</v>
      </c>
      <c r="O14" s="57">
        <v>1.38</v>
      </c>
      <c r="P14" s="57">
        <v>0.63</v>
      </c>
      <c r="Q14" s="57">
        <v>0.01</v>
      </c>
      <c r="R14" s="57">
        <v>0</v>
      </c>
      <c r="S14" s="86">
        <f t="shared" si="0"/>
        <v>28.279999999999998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0.01</v>
      </c>
      <c r="D15" s="57">
        <v>0.45</v>
      </c>
      <c r="E15" s="57">
        <v>1.01</v>
      </c>
      <c r="F15" s="57">
        <v>1.9</v>
      </c>
      <c r="G15" s="57">
        <v>2.36</v>
      </c>
      <c r="H15" s="57">
        <v>2.49</v>
      </c>
      <c r="I15" s="57">
        <v>3.32</v>
      </c>
      <c r="J15" s="57">
        <v>3.43</v>
      </c>
      <c r="K15" s="57">
        <v>3.34</v>
      </c>
      <c r="L15" s="57">
        <v>3.01</v>
      </c>
      <c r="M15" s="57">
        <v>2.63</v>
      </c>
      <c r="N15" s="57">
        <v>0.59</v>
      </c>
      <c r="O15" s="57">
        <v>0.45</v>
      </c>
      <c r="P15" s="57">
        <v>0.54</v>
      </c>
      <c r="Q15" s="57">
        <v>0.06</v>
      </c>
      <c r="R15" s="57">
        <v>0</v>
      </c>
      <c r="S15" s="86">
        <f t="shared" si="0"/>
        <v>25.589999999999996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0.01</v>
      </c>
      <c r="D16" s="57">
        <v>0.38</v>
      </c>
      <c r="E16" s="57">
        <v>1.04</v>
      </c>
      <c r="F16" s="57">
        <v>1.79</v>
      </c>
      <c r="G16" s="57">
        <v>2.4</v>
      </c>
      <c r="H16" s="57">
        <v>2.86</v>
      </c>
      <c r="I16" s="57">
        <v>3.24</v>
      </c>
      <c r="J16" s="57">
        <v>3.41</v>
      </c>
      <c r="K16" s="57">
        <v>3.29</v>
      </c>
      <c r="L16" s="57">
        <v>2.98</v>
      </c>
      <c r="M16" s="57">
        <v>2.6</v>
      </c>
      <c r="N16" s="57">
        <v>1.93</v>
      </c>
      <c r="O16" s="57">
        <v>0.79</v>
      </c>
      <c r="P16" s="57">
        <v>0.17</v>
      </c>
      <c r="Q16" s="57">
        <v>0.09</v>
      </c>
      <c r="R16" s="57">
        <v>0</v>
      </c>
      <c r="S16" s="86">
        <f t="shared" si="0"/>
        <v>26.980000000000004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0.01</v>
      </c>
      <c r="D17" s="57">
        <v>0.33</v>
      </c>
      <c r="E17" s="57">
        <v>0.95</v>
      </c>
      <c r="F17" s="57">
        <v>1.66</v>
      </c>
      <c r="G17" s="57">
        <v>2.29</v>
      </c>
      <c r="H17" s="57">
        <v>2.78</v>
      </c>
      <c r="I17" s="57">
        <v>3.2</v>
      </c>
      <c r="J17" s="57">
        <v>3.35</v>
      </c>
      <c r="K17" s="57">
        <v>3.26</v>
      </c>
      <c r="L17" s="57">
        <v>2.93</v>
      </c>
      <c r="M17" s="57">
        <v>2.29</v>
      </c>
      <c r="N17" s="57">
        <v>0.24</v>
      </c>
      <c r="O17" s="57">
        <v>0.06</v>
      </c>
      <c r="P17" s="57">
        <v>0</v>
      </c>
      <c r="Q17" s="57">
        <v>0</v>
      </c>
      <c r="R17" s="57">
        <v>0</v>
      </c>
      <c r="S17" s="86">
        <f t="shared" si="0"/>
        <v>23.349999999999994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0.33</v>
      </c>
      <c r="E18" s="57">
        <v>0.96</v>
      </c>
      <c r="F18" s="57">
        <v>1.72</v>
      </c>
      <c r="G18" s="57">
        <v>2.34</v>
      </c>
      <c r="H18" s="57">
        <v>2.82</v>
      </c>
      <c r="I18" s="57">
        <v>3.21</v>
      </c>
      <c r="J18" s="57">
        <v>3.36</v>
      </c>
      <c r="K18" s="57">
        <v>3.26</v>
      </c>
      <c r="L18" s="57">
        <v>2.98</v>
      </c>
      <c r="M18" s="57">
        <v>2.58</v>
      </c>
      <c r="N18" s="57">
        <v>2</v>
      </c>
      <c r="O18" s="57">
        <v>1.23</v>
      </c>
      <c r="P18" s="57">
        <v>0.56</v>
      </c>
      <c r="Q18" s="57">
        <v>0.07</v>
      </c>
      <c r="R18" s="57">
        <v>0</v>
      </c>
      <c r="S18" s="86">
        <f t="shared" si="0"/>
        <v>27.42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0.01</v>
      </c>
      <c r="D19" s="57">
        <v>0.39</v>
      </c>
      <c r="E19" s="57">
        <v>1.06</v>
      </c>
      <c r="F19" s="57">
        <v>1.79</v>
      </c>
      <c r="G19" s="57">
        <v>2.39</v>
      </c>
      <c r="H19" s="57">
        <v>2.87</v>
      </c>
      <c r="I19" s="57">
        <v>3.26</v>
      </c>
      <c r="J19" s="57">
        <v>3.41</v>
      </c>
      <c r="K19" s="57">
        <v>3.29</v>
      </c>
      <c r="L19" s="57">
        <v>3.02</v>
      </c>
      <c r="M19" s="57">
        <v>2.63</v>
      </c>
      <c r="N19" s="57">
        <v>2.09</v>
      </c>
      <c r="O19" s="57">
        <v>1.36</v>
      </c>
      <c r="P19" s="57">
        <v>0.67</v>
      </c>
      <c r="Q19" s="57">
        <v>0.08</v>
      </c>
      <c r="R19" s="57">
        <v>0</v>
      </c>
      <c r="S19" s="86">
        <f t="shared" si="0"/>
        <v>28.32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0.01</v>
      </c>
      <c r="D20" s="57">
        <v>0.41</v>
      </c>
      <c r="E20" s="57">
        <v>0.92</v>
      </c>
      <c r="F20" s="57">
        <v>1.79</v>
      </c>
      <c r="G20" s="57">
        <v>2.08</v>
      </c>
      <c r="H20" s="57">
        <v>2.23</v>
      </c>
      <c r="I20" s="57">
        <v>2.55</v>
      </c>
      <c r="J20" s="57">
        <v>3</v>
      </c>
      <c r="K20" s="57">
        <v>3.13</v>
      </c>
      <c r="L20" s="57">
        <v>2.05</v>
      </c>
      <c r="M20" s="57">
        <v>1.85</v>
      </c>
      <c r="N20" s="57">
        <v>0.78</v>
      </c>
      <c r="O20" s="57">
        <v>0.86</v>
      </c>
      <c r="P20" s="57">
        <v>0.22</v>
      </c>
      <c r="Q20" s="57">
        <v>0.01</v>
      </c>
      <c r="R20" s="57">
        <v>0</v>
      </c>
      <c r="S20" s="86">
        <f aca="true" t="shared" si="2" ref="S20:S33">IF(U20=0,"",SUM(B20:R20))</f>
        <v>21.89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0.02</v>
      </c>
      <c r="E21" s="57">
        <v>0.12</v>
      </c>
      <c r="F21" s="57">
        <v>0.27</v>
      </c>
      <c r="G21" s="57">
        <v>0.23</v>
      </c>
      <c r="H21" s="57">
        <v>0.08</v>
      </c>
      <c r="I21" s="57">
        <v>0.22</v>
      </c>
      <c r="J21" s="57">
        <v>0.5</v>
      </c>
      <c r="K21" s="57">
        <v>0.29</v>
      </c>
      <c r="L21" s="57">
        <v>0.49</v>
      </c>
      <c r="M21" s="57">
        <v>0.14</v>
      </c>
      <c r="N21" s="57">
        <v>0.03</v>
      </c>
      <c r="O21" s="57">
        <v>0</v>
      </c>
      <c r="P21" s="57">
        <v>0</v>
      </c>
      <c r="Q21" s="57">
        <v>0</v>
      </c>
      <c r="R21" s="57">
        <v>0</v>
      </c>
      <c r="S21" s="86">
        <f t="shared" si="2"/>
        <v>2.3899999999999997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0.08</v>
      </c>
      <c r="E22" s="57">
        <v>0.4</v>
      </c>
      <c r="F22" s="57">
        <v>0.67</v>
      </c>
      <c r="G22" s="57">
        <v>0.85</v>
      </c>
      <c r="H22" s="57">
        <v>0.53</v>
      </c>
      <c r="I22" s="57">
        <v>0.54</v>
      </c>
      <c r="J22" s="57">
        <v>0.23</v>
      </c>
      <c r="K22" s="57">
        <v>0.32</v>
      </c>
      <c r="L22" s="57">
        <v>0.16</v>
      </c>
      <c r="M22" s="57">
        <v>0.29</v>
      </c>
      <c r="N22" s="57">
        <v>0.26</v>
      </c>
      <c r="O22" s="57">
        <v>0.29</v>
      </c>
      <c r="P22" s="57">
        <v>0.07</v>
      </c>
      <c r="Q22" s="57">
        <v>0</v>
      </c>
      <c r="R22" s="57">
        <v>0</v>
      </c>
      <c r="S22" s="86">
        <f t="shared" si="2"/>
        <v>4.69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0.1</v>
      </c>
      <c r="E23" s="55">
        <v>0.22</v>
      </c>
      <c r="F23" s="55">
        <v>0.77</v>
      </c>
      <c r="G23" s="55">
        <v>0.83</v>
      </c>
      <c r="H23" s="55">
        <v>1.53</v>
      </c>
      <c r="I23" s="55">
        <v>2</v>
      </c>
      <c r="J23" s="55">
        <v>1.99</v>
      </c>
      <c r="K23" s="55">
        <v>2.2</v>
      </c>
      <c r="L23" s="55">
        <v>2.08</v>
      </c>
      <c r="M23" s="55">
        <v>1.88</v>
      </c>
      <c r="N23" s="55">
        <v>2.18</v>
      </c>
      <c r="O23" s="55">
        <v>1.33</v>
      </c>
      <c r="P23" s="55">
        <v>0.58</v>
      </c>
      <c r="Q23" s="55">
        <v>0.07</v>
      </c>
      <c r="R23" s="55">
        <v>0</v>
      </c>
      <c r="S23" s="85">
        <f t="shared" si="2"/>
        <v>17.759999999999998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0.15</v>
      </c>
      <c r="E24" s="57">
        <v>0.6</v>
      </c>
      <c r="F24" s="57">
        <v>0.93</v>
      </c>
      <c r="G24" s="57">
        <v>1.39</v>
      </c>
      <c r="H24" s="57">
        <v>1.99</v>
      </c>
      <c r="I24" s="57">
        <v>1.42</v>
      </c>
      <c r="J24" s="57">
        <v>2.27</v>
      </c>
      <c r="K24" s="57">
        <v>2.13</v>
      </c>
      <c r="L24" s="57">
        <v>2.11</v>
      </c>
      <c r="M24" s="57">
        <v>1.45</v>
      </c>
      <c r="N24" s="57">
        <v>0.98</v>
      </c>
      <c r="O24" s="57">
        <v>0.65</v>
      </c>
      <c r="P24" s="57">
        <v>0.75</v>
      </c>
      <c r="Q24" s="57">
        <v>0.1</v>
      </c>
      <c r="R24" s="57">
        <v>0</v>
      </c>
      <c r="S24" s="86">
        <f t="shared" si="2"/>
        <v>16.919999999999998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0.19</v>
      </c>
      <c r="E25" s="57">
        <v>0.72</v>
      </c>
      <c r="F25" s="57">
        <v>1.06</v>
      </c>
      <c r="G25" s="57">
        <v>2.16</v>
      </c>
      <c r="H25" s="57">
        <v>1.5</v>
      </c>
      <c r="I25" s="57">
        <v>1.09</v>
      </c>
      <c r="J25" s="57">
        <v>1.16</v>
      </c>
      <c r="K25" s="57">
        <v>2.39</v>
      </c>
      <c r="L25" s="57">
        <v>2.48</v>
      </c>
      <c r="M25" s="57">
        <v>1.52</v>
      </c>
      <c r="N25" s="57">
        <v>1.17</v>
      </c>
      <c r="O25" s="57">
        <v>1.14</v>
      </c>
      <c r="P25" s="57">
        <v>0.43</v>
      </c>
      <c r="Q25" s="57">
        <v>0.03</v>
      </c>
      <c r="R25" s="57">
        <v>0</v>
      </c>
      <c r="S25" s="86">
        <f t="shared" si="2"/>
        <v>17.04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0.01</v>
      </c>
      <c r="D26" s="57">
        <v>0.34</v>
      </c>
      <c r="E26" s="57">
        <v>1.02</v>
      </c>
      <c r="F26" s="57">
        <v>1.76</v>
      </c>
      <c r="G26" s="57">
        <v>2.33</v>
      </c>
      <c r="H26" s="57">
        <v>1.92</v>
      </c>
      <c r="I26" s="57">
        <v>1.73</v>
      </c>
      <c r="J26" s="57">
        <v>2.23</v>
      </c>
      <c r="K26" s="57">
        <v>2.13</v>
      </c>
      <c r="L26" s="57">
        <v>2.76</v>
      </c>
      <c r="M26" s="57">
        <v>2.42</v>
      </c>
      <c r="N26" s="57">
        <v>1.74</v>
      </c>
      <c r="O26" s="57">
        <v>0.97</v>
      </c>
      <c r="P26" s="57">
        <v>0.42</v>
      </c>
      <c r="Q26" s="57">
        <v>0.08</v>
      </c>
      <c r="R26" s="57">
        <v>0</v>
      </c>
      <c r="S26" s="86">
        <f t="shared" si="2"/>
        <v>21.859999999999996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0.18</v>
      </c>
      <c r="E27" s="57">
        <v>0.6</v>
      </c>
      <c r="F27" s="57">
        <v>1.51</v>
      </c>
      <c r="G27" s="57">
        <v>2.47</v>
      </c>
      <c r="H27" s="57">
        <v>2.47</v>
      </c>
      <c r="I27" s="57">
        <v>2.58</v>
      </c>
      <c r="J27" s="57">
        <v>1.83</v>
      </c>
      <c r="K27" s="57">
        <v>2.73</v>
      </c>
      <c r="L27" s="57">
        <v>2.54</v>
      </c>
      <c r="M27" s="57">
        <v>2.39</v>
      </c>
      <c r="N27" s="57">
        <v>1.92</v>
      </c>
      <c r="O27" s="57">
        <v>1.07</v>
      </c>
      <c r="P27" s="57">
        <v>0.44</v>
      </c>
      <c r="Q27" s="57">
        <v>0.04</v>
      </c>
      <c r="R27" s="57">
        <v>0</v>
      </c>
      <c r="S27" s="86">
        <f t="shared" si="2"/>
        <v>22.77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0.28</v>
      </c>
      <c r="E28" s="57">
        <v>0.83</v>
      </c>
      <c r="F28" s="57">
        <v>1.66</v>
      </c>
      <c r="G28" s="57">
        <v>2.03</v>
      </c>
      <c r="H28" s="57">
        <v>2.35</v>
      </c>
      <c r="I28" s="57">
        <v>2.49</v>
      </c>
      <c r="J28" s="57">
        <v>2.91</v>
      </c>
      <c r="K28" s="57">
        <v>2.42</v>
      </c>
      <c r="L28" s="57">
        <v>1.84</v>
      </c>
      <c r="M28" s="57">
        <v>1.68</v>
      </c>
      <c r="N28" s="57">
        <v>1.07</v>
      </c>
      <c r="O28" s="57">
        <v>0.62</v>
      </c>
      <c r="P28" s="57">
        <v>0.45</v>
      </c>
      <c r="Q28" s="57">
        <v>0.05</v>
      </c>
      <c r="R28" s="57">
        <v>0</v>
      </c>
      <c r="S28" s="86">
        <f t="shared" si="2"/>
        <v>20.68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0.08</v>
      </c>
      <c r="E29" s="57">
        <v>0.26</v>
      </c>
      <c r="F29" s="57">
        <v>0.27</v>
      </c>
      <c r="G29" s="57">
        <v>0.21</v>
      </c>
      <c r="H29" s="57">
        <v>0.51</v>
      </c>
      <c r="I29" s="57">
        <v>2.54</v>
      </c>
      <c r="J29" s="57">
        <v>3.05</v>
      </c>
      <c r="K29" s="57">
        <v>3.14</v>
      </c>
      <c r="L29" s="57">
        <v>2.73</v>
      </c>
      <c r="M29" s="57">
        <v>2.33</v>
      </c>
      <c r="N29" s="57">
        <v>1.42</v>
      </c>
      <c r="O29" s="57">
        <v>0.43</v>
      </c>
      <c r="P29" s="57">
        <v>0.13</v>
      </c>
      <c r="Q29" s="57">
        <v>0</v>
      </c>
      <c r="R29" s="57">
        <v>0</v>
      </c>
      <c r="S29" s="86">
        <f t="shared" si="2"/>
        <v>17.099999999999998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0.04</v>
      </c>
      <c r="E30" s="57">
        <v>0.39</v>
      </c>
      <c r="F30" s="57">
        <v>0.23</v>
      </c>
      <c r="G30" s="57">
        <v>0.32</v>
      </c>
      <c r="H30" s="57">
        <v>0.57</v>
      </c>
      <c r="I30" s="57">
        <v>1.04</v>
      </c>
      <c r="J30" s="57">
        <v>2.67</v>
      </c>
      <c r="K30" s="57">
        <v>3.21</v>
      </c>
      <c r="L30" s="57">
        <v>1.71</v>
      </c>
      <c r="M30" s="57">
        <v>1.25</v>
      </c>
      <c r="N30" s="57">
        <v>0.33</v>
      </c>
      <c r="O30" s="57">
        <v>0</v>
      </c>
      <c r="P30" s="57">
        <v>0</v>
      </c>
      <c r="Q30" s="57">
        <v>0</v>
      </c>
      <c r="R30" s="57">
        <v>0</v>
      </c>
      <c r="S30" s="86">
        <f t="shared" si="2"/>
        <v>11.76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0.03</v>
      </c>
      <c r="E31" s="57">
        <v>0.21</v>
      </c>
      <c r="F31" s="57">
        <v>0.48</v>
      </c>
      <c r="G31" s="57">
        <v>0.59</v>
      </c>
      <c r="H31" s="57">
        <v>0.95</v>
      </c>
      <c r="I31" s="57">
        <v>0.78</v>
      </c>
      <c r="J31" s="57">
        <v>0.8</v>
      </c>
      <c r="K31" s="57">
        <v>0.99</v>
      </c>
      <c r="L31" s="57">
        <v>0.62</v>
      </c>
      <c r="M31" s="57">
        <v>0.57</v>
      </c>
      <c r="N31" s="57">
        <v>0.62</v>
      </c>
      <c r="O31" s="57">
        <v>0.42</v>
      </c>
      <c r="P31" s="57">
        <v>0.11</v>
      </c>
      <c r="Q31" s="57">
        <v>0</v>
      </c>
      <c r="R31" s="57">
        <v>0</v>
      </c>
      <c r="S31" s="86">
        <f t="shared" si="2"/>
        <v>7.170000000000001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</v>
      </c>
      <c r="E32" s="57">
        <v>0.12</v>
      </c>
      <c r="F32" s="57">
        <v>0.23</v>
      </c>
      <c r="G32" s="57">
        <v>0.49</v>
      </c>
      <c r="H32" s="57">
        <v>0.56</v>
      </c>
      <c r="I32" s="57">
        <v>1.78</v>
      </c>
      <c r="J32" s="57">
        <v>2.22</v>
      </c>
      <c r="K32" s="57">
        <v>1.73</v>
      </c>
      <c r="L32" s="57">
        <v>2.29</v>
      </c>
      <c r="M32" s="57">
        <v>0.49</v>
      </c>
      <c r="N32" s="57">
        <v>0.36</v>
      </c>
      <c r="O32" s="57">
        <v>0.26</v>
      </c>
      <c r="P32" s="57">
        <v>0.1</v>
      </c>
      <c r="Q32" s="57">
        <v>0</v>
      </c>
      <c r="R32" s="57">
        <v>0</v>
      </c>
      <c r="S32" s="86">
        <f t="shared" si="2"/>
        <v>10.63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0.04</v>
      </c>
      <c r="E33" s="57">
        <v>0.29</v>
      </c>
      <c r="F33" s="57">
        <v>0.38</v>
      </c>
      <c r="G33" s="57">
        <v>0.98</v>
      </c>
      <c r="H33" s="57">
        <v>1.01</v>
      </c>
      <c r="I33" s="57">
        <v>1.46</v>
      </c>
      <c r="J33" s="57">
        <v>1.84</v>
      </c>
      <c r="K33" s="57">
        <v>1.62</v>
      </c>
      <c r="L33" s="57">
        <v>2.24</v>
      </c>
      <c r="M33" s="57">
        <v>1.64</v>
      </c>
      <c r="N33" s="57">
        <v>0.96</v>
      </c>
      <c r="O33" s="57">
        <v>0.64</v>
      </c>
      <c r="P33" s="57">
        <v>0.45</v>
      </c>
      <c r="Q33" s="57">
        <v>0.01</v>
      </c>
      <c r="R33" s="57">
        <v>0</v>
      </c>
      <c r="S33" s="86">
        <f t="shared" si="2"/>
        <v>13.56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0.11999999999999997</v>
      </c>
      <c r="D34" s="91">
        <f t="shared" si="4"/>
        <v>6.2700000000000005</v>
      </c>
      <c r="E34" s="91">
        <f t="shared" si="4"/>
        <v>19.470000000000006</v>
      </c>
      <c r="F34" s="91">
        <f t="shared" si="4"/>
        <v>36.25999999999999</v>
      </c>
      <c r="G34" s="91">
        <f t="shared" si="4"/>
        <v>50.379999999999995</v>
      </c>
      <c r="H34" s="91">
        <f t="shared" si="4"/>
        <v>59.85</v>
      </c>
      <c r="I34" s="91">
        <f t="shared" si="4"/>
        <v>69.14</v>
      </c>
      <c r="J34" s="91">
        <f t="shared" si="4"/>
        <v>77.33999999999999</v>
      </c>
      <c r="K34" s="91">
        <f t="shared" si="4"/>
        <v>77.33</v>
      </c>
      <c r="L34" s="91">
        <f aca="true" t="shared" si="5" ref="L34:R34">IF(L37=0,"",SUM(L3:L33))</f>
        <v>72.00999999999999</v>
      </c>
      <c r="M34" s="91">
        <f t="shared" si="5"/>
        <v>55.610000000000014</v>
      </c>
      <c r="N34" s="91">
        <f t="shared" si="5"/>
        <v>36.68999999999999</v>
      </c>
      <c r="O34" s="91">
        <f t="shared" si="5"/>
        <v>22.44</v>
      </c>
      <c r="P34" s="91">
        <f t="shared" si="5"/>
        <v>10.999999999999996</v>
      </c>
      <c r="Q34" s="91">
        <f t="shared" si="5"/>
        <v>1.3000000000000003</v>
      </c>
      <c r="R34" s="91">
        <f t="shared" si="5"/>
        <v>0</v>
      </c>
      <c r="S34" s="87">
        <f>SUM(B3:R33)</f>
        <v>595.2100000000005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0.003870967741935483</v>
      </c>
      <c r="D35" s="60">
        <f t="shared" si="6"/>
        <v>0.20225806451612904</v>
      </c>
      <c r="E35" s="60">
        <f t="shared" si="6"/>
        <v>0.6280645161290325</v>
      </c>
      <c r="F35" s="60">
        <f t="shared" si="6"/>
        <v>1.1696774193548385</v>
      </c>
      <c r="G35" s="60">
        <f t="shared" si="6"/>
        <v>1.6251612903225805</v>
      </c>
      <c r="H35" s="60">
        <f t="shared" si="6"/>
        <v>1.9306451612903226</v>
      </c>
      <c r="I35" s="60">
        <f t="shared" si="6"/>
        <v>2.2303225806451614</v>
      </c>
      <c r="J35" s="60">
        <f t="shared" si="6"/>
        <v>2.494838709677419</v>
      </c>
      <c r="K35" s="60">
        <f t="shared" si="6"/>
        <v>2.494516129032258</v>
      </c>
      <c r="L35" s="60">
        <f aca="true" t="shared" si="7" ref="L35:R35">IF(L37=0,"",AVERAGE(L3:L33))</f>
        <v>2.3229032258064515</v>
      </c>
      <c r="M35" s="60">
        <f t="shared" si="7"/>
        <v>1.793870967741936</v>
      </c>
      <c r="N35" s="60">
        <f t="shared" si="7"/>
        <v>1.1835483870967738</v>
      </c>
      <c r="O35" s="60">
        <f t="shared" si="7"/>
        <v>0.7238709677419355</v>
      </c>
      <c r="P35" s="60">
        <f t="shared" si="7"/>
        <v>0.35483870967741926</v>
      </c>
      <c r="Q35" s="60">
        <f t="shared" si="7"/>
        <v>0.04193548387096775</v>
      </c>
      <c r="R35" s="60">
        <f t="shared" si="7"/>
        <v>0</v>
      </c>
      <c r="S35" s="88">
        <f>AVERAGE(S3:S33)</f>
        <v>19.20032258064516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0.02</v>
      </c>
      <c r="D36" s="60">
        <f t="shared" si="8"/>
        <v>0.45</v>
      </c>
      <c r="E36" s="60">
        <f t="shared" si="8"/>
        <v>1.08</v>
      </c>
      <c r="F36" s="60">
        <f t="shared" si="8"/>
        <v>1.9</v>
      </c>
      <c r="G36" s="60">
        <f t="shared" si="8"/>
        <v>2.47</v>
      </c>
      <c r="H36" s="60">
        <f t="shared" si="8"/>
        <v>3.01</v>
      </c>
      <c r="I36" s="60">
        <f t="shared" si="8"/>
        <v>3.32</v>
      </c>
      <c r="J36" s="60">
        <f t="shared" si="8"/>
        <v>3.53</v>
      </c>
      <c r="K36" s="60">
        <f t="shared" si="8"/>
        <v>3.43</v>
      </c>
      <c r="L36" s="60">
        <f aca="true" t="shared" si="9" ref="L36:R36">IF(L37=0,"",MAX(L3:L33))</f>
        <v>3.09</v>
      </c>
      <c r="M36" s="60">
        <f t="shared" si="9"/>
        <v>2.65</v>
      </c>
      <c r="N36" s="60">
        <f t="shared" si="9"/>
        <v>2.18</v>
      </c>
      <c r="O36" s="60">
        <f t="shared" si="9"/>
        <v>1.38</v>
      </c>
      <c r="P36" s="60">
        <f t="shared" si="9"/>
        <v>0.75</v>
      </c>
      <c r="Q36" s="60">
        <f t="shared" si="9"/>
        <v>0.13</v>
      </c>
      <c r="R36" s="60">
        <f t="shared" si="9"/>
        <v>0</v>
      </c>
      <c r="S36" s="88">
        <f>MAX(S3:S33)</f>
        <v>28.32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8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0.14</v>
      </c>
      <c r="E3" s="55">
        <v>0.31</v>
      </c>
      <c r="F3" s="55">
        <v>0.74</v>
      </c>
      <c r="G3" s="55">
        <v>1.11</v>
      </c>
      <c r="H3" s="55">
        <v>1.45</v>
      </c>
      <c r="I3" s="55">
        <v>2.15</v>
      </c>
      <c r="J3" s="55">
        <v>2.71</v>
      </c>
      <c r="K3" s="55">
        <v>2.22</v>
      </c>
      <c r="L3" s="55">
        <v>1.94</v>
      </c>
      <c r="M3" s="55">
        <v>1.46</v>
      </c>
      <c r="N3" s="55">
        <v>0.59</v>
      </c>
      <c r="O3" s="55">
        <v>0.32</v>
      </c>
      <c r="P3" s="55">
        <v>0.12</v>
      </c>
      <c r="Q3" s="55">
        <v>0.01</v>
      </c>
      <c r="R3" s="55">
        <v>0</v>
      </c>
      <c r="S3" s="85">
        <f>IF(U3=0,"",SUM(B3:R3))</f>
        <v>15.27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0.17</v>
      </c>
      <c r="E4" s="57">
        <v>0.37</v>
      </c>
      <c r="F4" s="57">
        <v>1.26</v>
      </c>
      <c r="G4" s="57">
        <v>2.25</v>
      </c>
      <c r="H4" s="57">
        <v>2.23</v>
      </c>
      <c r="I4" s="57">
        <v>2.53</v>
      </c>
      <c r="J4" s="57">
        <v>1.81</v>
      </c>
      <c r="K4" s="57">
        <v>2.98</v>
      </c>
      <c r="L4" s="57">
        <v>2.31</v>
      </c>
      <c r="M4" s="57">
        <v>1.29</v>
      </c>
      <c r="N4" s="57">
        <v>1.5</v>
      </c>
      <c r="O4" s="57">
        <v>1.03</v>
      </c>
      <c r="P4" s="57">
        <v>0.19</v>
      </c>
      <c r="Q4" s="57">
        <v>0</v>
      </c>
      <c r="R4" s="57">
        <v>0</v>
      </c>
      <c r="S4" s="86">
        <f aca="true" t="shared" si="0" ref="S4:S19">IF(U4=0,"",SUM(B4:R4))</f>
        <v>19.92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</v>
      </c>
      <c r="E5" s="57">
        <v>0.12</v>
      </c>
      <c r="F5" s="57">
        <v>0.4</v>
      </c>
      <c r="G5" s="57">
        <v>0.58</v>
      </c>
      <c r="H5" s="57">
        <v>1.23</v>
      </c>
      <c r="I5" s="57">
        <v>1.8</v>
      </c>
      <c r="J5" s="57">
        <v>2.37</v>
      </c>
      <c r="K5" s="57">
        <v>2.44</v>
      </c>
      <c r="L5" s="57">
        <v>2.15</v>
      </c>
      <c r="M5" s="57">
        <v>1.68</v>
      </c>
      <c r="N5" s="57">
        <v>0.94</v>
      </c>
      <c r="O5" s="57">
        <v>1.07</v>
      </c>
      <c r="P5" s="57">
        <v>0.35</v>
      </c>
      <c r="Q5" s="57">
        <v>0.01</v>
      </c>
      <c r="R5" s="57">
        <v>0</v>
      </c>
      <c r="S5" s="86">
        <f t="shared" si="0"/>
        <v>15.139999999999999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0.14</v>
      </c>
      <c r="E6" s="57">
        <v>0.57</v>
      </c>
      <c r="F6" s="57">
        <v>1.46</v>
      </c>
      <c r="G6" s="57">
        <v>2.36</v>
      </c>
      <c r="H6" s="57">
        <v>2.87</v>
      </c>
      <c r="I6" s="57">
        <v>3.25</v>
      </c>
      <c r="J6" s="57">
        <v>3.41</v>
      </c>
      <c r="K6" s="57">
        <v>2.64</v>
      </c>
      <c r="L6" s="57">
        <v>2.98</v>
      </c>
      <c r="M6" s="57">
        <v>2.22</v>
      </c>
      <c r="N6" s="57">
        <v>1.35</v>
      </c>
      <c r="O6" s="57">
        <v>0.57</v>
      </c>
      <c r="P6" s="57">
        <v>0.22</v>
      </c>
      <c r="Q6" s="57">
        <v>0.01</v>
      </c>
      <c r="R6" s="57">
        <v>0</v>
      </c>
      <c r="S6" s="86">
        <f t="shared" si="0"/>
        <v>24.05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0.09</v>
      </c>
      <c r="E7" s="57">
        <v>0.43</v>
      </c>
      <c r="F7" s="57">
        <v>1.14</v>
      </c>
      <c r="G7" s="57">
        <v>2.5</v>
      </c>
      <c r="H7" s="57">
        <v>3</v>
      </c>
      <c r="I7" s="57">
        <v>3.32</v>
      </c>
      <c r="J7" s="57">
        <v>3.12</v>
      </c>
      <c r="K7" s="57">
        <v>3.36</v>
      </c>
      <c r="L7" s="57">
        <v>3.09</v>
      </c>
      <c r="M7" s="57">
        <v>2.59</v>
      </c>
      <c r="N7" s="57">
        <v>1.7</v>
      </c>
      <c r="O7" s="57">
        <v>0.62</v>
      </c>
      <c r="P7" s="57">
        <v>0.19</v>
      </c>
      <c r="Q7" s="57">
        <v>0.01</v>
      </c>
      <c r="R7" s="57">
        <v>0</v>
      </c>
      <c r="S7" s="86">
        <f t="shared" si="0"/>
        <v>25.160000000000004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0.15</v>
      </c>
      <c r="E8" s="57">
        <v>0.5</v>
      </c>
      <c r="F8" s="57">
        <v>1.15</v>
      </c>
      <c r="G8" s="57">
        <v>1.65</v>
      </c>
      <c r="H8" s="57">
        <v>2.87</v>
      </c>
      <c r="I8" s="57">
        <v>3.18</v>
      </c>
      <c r="J8" s="57">
        <v>3.36</v>
      </c>
      <c r="K8" s="57">
        <v>3.41</v>
      </c>
      <c r="L8" s="57">
        <v>2.72</v>
      </c>
      <c r="M8" s="57">
        <v>0.23</v>
      </c>
      <c r="N8" s="57">
        <v>0.04</v>
      </c>
      <c r="O8" s="57">
        <v>0.14</v>
      </c>
      <c r="P8" s="57">
        <v>0.12</v>
      </c>
      <c r="Q8" s="57">
        <v>0.05</v>
      </c>
      <c r="R8" s="57">
        <v>0</v>
      </c>
      <c r="S8" s="86">
        <f t="shared" si="0"/>
        <v>19.57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0.14</v>
      </c>
      <c r="E9" s="57">
        <v>0.46</v>
      </c>
      <c r="F9" s="57">
        <v>1.33</v>
      </c>
      <c r="G9" s="57">
        <v>2.06</v>
      </c>
      <c r="H9" s="57">
        <v>2.74</v>
      </c>
      <c r="I9" s="57">
        <v>2.99</v>
      </c>
      <c r="J9" s="57">
        <v>2.84</v>
      </c>
      <c r="K9" s="57">
        <v>1.1</v>
      </c>
      <c r="L9" s="57">
        <v>2.96</v>
      </c>
      <c r="M9" s="57">
        <v>2.29</v>
      </c>
      <c r="N9" s="57">
        <v>0.32</v>
      </c>
      <c r="O9" s="57">
        <v>0.09</v>
      </c>
      <c r="P9" s="57">
        <v>0.07</v>
      </c>
      <c r="Q9" s="57">
        <v>0</v>
      </c>
      <c r="R9" s="57">
        <v>0</v>
      </c>
      <c r="S9" s="86">
        <f t="shared" si="0"/>
        <v>19.39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0.08</v>
      </c>
      <c r="E10" s="57">
        <v>0.68</v>
      </c>
      <c r="F10" s="57">
        <v>1.37</v>
      </c>
      <c r="G10" s="57">
        <v>2.06</v>
      </c>
      <c r="H10" s="57">
        <v>2.54</v>
      </c>
      <c r="I10" s="57">
        <v>2.96</v>
      </c>
      <c r="J10" s="57">
        <v>2.95</v>
      </c>
      <c r="K10" s="57">
        <v>2.98</v>
      </c>
      <c r="L10" s="57">
        <v>2.7</v>
      </c>
      <c r="M10" s="57">
        <v>1.21</v>
      </c>
      <c r="N10" s="57">
        <v>0.52</v>
      </c>
      <c r="O10" s="57">
        <v>0.1</v>
      </c>
      <c r="P10" s="57">
        <v>0.01</v>
      </c>
      <c r="Q10" s="57">
        <v>0</v>
      </c>
      <c r="R10" s="57">
        <v>0</v>
      </c>
      <c r="S10" s="86">
        <f t="shared" si="0"/>
        <v>20.160000000000004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0.12</v>
      </c>
      <c r="E11" s="57">
        <v>0.34</v>
      </c>
      <c r="F11" s="57">
        <v>0.9</v>
      </c>
      <c r="G11" s="57">
        <v>1.84</v>
      </c>
      <c r="H11" s="57">
        <v>2.71</v>
      </c>
      <c r="I11" s="57">
        <v>3.12</v>
      </c>
      <c r="J11" s="57">
        <v>3.26</v>
      </c>
      <c r="K11" s="57">
        <v>3.08</v>
      </c>
      <c r="L11" s="57">
        <v>2.77</v>
      </c>
      <c r="M11" s="57">
        <v>1.72</v>
      </c>
      <c r="N11" s="57">
        <v>1.33</v>
      </c>
      <c r="O11" s="57">
        <v>0.92</v>
      </c>
      <c r="P11" s="57">
        <v>0.36</v>
      </c>
      <c r="Q11" s="57">
        <v>0.01</v>
      </c>
      <c r="R11" s="57">
        <v>0</v>
      </c>
      <c r="S11" s="86">
        <f t="shared" si="0"/>
        <v>22.48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0.18</v>
      </c>
      <c r="E12" s="57">
        <v>0.75</v>
      </c>
      <c r="F12" s="57">
        <v>1.41</v>
      </c>
      <c r="G12" s="57">
        <v>2.09</v>
      </c>
      <c r="H12" s="57">
        <v>2.62</v>
      </c>
      <c r="I12" s="57">
        <v>2.97</v>
      </c>
      <c r="J12" s="57">
        <v>3.16</v>
      </c>
      <c r="K12" s="57">
        <v>3.15</v>
      </c>
      <c r="L12" s="57">
        <v>2.85</v>
      </c>
      <c r="M12" s="57">
        <v>2.39</v>
      </c>
      <c r="N12" s="57">
        <v>1.79</v>
      </c>
      <c r="O12" s="57">
        <v>0.37</v>
      </c>
      <c r="P12" s="57">
        <v>0.02</v>
      </c>
      <c r="Q12" s="57">
        <v>0</v>
      </c>
      <c r="R12" s="57">
        <v>0</v>
      </c>
      <c r="S12" s="86">
        <f t="shared" si="0"/>
        <v>23.75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0.18</v>
      </c>
      <c r="E13" s="55">
        <v>0.76</v>
      </c>
      <c r="F13" s="55">
        <v>1.51</v>
      </c>
      <c r="G13" s="55">
        <v>2.21</v>
      </c>
      <c r="H13" s="55">
        <v>2.74</v>
      </c>
      <c r="I13" s="55">
        <v>2.89</v>
      </c>
      <c r="J13" s="55">
        <v>3.31</v>
      </c>
      <c r="K13" s="55">
        <v>3</v>
      </c>
      <c r="L13" s="55">
        <v>1.73</v>
      </c>
      <c r="M13" s="55">
        <v>0.94</v>
      </c>
      <c r="N13" s="55">
        <v>0.48</v>
      </c>
      <c r="O13" s="55">
        <v>0.87</v>
      </c>
      <c r="P13" s="55">
        <v>0.15</v>
      </c>
      <c r="Q13" s="55">
        <v>0.02</v>
      </c>
      <c r="R13" s="55">
        <v>0</v>
      </c>
      <c r="S13" s="85">
        <f t="shared" si="0"/>
        <v>20.790000000000003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0.12</v>
      </c>
      <c r="E14" s="57">
        <v>0.56</v>
      </c>
      <c r="F14" s="57">
        <v>1.34</v>
      </c>
      <c r="G14" s="57">
        <v>2.12</v>
      </c>
      <c r="H14" s="57">
        <v>2.78</v>
      </c>
      <c r="I14" s="57">
        <v>3.04</v>
      </c>
      <c r="J14" s="57">
        <v>3.43</v>
      </c>
      <c r="K14" s="57">
        <v>2.43</v>
      </c>
      <c r="L14" s="57">
        <v>3.06</v>
      </c>
      <c r="M14" s="57">
        <v>1.79</v>
      </c>
      <c r="N14" s="57">
        <v>1.41</v>
      </c>
      <c r="O14" s="57">
        <v>0.92</v>
      </c>
      <c r="P14" s="57">
        <v>0.36</v>
      </c>
      <c r="Q14" s="57">
        <v>0</v>
      </c>
      <c r="R14" s="57">
        <v>0</v>
      </c>
      <c r="S14" s="86">
        <f t="shared" si="0"/>
        <v>23.36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0.14</v>
      </c>
      <c r="E15" s="57">
        <v>0.49</v>
      </c>
      <c r="F15" s="57">
        <v>1.34</v>
      </c>
      <c r="G15" s="57">
        <v>2</v>
      </c>
      <c r="H15" s="57">
        <v>2.63</v>
      </c>
      <c r="I15" s="57">
        <v>2.99</v>
      </c>
      <c r="J15" s="57">
        <v>3.19</v>
      </c>
      <c r="K15" s="57">
        <v>3.07</v>
      </c>
      <c r="L15" s="57">
        <v>2.77</v>
      </c>
      <c r="M15" s="57">
        <v>2.28</v>
      </c>
      <c r="N15" s="57">
        <v>1.67</v>
      </c>
      <c r="O15" s="57">
        <v>0.53</v>
      </c>
      <c r="P15" s="57">
        <v>0.23</v>
      </c>
      <c r="Q15" s="57">
        <v>0.01</v>
      </c>
      <c r="R15" s="57">
        <v>0</v>
      </c>
      <c r="S15" s="86">
        <f t="shared" si="0"/>
        <v>23.340000000000003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0.16</v>
      </c>
      <c r="E16" s="57">
        <v>0.74</v>
      </c>
      <c r="F16" s="57">
        <v>1.4</v>
      </c>
      <c r="G16" s="57">
        <v>1.92</v>
      </c>
      <c r="H16" s="57">
        <v>2.51</v>
      </c>
      <c r="I16" s="57">
        <v>2.98</v>
      </c>
      <c r="J16" s="57">
        <v>3.09</v>
      </c>
      <c r="K16" s="57">
        <v>3.08</v>
      </c>
      <c r="L16" s="57">
        <v>2.8</v>
      </c>
      <c r="M16" s="57">
        <v>2.33</v>
      </c>
      <c r="N16" s="57">
        <v>1.7</v>
      </c>
      <c r="O16" s="57">
        <v>1</v>
      </c>
      <c r="P16" s="57">
        <v>0.34</v>
      </c>
      <c r="Q16" s="57">
        <v>0</v>
      </c>
      <c r="R16" s="57">
        <v>0</v>
      </c>
      <c r="S16" s="86">
        <f t="shared" si="0"/>
        <v>24.049999999999997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0.16</v>
      </c>
      <c r="E17" s="57">
        <v>0.73</v>
      </c>
      <c r="F17" s="57">
        <v>1.49</v>
      </c>
      <c r="G17" s="57">
        <v>1.9</v>
      </c>
      <c r="H17" s="57">
        <v>2.52</v>
      </c>
      <c r="I17" s="57">
        <v>3.06</v>
      </c>
      <c r="J17" s="57">
        <v>3.28</v>
      </c>
      <c r="K17" s="57">
        <v>3.05</v>
      </c>
      <c r="L17" s="57">
        <v>1.59</v>
      </c>
      <c r="M17" s="57">
        <v>1.38</v>
      </c>
      <c r="N17" s="57">
        <v>1.31</v>
      </c>
      <c r="O17" s="57">
        <v>0.62</v>
      </c>
      <c r="P17" s="57">
        <v>0.36</v>
      </c>
      <c r="Q17" s="57">
        <v>0.01</v>
      </c>
      <c r="R17" s="57">
        <v>0</v>
      </c>
      <c r="S17" s="86">
        <f t="shared" si="0"/>
        <v>21.459999999999997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0.18</v>
      </c>
      <c r="E18" s="57">
        <v>0.73</v>
      </c>
      <c r="F18" s="57">
        <v>1.55</v>
      </c>
      <c r="G18" s="57">
        <v>2.08</v>
      </c>
      <c r="H18" s="57">
        <v>2.15</v>
      </c>
      <c r="I18" s="57">
        <v>2.45</v>
      </c>
      <c r="J18" s="57">
        <v>1.86</v>
      </c>
      <c r="K18" s="57">
        <v>3.25</v>
      </c>
      <c r="L18" s="57">
        <v>2.87</v>
      </c>
      <c r="M18" s="57">
        <v>2.36</v>
      </c>
      <c r="N18" s="57">
        <v>1.68</v>
      </c>
      <c r="O18" s="57">
        <v>0.96</v>
      </c>
      <c r="P18" s="57">
        <v>0.23</v>
      </c>
      <c r="Q18" s="57">
        <v>0</v>
      </c>
      <c r="R18" s="57">
        <v>0</v>
      </c>
      <c r="S18" s="86">
        <f t="shared" si="0"/>
        <v>22.35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0.12</v>
      </c>
      <c r="E19" s="57">
        <v>0.7</v>
      </c>
      <c r="F19" s="57">
        <v>1.33</v>
      </c>
      <c r="G19" s="57">
        <v>1.51</v>
      </c>
      <c r="H19" s="57">
        <v>2.26</v>
      </c>
      <c r="I19" s="57">
        <v>3.05</v>
      </c>
      <c r="J19" s="57">
        <v>2.99</v>
      </c>
      <c r="K19" s="57">
        <v>3.13</v>
      </c>
      <c r="L19" s="57">
        <v>2.92</v>
      </c>
      <c r="M19" s="57">
        <v>2.2</v>
      </c>
      <c r="N19" s="57">
        <v>1.48</v>
      </c>
      <c r="O19" s="57">
        <v>0.8</v>
      </c>
      <c r="P19" s="57">
        <v>0.3</v>
      </c>
      <c r="Q19" s="57">
        <v>0</v>
      </c>
      <c r="R19" s="57">
        <v>0</v>
      </c>
      <c r="S19" s="86">
        <f t="shared" si="0"/>
        <v>22.79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0.07</v>
      </c>
      <c r="E20" s="57">
        <v>0.57</v>
      </c>
      <c r="F20" s="57">
        <v>0.95</v>
      </c>
      <c r="G20" s="57">
        <v>1.64</v>
      </c>
      <c r="H20" s="57">
        <v>2.56</v>
      </c>
      <c r="I20" s="57">
        <v>2.87</v>
      </c>
      <c r="J20" s="57">
        <v>3.12</v>
      </c>
      <c r="K20" s="57">
        <v>2.91</v>
      </c>
      <c r="L20" s="57">
        <v>2.58</v>
      </c>
      <c r="M20" s="57">
        <v>2.16</v>
      </c>
      <c r="N20" s="57">
        <v>1.19</v>
      </c>
      <c r="O20" s="57">
        <v>0.59</v>
      </c>
      <c r="P20" s="57">
        <v>0.11</v>
      </c>
      <c r="Q20" s="57">
        <v>0</v>
      </c>
      <c r="R20" s="57">
        <v>0</v>
      </c>
      <c r="S20" s="86">
        <f aca="true" t="shared" si="2" ref="S20:S33">IF(U20=0,"",SUM(B20:R20))</f>
        <v>21.320000000000004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</v>
      </c>
      <c r="E21" s="57">
        <v>0.04</v>
      </c>
      <c r="F21" s="57">
        <v>0.1</v>
      </c>
      <c r="G21" s="57">
        <v>0.15</v>
      </c>
      <c r="H21" s="57">
        <v>0.09</v>
      </c>
      <c r="I21" s="57">
        <v>0.17</v>
      </c>
      <c r="J21" s="57">
        <v>0.23</v>
      </c>
      <c r="K21" s="57">
        <v>0.14</v>
      </c>
      <c r="L21" s="57">
        <v>0.09</v>
      </c>
      <c r="M21" s="57">
        <v>0.3</v>
      </c>
      <c r="N21" s="57">
        <v>0.24</v>
      </c>
      <c r="O21" s="57">
        <v>0.18</v>
      </c>
      <c r="P21" s="57">
        <v>0.03</v>
      </c>
      <c r="Q21" s="57">
        <v>0</v>
      </c>
      <c r="R21" s="57">
        <v>0</v>
      </c>
      <c r="S21" s="86">
        <f t="shared" si="2"/>
        <v>1.76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0.12</v>
      </c>
      <c r="F22" s="57">
        <v>0.21</v>
      </c>
      <c r="G22" s="57">
        <v>0.49</v>
      </c>
      <c r="H22" s="57">
        <v>0.67</v>
      </c>
      <c r="I22" s="57">
        <v>1.07</v>
      </c>
      <c r="J22" s="57">
        <v>1.29</v>
      </c>
      <c r="K22" s="57">
        <v>1.12</v>
      </c>
      <c r="L22" s="57">
        <v>1.1</v>
      </c>
      <c r="M22" s="57">
        <v>1.09</v>
      </c>
      <c r="N22" s="57">
        <v>0.61</v>
      </c>
      <c r="O22" s="57">
        <v>0.3</v>
      </c>
      <c r="P22" s="57">
        <v>0.1</v>
      </c>
      <c r="Q22" s="57">
        <v>0</v>
      </c>
      <c r="R22" s="57">
        <v>0</v>
      </c>
      <c r="S22" s="86">
        <f t="shared" si="2"/>
        <v>8.17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0.03</v>
      </c>
      <c r="F23" s="55">
        <v>0.17</v>
      </c>
      <c r="G23" s="55">
        <v>0.34</v>
      </c>
      <c r="H23" s="55">
        <v>0.53</v>
      </c>
      <c r="I23" s="55">
        <v>0.49</v>
      </c>
      <c r="J23" s="55">
        <v>0.42</v>
      </c>
      <c r="K23" s="55">
        <v>0.49</v>
      </c>
      <c r="L23" s="55">
        <v>0.39</v>
      </c>
      <c r="M23" s="55">
        <v>0.26</v>
      </c>
      <c r="N23" s="55">
        <v>0.29</v>
      </c>
      <c r="O23" s="55">
        <v>0.16</v>
      </c>
      <c r="P23" s="55">
        <v>0.05</v>
      </c>
      <c r="Q23" s="55">
        <v>0</v>
      </c>
      <c r="R23" s="55">
        <v>0</v>
      </c>
      <c r="S23" s="85">
        <f t="shared" si="2"/>
        <v>3.62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</v>
      </c>
      <c r="E24" s="57">
        <v>0.01</v>
      </c>
      <c r="F24" s="57">
        <v>0.12</v>
      </c>
      <c r="G24" s="57">
        <v>0.17</v>
      </c>
      <c r="H24" s="57">
        <v>0.29</v>
      </c>
      <c r="I24" s="57">
        <v>0.37</v>
      </c>
      <c r="J24" s="57">
        <v>0.41</v>
      </c>
      <c r="K24" s="57">
        <v>0.61</v>
      </c>
      <c r="L24" s="57">
        <v>0.7</v>
      </c>
      <c r="M24" s="57">
        <v>0.58</v>
      </c>
      <c r="N24" s="57">
        <v>0.34</v>
      </c>
      <c r="O24" s="57">
        <v>0.24</v>
      </c>
      <c r="P24" s="57">
        <v>0.07</v>
      </c>
      <c r="Q24" s="57">
        <v>0</v>
      </c>
      <c r="R24" s="57">
        <v>0</v>
      </c>
      <c r="S24" s="86">
        <f t="shared" si="2"/>
        <v>3.9099999999999997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0.02</v>
      </c>
      <c r="E25" s="57">
        <v>0.11</v>
      </c>
      <c r="F25" s="57">
        <v>0.4</v>
      </c>
      <c r="G25" s="57">
        <v>0.83</v>
      </c>
      <c r="H25" s="57">
        <v>0.74</v>
      </c>
      <c r="I25" s="57">
        <v>1.56</v>
      </c>
      <c r="J25" s="57">
        <v>0.78</v>
      </c>
      <c r="K25" s="57">
        <v>0.86</v>
      </c>
      <c r="L25" s="57">
        <v>0.61</v>
      </c>
      <c r="M25" s="57">
        <v>0.61</v>
      </c>
      <c r="N25" s="57">
        <v>0.4</v>
      </c>
      <c r="O25" s="57">
        <v>0.15</v>
      </c>
      <c r="P25" s="57">
        <v>0.07</v>
      </c>
      <c r="Q25" s="57">
        <v>0</v>
      </c>
      <c r="R25" s="57">
        <v>0</v>
      </c>
      <c r="S25" s="86">
        <f t="shared" si="2"/>
        <v>7.1400000000000015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0.23</v>
      </c>
      <c r="E26" s="57">
        <v>0.86</v>
      </c>
      <c r="F26" s="57">
        <v>0.97</v>
      </c>
      <c r="G26" s="57">
        <v>2.2</v>
      </c>
      <c r="H26" s="57">
        <v>1.08</v>
      </c>
      <c r="I26" s="57">
        <v>1.06</v>
      </c>
      <c r="J26" s="57">
        <v>1.05</v>
      </c>
      <c r="K26" s="57">
        <v>0.73</v>
      </c>
      <c r="L26" s="57">
        <v>1.3</v>
      </c>
      <c r="M26" s="57">
        <v>0.43</v>
      </c>
      <c r="N26" s="57">
        <v>1.55</v>
      </c>
      <c r="O26" s="57">
        <v>0.62</v>
      </c>
      <c r="P26" s="57">
        <v>0.04</v>
      </c>
      <c r="Q26" s="57">
        <v>0</v>
      </c>
      <c r="R26" s="57">
        <v>0</v>
      </c>
      <c r="S26" s="86">
        <f t="shared" si="2"/>
        <v>12.12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0.06</v>
      </c>
      <c r="E27" s="57">
        <v>0.22</v>
      </c>
      <c r="F27" s="57">
        <v>0.48</v>
      </c>
      <c r="G27" s="57">
        <v>0.53</v>
      </c>
      <c r="H27" s="57">
        <v>0.69</v>
      </c>
      <c r="I27" s="57">
        <v>1.05</v>
      </c>
      <c r="J27" s="57">
        <v>1.23</v>
      </c>
      <c r="K27" s="57">
        <v>0.86</v>
      </c>
      <c r="L27" s="57">
        <v>0.73</v>
      </c>
      <c r="M27" s="57">
        <v>0.46</v>
      </c>
      <c r="N27" s="57">
        <v>0.6</v>
      </c>
      <c r="O27" s="57">
        <v>0.3</v>
      </c>
      <c r="P27" s="57">
        <v>0.08</v>
      </c>
      <c r="Q27" s="57">
        <v>0</v>
      </c>
      <c r="R27" s="57">
        <v>0</v>
      </c>
      <c r="S27" s="86">
        <f t="shared" si="2"/>
        <v>7.289999999999999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0.09</v>
      </c>
      <c r="E28" s="57">
        <v>0.27</v>
      </c>
      <c r="F28" s="57">
        <v>0.72</v>
      </c>
      <c r="G28" s="57">
        <v>1.05</v>
      </c>
      <c r="H28" s="57">
        <v>1.29</v>
      </c>
      <c r="I28" s="57">
        <v>0.95</v>
      </c>
      <c r="J28" s="57">
        <v>0.6</v>
      </c>
      <c r="K28" s="57">
        <v>0.62</v>
      </c>
      <c r="L28" s="57">
        <v>0.47</v>
      </c>
      <c r="M28" s="57">
        <v>0.14</v>
      </c>
      <c r="N28" s="57">
        <v>0.11</v>
      </c>
      <c r="O28" s="57">
        <v>0.06</v>
      </c>
      <c r="P28" s="57">
        <v>0.06</v>
      </c>
      <c r="Q28" s="57">
        <v>0</v>
      </c>
      <c r="R28" s="57">
        <v>0</v>
      </c>
      <c r="S28" s="86">
        <f t="shared" si="2"/>
        <v>6.429999999999999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0.04</v>
      </c>
      <c r="E29" s="57">
        <v>0.34</v>
      </c>
      <c r="F29" s="57">
        <v>0.43</v>
      </c>
      <c r="G29" s="57">
        <v>0.36</v>
      </c>
      <c r="H29" s="57">
        <v>0.49</v>
      </c>
      <c r="I29" s="57">
        <v>0.56</v>
      </c>
      <c r="J29" s="57">
        <v>1.02</v>
      </c>
      <c r="K29" s="57">
        <v>1.3</v>
      </c>
      <c r="L29" s="57">
        <v>1.96</v>
      </c>
      <c r="M29" s="57">
        <v>1.77</v>
      </c>
      <c r="N29" s="57">
        <v>1.17</v>
      </c>
      <c r="O29" s="57">
        <v>0.92</v>
      </c>
      <c r="P29" s="57">
        <v>0.23</v>
      </c>
      <c r="Q29" s="57">
        <v>0</v>
      </c>
      <c r="R29" s="57">
        <v>0</v>
      </c>
      <c r="S29" s="86">
        <f t="shared" si="2"/>
        <v>10.59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0.07</v>
      </c>
      <c r="E30" s="57">
        <v>0.72</v>
      </c>
      <c r="F30" s="57">
        <v>1.56</v>
      </c>
      <c r="G30" s="57">
        <v>2.27</v>
      </c>
      <c r="H30" s="57">
        <v>2.76</v>
      </c>
      <c r="I30" s="57">
        <v>3.11</v>
      </c>
      <c r="J30" s="57">
        <v>3.27</v>
      </c>
      <c r="K30" s="57">
        <v>3.14</v>
      </c>
      <c r="L30" s="57">
        <v>2.87</v>
      </c>
      <c r="M30" s="57">
        <v>2.36</v>
      </c>
      <c r="N30" s="57">
        <v>1.64</v>
      </c>
      <c r="O30" s="57">
        <v>0.89</v>
      </c>
      <c r="P30" s="57">
        <v>0.22</v>
      </c>
      <c r="Q30" s="57">
        <v>0</v>
      </c>
      <c r="R30" s="57">
        <v>0</v>
      </c>
      <c r="S30" s="86">
        <f t="shared" si="2"/>
        <v>24.88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0.13</v>
      </c>
      <c r="E31" s="57">
        <v>0.7</v>
      </c>
      <c r="F31" s="57">
        <v>1.19</v>
      </c>
      <c r="G31" s="57">
        <v>1.86</v>
      </c>
      <c r="H31" s="57">
        <v>2.82</v>
      </c>
      <c r="I31" s="57">
        <v>3.12</v>
      </c>
      <c r="J31" s="57">
        <v>3.33</v>
      </c>
      <c r="K31" s="57">
        <v>2.99</v>
      </c>
      <c r="L31" s="57">
        <v>2.77</v>
      </c>
      <c r="M31" s="57">
        <v>2.13</v>
      </c>
      <c r="N31" s="57">
        <v>0.8</v>
      </c>
      <c r="O31" s="57">
        <v>0.58</v>
      </c>
      <c r="P31" s="57">
        <v>0.11</v>
      </c>
      <c r="Q31" s="57">
        <v>0</v>
      </c>
      <c r="R31" s="57">
        <v>0</v>
      </c>
      <c r="S31" s="86">
        <f t="shared" si="2"/>
        <v>22.529999999999998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0.12</v>
      </c>
      <c r="E32" s="57">
        <v>0.74</v>
      </c>
      <c r="F32" s="57">
        <v>1.5</v>
      </c>
      <c r="G32" s="57">
        <v>2.2</v>
      </c>
      <c r="H32" s="57">
        <v>2.75</v>
      </c>
      <c r="I32" s="57">
        <v>3.12</v>
      </c>
      <c r="J32" s="57">
        <v>3.28</v>
      </c>
      <c r="K32" s="57">
        <v>3.13</v>
      </c>
      <c r="L32" s="57">
        <v>2.97</v>
      </c>
      <c r="M32" s="57">
        <v>2.24</v>
      </c>
      <c r="N32" s="57">
        <v>1.32</v>
      </c>
      <c r="O32" s="57">
        <v>0.47</v>
      </c>
      <c r="P32" s="57">
        <v>0.1</v>
      </c>
      <c r="Q32" s="57">
        <v>0</v>
      </c>
      <c r="R32" s="57">
        <v>0</v>
      </c>
      <c r="S32" s="86">
        <f t="shared" si="2"/>
        <v>23.939999999999998</v>
      </c>
      <c r="U32" s="44">
        <f t="shared" si="3"/>
        <v>17</v>
      </c>
    </row>
    <row r="33" spans="1:21" ht="21" customHeight="1">
      <c r="A33" s="64">
        <v>31</v>
      </c>
      <c r="B33" s="56">
        <v>0</v>
      </c>
      <c r="C33" s="57">
        <v>0</v>
      </c>
      <c r="D33" s="57">
        <v>0.01</v>
      </c>
      <c r="E33" s="57">
        <v>0.28</v>
      </c>
      <c r="F33" s="57">
        <v>0.45</v>
      </c>
      <c r="G33" s="57">
        <v>0.75</v>
      </c>
      <c r="H33" s="57">
        <v>1</v>
      </c>
      <c r="I33" s="57">
        <v>2.36</v>
      </c>
      <c r="J33" s="57">
        <v>2.9</v>
      </c>
      <c r="K33" s="57">
        <v>2.97</v>
      </c>
      <c r="L33" s="57">
        <v>2.7</v>
      </c>
      <c r="M33" s="57">
        <v>2.42</v>
      </c>
      <c r="N33" s="57">
        <v>1.23</v>
      </c>
      <c r="O33" s="57">
        <v>0.35</v>
      </c>
      <c r="P33" s="57">
        <v>0.17</v>
      </c>
      <c r="Q33" s="57">
        <v>0</v>
      </c>
      <c r="R33" s="57">
        <v>0</v>
      </c>
      <c r="S33" s="86">
        <f t="shared" si="2"/>
        <v>17.590000000000003</v>
      </c>
      <c r="U33" s="44">
        <f t="shared" si="3"/>
        <v>17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3.1099999999999994</v>
      </c>
      <c r="E34" s="91">
        <f t="shared" si="4"/>
        <v>14.249999999999996</v>
      </c>
      <c r="F34" s="91">
        <f t="shared" si="4"/>
        <v>30.369999999999997</v>
      </c>
      <c r="G34" s="91">
        <f t="shared" si="4"/>
        <v>47.08000000000001</v>
      </c>
      <c r="H34" s="91">
        <f t="shared" si="4"/>
        <v>59.61000000000001</v>
      </c>
      <c r="I34" s="91">
        <f t="shared" si="4"/>
        <v>70.59000000000002</v>
      </c>
      <c r="J34" s="91">
        <f t="shared" si="4"/>
        <v>73.07</v>
      </c>
      <c r="K34" s="91">
        <f t="shared" si="4"/>
        <v>70.23999999999998</v>
      </c>
      <c r="L34" s="91">
        <f aca="true" t="shared" si="5" ref="L34:R34">IF(L37=0,"",SUM(L3:L33))</f>
        <v>65.45</v>
      </c>
      <c r="M34" s="91">
        <f t="shared" si="5"/>
        <v>47.31</v>
      </c>
      <c r="N34" s="91">
        <f t="shared" si="5"/>
        <v>31.300000000000004</v>
      </c>
      <c r="O34" s="91">
        <f t="shared" si="5"/>
        <v>16.740000000000002</v>
      </c>
      <c r="P34" s="91">
        <f t="shared" si="5"/>
        <v>5.059999999999999</v>
      </c>
      <c r="Q34" s="91">
        <f t="shared" si="5"/>
        <v>0.14</v>
      </c>
      <c r="R34" s="91">
        <f t="shared" si="5"/>
        <v>0</v>
      </c>
      <c r="S34" s="87">
        <f>SUM(B3:R33)</f>
        <v>534.3200000000004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0.10032258064516127</v>
      </c>
      <c r="E35" s="60">
        <f t="shared" si="6"/>
        <v>0.4596774193548386</v>
      </c>
      <c r="F35" s="60">
        <f t="shared" si="6"/>
        <v>0.9796774193548387</v>
      </c>
      <c r="G35" s="60">
        <f t="shared" si="6"/>
        <v>1.5187096774193551</v>
      </c>
      <c r="H35" s="60">
        <f t="shared" si="6"/>
        <v>1.9229032258064518</v>
      </c>
      <c r="I35" s="60">
        <f t="shared" si="6"/>
        <v>2.277096774193549</v>
      </c>
      <c r="J35" s="60">
        <f t="shared" si="6"/>
        <v>2.3570967741935482</v>
      </c>
      <c r="K35" s="60">
        <f t="shared" si="6"/>
        <v>2.2658064516129026</v>
      </c>
      <c r="L35" s="60">
        <f aca="true" t="shared" si="7" ref="L35:R35">IF(L37=0,"",AVERAGE(L3:L33))</f>
        <v>2.111290322580645</v>
      </c>
      <c r="M35" s="60">
        <f t="shared" si="7"/>
        <v>1.5261290322580645</v>
      </c>
      <c r="N35" s="60">
        <f t="shared" si="7"/>
        <v>1.0096774193548388</v>
      </c>
      <c r="O35" s="60">
        <f t="shared" si="7"/>
        <v>0.54</v>
      </c>
      <c r="P35" s="60">
        <f t="shared" si="7"/>
        <v>0.16322580645161286</v>
      </c>
      <c r="Q35" s="60">
        <f t="shared" si="7"/>
        <v>0.004516129032258065</v>
      </c>
      <c r="R35" s="60">
        <f t="shared" si="7"/>
        <v>0</v>
      </c>
      <c r="S35" s="88">
        <f>AVERAGE(S3:S33)</f>
        <v>17.236129032258066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0.23</v>
      </c>
      <c r="E36" s="60">
        <f t="shared" si="8"/>
        <v>0.86</v>
      </c>
      <c r="F36" s="60">
        <f t="shared" si="8"/>
        <v>1.56</v>
      </c>
      <c r="G36" s="60">
        <f t="shared" si="8"/>
        <v>2.5</v>
      </c>
      <c r="H36" s="60">
        <f t="shared" si="8"/>
        <v>3</v>
      </c>
      <c r="I36" s="60">
        <f t="shared" si="8"/>
        <v>3.32</v>
      </c>
      <c r="J36" s="60">
        <f t="shared" si="8"/>
        <v>3.43</v>
      </c>
      <c r="K36" s="60">
        <f t="shared" si="8"/>
        <v>3.41</v>
      </c>
      <c r="L36" s="60">
        <f aca="true" t="shared" si="9" ref="L36:R36">IF(L37=0,"",MAX(L3:L33))</f>
        <v>3.09</v>
      </c>
      <c r="M36" s="60">
        <f t="shared" si="9"/>
        <v>2.59</v>
      </c>
      <c r="N36" s="60">
        <f t="shared" si="9"/>
        <v>1.79</v>
      </c>
      <c r="O36" s="60">
        <f t="shared" si="9"/>
        <v>1.07</v>
      </c>
      <c r="P36" s="60">
        <f t="shared" si="9"/>
        <v>0.36</v>
      </c>
      <c r="Q36" s="60">
        <f t="shared" si="9"/>
        <v>0.05</v>
      </c>
      <c r="R36" s="60">
        <f t="shared" si="9"/>
        <v>0</v>
      </c>
      <c r="S36" s="88">
        <f>MAX(S3:S33)</f>
        <v>25.160000000000004</v>
      </c>
    </row>
    <row r="37" spans="1:19" ht="21" customHeight="1">
      <c r="A37" s="67" t="s">
        <v>9</v>
      </c>
      <c r="B37" s="62">
        <f aca="true" t="shared" si="10" ref="B37:K37">COUNT(B3:B33)</f>
        <v>31</v>
      </c>
      <c r="C37" s="63">
        <f t="shared" si="10"/>
        <v>31</v>
      </c>
      <c r="D37" s="63">
        <f t="shared" si="10"/>
        <v>31</v>
      </c>
      <c r="E37" s="63">
        <f t="shared" si="10"/>
        <v>31</v>
      </c>
      <c r="F37" s="63">
        <f t="shared" si="10"/>
        <v>31</v>
      </c>
      <c r="G37" s="63">
        <f t="shared" si="10"/>
        <v>31</v>
      </c>
      <c r="H37" s="63">
        <f t="shared" si="10"/>
        <v>31</v>
      </c>
      <c r="I37" s="63">
        <f t="shared" si="10"/>
        <v>31</v>
      </c>
      <c r="J37" s="63">
        <f t="shared" si="10"/>
        <v>31</v>
      </c>
      <c r="K37" s="63">
        <f t="shared" si="10"/>
        <v>31</v>
      </c>
      <c r="L37" s="63">
        <f aca="true" t="shared" si="11" ref="L37:S37">COUNT(L3:L33)</f>
        <v>31</v>
      </c>
      <c r="M37" s="63">
        <f t="shared" si="11"/>
        <v>31</v>
      </c>
      <c r="N37" s="63">
        <f t="shared" si="11"/>
        <v>31</v>
      </c>
      <c r="O37" s="63">
        <f t="shared" si="11"/>
        <v>31</v>
      </c>
      <c r="P37" s="63">
        <f t="shared" si="11"/>
        <v>31</v>
      </c>
      <c r="Q37" s="63">
        <f t="shared" si="11"/>
        <v>31</v>
      </c>
      <c r="R37" s="63">
        <f t="shared" si="11"/>
        <v>31</v>
      </c>
      <c r="S37" s="89">
        <f t="shared" si="11"/>
        <v>31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PageLayoutView="0" workbookViewId="0" topLeftCell="A1">
      <selection activeCell="A1" sqref="A1"/>
    </sheetView>
  </sheetViews>
  <sheetFormatPr defaultColWidth="6.75390625" defaultRowHeight="12.75"/>
  <cols>
    <col min="1" max="1" width="6.25390625" style="44" customWidth="1"/>
    <col min="2" max="18" width="4.75390625" style="44" customWidth="1"/>
    <col min="19" max="19" width="6.25390625" style="44" customWidth="1"/>
    <col min="20" max="20" width="2.75390625" style="44" customWidth="1"/>
    <col min="21" max="16384" width="6.75390625" style="44" customWidth="1"/>
  </cols>
  <sheetData>
    <row r="1" spans="2:19" ht="30" customHeight="1">
      <c r="B1" s="83" t="s">
        <v>0</v>
      </c>
      <c r="C1" s="43"/>
      <c r="D1" s="43"/>
      <c r="E1" s="43"/>
      <c r="F1" s="43"/>
      <c r="G1" s="43"/>
      <c r="H1" s="43"/>
      <c r="I1" s="43"/>
      <c r="J1" s="43"/>
      <c r="K1" s="43"/>
      <c r="O1" s="94"/>
      <c r="P1" s="94">
        <f>'1月'!P1</f>
        <v>2011</v>
      </c>
      <c r="Q1" s="44" t="s">
        <v>1</v>
      </c>
      <c r="R1" s="92">
        <v>9</v>
      </c>
      <c r="S1" s="44" t="s">
        <v>2</v>
      </c>
    </row>
    <row r="2" spans="1:21" ht="21" customHeight="1">
      <c r="A2" s="49" t="s">
        <v>3</v>
      </c>
      <c r="B2" s="47">
        <v>4</v>
      </c>
      <c r="C2" s="48">
        <v>5</v>
      </c>
      <c r="D2" s="48">
        <v>6</v>
      </c>
      <c r="E2" s="48">
        <v>7</v>
      </c>
      <c r="F2" s="48">
        <v>8</v>
      </c>
      <c r="G2" s="48">
        <v>9</v>
      </c>
      <c r="H2" s="48">
        <v>10</v>
      </c>
      <c r="I2" s="48">
        <v>11</v>
      </c>
      <c r="J2" s="48">
        <v>12</v>
      </c>
      <c r="K2" s="48">
        <v>13</v>
      </c>
      <c r="L2" s="48">
        <v>14</v>
      </c>
      <c r="M2" s="48">
        <v>15</v>
      </c>
      <c r="N2" s="48">
        <v>16</v>
      </c>
      <c r="O2" s="48">
        <v>17</v>
      </c>
      <c r="P2" s="48">
        <v>18</v>
      </c>
      <c r="Q2" s="48">
        <v>19</v>
      </c>
      <c r="R2" s="48">
        <v>20</v>
      </c>
      <c r="S2" s="84" t="s">
        <v>4</v>
      </c>
      <c r="U2" s="44" t="s">
        <v>5</v>
      </c>
    </row>
    <row r="3" spans="1:21" ht="21" customHeight="1">
      <c r="A3" s="49">
        <v>1</v>
      </c>
      <c r="B3" s="54">
        <v>0</v>
      </c>
      <c r="C3" s="55">
        <v>0</v>
      </c>
      <c r="D3" s="55">
        <v>0</v>
      </c>
      <c r="E3" s="55">
        <v>0.27</v>
      </c>
      <c r="F3" s="55">
        <v>0.28</v>
      </c>
      <c r="G3" s="55">
        <v>0.65</v>
      </c>
      <c r="H3" s="55">
        <v>1.43</v>
      </c>
      <c r="I3" s="55">
        <v>2.18</v>
      </c>
      <c r="J3" s="55">
        <v>2.72</v>
      </c>
      <c r="K3" s="55">
        <v>1.95</v>
      </c>
      <c r="L3" s="55">
        <v>1.91</v>
      </c>
      <c r="M3" s="55">
        <v>1</v>
      </c>
      <c r="N3" s="55">
        <v>0.78</v>
      </c>
      <c r="O3" s="55">
        <v>0.23</v>
      </c>
      <c r="P3" s="55">
        <v>0.04</v>
      </c>
      <c r="Q3" s="55">
        <v>0</v>
      </c>
      <c r="R3" s="55">
        <v>0</v>
      </c>
      <c r="S3" s="85">
        <f>IF(U3=0,"",SUM(B3:R3))</f>
        <v>13.44</v>
      </c>
      <c r="U3" s="44">
        <f>COUNTA(B3:R3)</f>
        <v>17</v>
      </c>
    </row>
    <row r="4" spans="1:21" ht="21" customHeight="1">
      <c r="A4" s="64">
        <v>2</v>
      </c>
      <c r="B4" s="56">
        <v>0</v>
      </c>
      <c r="C4" s="57">
        <v>0</v>
      </c>
      <c r="D4" s="57">
        <v>0.03</v>
      </c>
      <c r="E4" s="57">
        <v>0.76</v>
      </c>
      <c r="F4" s="57">
        <v>0.92</v>
      </c>
      <c r="G4" s="57">
        <v>0.99</v>
      </c>
      <c r="H4" s="57">
        <v>1.45</v>
      </c>
      <c r="I4" s="57">
        <v>1.5</v>
      </c>
      <c r="J4" s="57">
        <v>2.13</v>
      </c>
      <c r="K4" s="57">
        <v>1.85</v>
      </c>
      <c r="L4" s="57">
        <v>1.4</v>
      </c>
      <c r="M4" s="57">
        <v>1.6</v>
      </c>
      <c r="N4" s="57">
        <v>0.62</v>
      </c>
      <c r="O4" s="57">
        <v>0.2</v>
      </c>
      <c r="P4" s="57">
        <v>0.01</v>
      </c>
      <c r="Q4" s="57">
        <v>0</v>
      </c>
      <c r="R4" s="57">
        <v>0</v>
      </c>
      <c r="S4" s="86">
        <f aca="true" t="shared" si="0" ref="S4:S19">IF(U4=0,"",SUM(B4:R4))</f>
        <v>13.459999999999999</v>
      </c>
      <c r="U4" s="44">
        <f aca="true" t="shared" si="1" ref="U4:U19">COUNTA(B4:R4)</f>
        <v>17</v>
      </c>
    </row>
    <row r="5" spans="1:21" ht="21" customHeight="1">
      <c r="A5" s="64">
        <v>3</v>
      </c>
      <c r="B5" s="56">
        <v>0</v>
      </c>
      <c r="C5" s="57">
        <v>0</v>
      </c>
      <c r="D5" s="57">
        <v>0.08</v>
      </c>
      <c r="E5" s="57">
        <v>0.46</v>
      </c>
      <c r="F5" s="57">
        <v>0.57</v>
      </c>
      <c r="G5" s="57">
        <v>0.59</v>
      </c>
      <c r="H5" s="57">
        <v>0.86</v>
      </c>
      <c r="I5" s="57">
        <v>0.71</v>
      </c>
      <c r="J5" s="57">
        <v>0.69</v>
      </c>
      <c r="K5" s="57">
        <v>0.92</v>
      </c>
      <c r="L5" s="57">
        <v>1.07</v>
      </c>
      <c r="M5" s="57">
        <v>0.5</v>
      </c>
      <c r="N5" s="57">
        <v>0.5</v>
      </c>
      <c r="O5" s="57">
        <v>0.09</v>
      </c>
      <c r="P5" s="57">
        <v>0</v>
      </c>
      <c r="Q5" s="57">
        <v>0</v>
      </c>
      <c r="R5" s="57">
        <v>0</v>
      </c>
      <c r="S5" s="86">
        <f t="shared" si="0"/>
        <v>7.04</v>
      </c>
      <c r="U5" s="44">
        <f t="shared" si="1"/>
        <v>17</v>
      </c>
    </row>
    <row r="6" spans="1:21" ht="21" customHeight="1">
      <c r="A6" s="64">
        <v>4</v>
      </c>
      <c r="B6" s="56">
        <v>0</v>
      </c>
      <c r="C6" s="57">
        <v>0</v>
      </c>
      <c r="D6" s="57">
        <v>0.09</v>
      </c>
      <c r="E6" s="57">
        <v>0.55</v>
      </c>
      <c r="F6" s="57">
        <v>0.74</v>
      </c>
      <c r="G6" s="57">
        <v>0.68</v>
      </c>
      <c r="H6" s="57">
        <v>1.73</v>
      </c>
      <c r="I6" s="57">
        <v>1.64</v>
      </c>
      <c r="J6" s="57">
        <v>2.46</v>
      </c>
      <c r="K6" s="57">
        <v>1.51</v>
      </c>
      <c r="L6" s="57">
        <v>1.03</v>
      </c>
      <c r="M6" s="57">
        <v>1.3</v>
      </c>
      <c r="N6" s="57">
        <v>0.89</v>
      </c>
      <c r="O6" s="57">
        <v>0.57</v>
      </c>
      <c r="P6" s="57">
        <v>0.09</v>
      </c>
      <c r="Q6" s="57">
        <v>0</v>
      </c>
      <c r="R6" s="57">
        <v>0</v>
      </c>
      <c r="S6" s="86">
        <f t="shared" si="0"/>
        <v>13.280000000000001</v>
      </c>
      <c r="U6" s="44">
        <f t="shared" si="1"/>
        <v>17</v>
      </c>
    </row>
    <row r="7" spans="1:21" ht="21" customHeight="1">
      <c r="A7" s="64">
        <v>5</v>
      </c>
      <c r="B7" s="56">
        <v>0</v>
      </c>
      <c r="C7" s="57">
        <v>0</v>
      </c>
      <c r="D7" s="57">
        <v>0.02</v>
      </c>
      <c r="E7" s="57">
        <v>0.33</v>
      </c>
      <c r="F7" s="57">
        <v>0.67</v>
      </c>
      <c r="G7" s="57">
        <v>1.91</v>
      </c>
      <c r="H7" s="57">
        <v>3.21</v>
      </c>
      <c r="I7" s="57">
        <v>2.36</v>
      </c>
      <c r="J7" s="57">
        <v>1.73</v>
      </c>
      <c r="K7" s="57">
        <v>2.73</v>
      </c>
      <c r="L7" s="57">
        <v>1.71</v>
      </c>
      <c r="M7" s="57">
        <v>1.17</v>
      </c>
      <c r="N7" s="57">
        <v>0.87</v>
      </c>
      <c r="O7" s="57">
        <v>0.31</v>
      </c>
      <c r="P7" s="57">
        <v>0</v>
      </c>
      <c r="Q7" s="57">
        <v>0</v>
      </c>
      <c r="R7" s="57">
        <v>0</v>
      </c>
      <c r="S7" s="86">
        <f t="shared" si="0"/>
        <v>17.02</v>
      </c>
      <c r="U7" s="44">
        <f t="shared" si="1"/>
        <v>17</v>
      </c>
    </row>
    <row r="8" spans="1:21" ht="21" customHeight="1">
      <c r="A8" s="64">
        <v>6</v>
      </c>
      <c r="B8" s="56">
        <v>0</v>
      </c>
      <c r="C8" s="57">
        <v>0</v>
      </c>
      <c r="D8" s="57">
        <v>0</v>
      </c>
      <c r="E8" s="57">
        <v>0.07</v>
      </c>
      <c r="F8" s="57">
        <v>0.24</v>
      </c>
      <c r="G8" s="57">
        <v>0.4</v>
      </c>
      <c r="H8" s="57">
        <v>0.9</v>
      </c>
      <c r="I8" s="57">
        <v>2.05</v>
      </c>
      <c r="J8" s="57">
        <v>2.22</v>
      </c>
      <c r="K8" s="57">
        <v>2.93</v>
      </c>
      <c r="L8" s="57">
        <v>2.77</v>
      </c>
      <c r="M8" s="57">
        <v>2.41</v>
      </c>
      <c r="N8" s="57">
        <v>1.38</v>
      </c>
      <c r="O8" s="57">
        <v>0.33</v>
      </c>
      <c r="P8" s="57">
        <v>0.12</v>
      </c>
      <c r="Q8" s="57">
        <v>0</v>
      </c>
      <c r="R8" s="57">
        <v>0</v>
      </c>
      <c r="S8" s="86">
        <f t="shared" si="0"/>
        <v>15.82</v>
      </c>
      <c r="U8" s="44">
        <f t="shared" si="1"/>
        <v>17</v>
      </c>
    </row>
    <row r="9" spans="1:21" ht="21" customHeight="1">
      <c r="A9" s="64">
        <v>7</v>
      </c>
      <c r="B9" s="56">
        <v>0</v>
      </c>
      <c r="C9" s="57">
        <v>0</v>
      </c>
      <c r="D9" s="57">
        <v>0.03</v>
      </c>
      <c r="E9" s="57">
        <v>0.26</v>
      </c>
      <c r="F9" s="57">
        <v>0.67</v>
      </c>
      <c r="G9" s="57">
        <v>1.81</v>
      </c>
      <c r="H9" s="57">
        <v>2.15</v>
      </c>
      <c r="I9" s="57">
        <v>2.97</v>
      </c>
      <c r="J9" s="57">
        <v>3.37</v>
      </c>
      <c r="K9" s="57">
        <v>3.25</v>
      </c>
      <c r="L9" s="57">
        <v>2.65</v>
      </c>
      <c r="M9" s="57">
        <v>2.09</v>
      </c>
      <c r="N9" s="57">
        <v>1.56</v>
      </c>
      <c r="O9" s="57">
        <v>0.8</v>
      </c>
      <c r="P9" s="57">
        <v>0.14</v>
      </c>
      <c r="Q9" s="57">
        <v>0</v>
      </c>
      <c r="R9" s="57">
        <v>0</v>
      </c>
      <c r="S9" s="86">
        <f t="shared" si="0"/>
        <v>21.75</v>
      </c>
      <c r="U9" s="44">
        <f t="shared" si="1"/>
        <v>17</v>
      </c>
    </row>
    <row r="10" spans="1:21" ht="21" customHeight="1">
      <c r="A10" s="64">
        <v>8</v>
      </c>
      <c r="B10" s="56">
        <v>0</v>
      </c>
      <c r="C10" s="57">
        <v>0</v>
      </c>
      <c r="D10" s="57">
        <v>0.04</v>
      </c>
      <c r="E10" s="57">
        <v>0.32</v>
      </c>
      <c r="F10" s="57">
        <v>0.97</v>
      </c>
      <c r="G10" s="57">
        <v>1.96</v>
      </c>
      <c r="H10" s="57">
        <v>1.99</v>
      </c>
      <c r="I10" s="57">
        <v>2.93</v>
      </c>
      <c r="J10" s="57">
        <v>3.19</v>
      </c>
      <c r="K10" s="57">
        <v>3.15</v>
      </c>
      <c r="L10" s="57">
        <v>2.78</v>
      </c>
      <c r="M10" s="57">
        <v>2.21</v>
      </c>
      <c r="N10" s="57">
        <v>1.39</v>
      </c>
      <c r="O10" s="57">
        <v>0.77</v>
      </c>
      <c r="P10" s="57">
        <v>0.18</v>
      </c>
      <c r="Q10" s="57">
        <v>0</v>
      </c>
      <c r="R10" s="57">
        <v>0</v>
      </c>
      <c r="S10" s="86">
        <f t="shared" si="0"/>
        <v>21.880000000000003</v>
      </c>
      <c r="U10" s="44">
        <f t="shared" si="1"/>
        <v>17</v>
      </c>
    </row>
    <row r="11" spans="1:21" ht="21" customHeight="1">
      <c r="A11" s="64">
        <v>9</v>
      </c>
      <c r="B11" s="56">
        <v>0</v>
      </c>
      <c r="C11" s="57">
        <v>0</v>
      </c>
      <c r="D11" s="57">
        <v>0.08</v>
      </c>
      <c r="E11" s="57">
        <v>0.54</v>
      </c>
      <c r="F11" s="57">
        <v>0.78</v>
      </c>
      <c r="G11" s="57">
        <v>0.92</v>
      </c>
      <c r="H11" s="57">
        <v>1.29</v>
      </c>
      <c r="I11" s="57">
        <v>1.68</v>
      </c>
      <c r="J11" s="57">
        <v>2.06</v>
      </c>
      <c r="K11" s="57">
        <v>2.54</v>
      </c>
      <c r="L11" s="57">
        <v>1.46</v>
      </c>
      <c r="M11" s="57">
        <v>1.39</v>
      </c>
      <c r="N11" s="57">
        <v>1.2</v>
      </c>
      <c r="O11" s="57">
        <v>0.36</v>
      </c>
      <c r="P11" s="57">
        <v>0.04</v>
      </c>
      <c r="Q11" s="57">
        <v>0</v>
      </c>
      <c r="R11" s="57">
        <v>0</v>
      </c>
      <c r="S11" s="86">
        <f t="shared" si="0"/>
        <v>14.34</v>
      </c>
      <c r="U11" s="44">
        <f t="shared" si="1"/>
        <v>17</v>
      </c>
    </row>
    <row r="12" spans="1:21" ht="21" customHeight="1">
      <c r="A12" s="64">
        <v>10</v>
      </c>
      <c r="B12" s="56">
        <v>0</v>
      </c>
      <c r="C12" s="57">
        <v>0</v>
      </c>
      <c r="D12" s="57">
        <v>0.06</v>
      </c>
      <c r="E12" s="57">
        <v>0.57</v>
      </c>
      <c r="F12" s="57">
        <v>1.28</v>
      </c>
      <c r="G12" s="57">
        <v>2</v>
      </c>
      <c r="H12" s="57">
        <v>2.52</v>
      </c>
      <c r="I12" s="57">
        <v>2.87</v>
      </c>
      <c r="J12" s="57">
        <v>3.01</v>
      </c>
      <c r="K12" s="57">
        <v>2.89</v>
      </c>
      <c r="L12" s="57">
        <v>2.58</v>
      </c>
      <c r="M12" s="57">
        <v>2.08</v>
      </c>
      <c r="N12" s="57">
        <v>1.41</v>
      </c>
      <c r="O12" s="57">
        <v>0.65</v>
      </c>
      <c r="P12" s="57">
        <v>0.1</v>
      </c>
      <c r="Q12" s="57">
        <v>0</v>
      </c>
      <c r="R12" s="57">
        <v>0</v>
      </c>
      <c r="S12" s="86">
        <f t="shared" si="0"/>
        <v>22.02</v>
      </c>
      <c r="U12" s="44">
        <f t="shared" si="1"/>
        <v>17</v>
      </c>
    </row>
    <row r="13" spans="1:21" ht="21" customHeight="1">
      <c r="A13" s="49">
        <v>11</v>
      </c>
      <c r="B13" s="54">
        <v>0</v>
      </c>
      <c r="C13" s="55">
        <v>0</v>
      </c>
      <c r="D13" s="55">
        <v>0.01</v>
      </c>
      <c r="E13" s="55">
        <v>0.27</v>
      </c>
      <c r="F13" s="55">
        <v>0.78</v>
      </c>
      <c r="G13" s="55">
        <v>1.25</v>
      </c>
      <c r="H13" s="55">
        <v>2.49</v>
      </c>
      <c r="I13" s="55">
        <v>3</v>
      </c>
      <c r="J13" s="55">
        <v>3.24</v>
      </c>
      <c r="K13" s="55">
        <v>2.74</v>
      </c>
      <c r="L13" s="55">
        <v>1.36</v>
      </c>
      <c r="M13" s="55">
        <v>0.68</v>
      </c>
      <c r="N13" s="55">
        <v>0.51</v>
      </c>
      <c r="O13" s="55">
        <v>0.3</v>
      </c>
      <c r="P13" s="55">
        <v>0.03</v>
      </c>
      <c r="Q13" s="55">
        <v>0</v>
      </c>
      <c r="R13" s="55">
        <v>0</v>
      </c>
      <c r="S13" s="85">
        <f t="shared" si="0"/>
        <v>16.660000000000004</v>
      </c>
      <c r="U13" s="44">
        <f t="shared" si="1"/>
        <v>17</v>
      </c>
    </row>
    <row r="14" spans="1:21" ht="21" customHeight="1">
      <c r="A14" s="64">
        <v>12</v>
      </c>
      <c r="B14" s="56">
        <v>0</v>
      </c>
      <c r="C14" s="57">
        <v>0</v>
      </c>
      <c r="D14" s="57">
        <v>0.07</v>
      </c>
      <c r="E14" s="57">
        <v>0.65</v>
      </c>
      <c r="F14" s="57">
        <v>1.39</v>
      </c>
      <c r="G14" s="57">
        <v>2.08</v>
      </c>
      <c r="H14" s="57">
        <v>2.05</v>
      </c>
      <c r="I14" s="57">
        <v>2.66</v>
      </c>
      <c r="J14" s="57">
        <v>2.95</v>
      </c>
      <c r="K14" s="57">
        <v>3.03</v>
      </c>
      <c r="L14" s="57">
        <v>2.65</v>
      </c>
      <c r="M14" s="57">
        <v>2.11</v>
      </c>
      <c r="N14" s="57">
        <v>1.43</v>
      </c>
      <c r="O14" s="57">
        <v>0.68</v>
      </c>
      <c r="P14" s="57">
        <v>0.08</v>
      </c>
      <c r="Q14" s="57">
        <v>0</v>
      </c>
      <c r="R14" s="57">
        <v>0</v>
      </c>
      <c r="S14" s="86">
        <f t="shared" si="0"/>
        <v>21.829999999999995</v>
      </c>
      <c r="U14" s="44">
        <f t="shared" si="1"/>
        <v>17</v>
      </c>
    </row>
    <row r="15" spans="1:21" ht="21" customHeight="1">
      <c r="A15" s="64">
        <v>13</v>
      </c>
      <c r="B15" s="56">
        <v>0</v>
      </c>
      <c r="C15" s="57">
        <v>0</v>
      </c>
      <c r="D15" s="57">
        <v>0.03</v>
      </c>
      <c r="E15" s="57">
        <v>0.52</v>
      </c>
      <c r="F15" s="57">
        <v>1.34</v>
      </c>
      <c r="G15" s="57">
        <v>2.03</v>
      </c>
      <c r="H15" s="57">
        <v>2.58</v>
      </c>
      <c r="I15" s="57">
        <v>2.92</v>
      </c>
      <c r="J15" s="57">
        <v>3.06</v>
      </c>
      <c r="K15" s="57">
        <v>2.94</v>
      </c>
      <c r="L15" s="57">
        <v>2.37</v>
      </c>
      <c r="M15" s="57">
        <v>1.92</v>
      </c>
      <c r="N15" s="57">
        <v>1.44</v>
      </c>
      <c r="O15" s="57">
        <v>0.66</v>
      </c>
      <c r="P15" s="57">
        <v>0.08</v>
      </c>
      <c r="Q15" s="57">
        <v>0</v>
      </c>
      <c r="R15" s="57">
        <v>0</v>
      </c>
      <c r="S15" s="86">
        <f t="shared" si="0"/>
        <v>21.89</v>
      </c>
      <c r="U15" s="44">
        <f t="shared" si="1"/>
        <v>17</v>
      </c>
    </row>
    <row r="16" spans="1:21" ht="21" customHeight="1">
      <c r="A16" s="64">
        <v>14</v>
      </c>
      <c r="B16" s="56">
        <v>0</v>
      </c>
      <c r="C16" s="57">
        <v>0</v>
      </c>
      <c r="D16" s="57">
        <v>0.06</v>
      </c>
      <c r="E16" s="57">
        <v>0.57</v>
      </c>
      <c r="F16" s="57">
        <v>1.26</v>
      </c>
      <c r="G16" s="57">
        <v>1.93</v>
      </c>
      <c r="H16" s="57">
        <v>2.49</v>
      </c>
      <c r="I16" s="57">
        <v>2.84</v>
      </c>
      <c r="J16" s="57">
        <v>2.97</v>
      </c>
      <c r="K16" s="57">
        <v>2.82</v>
      </c>
      <c r="L16" s="57">
        <v>2.54</v>
      </c>
      <c r="M16" s="57">
        <v>1.87</v>
      </c>
      <c r="N16" s="57">
        <v>1.23</v>
      </c>
      <c r="O16" s="57">
        <v>0.48</v>
      </c>
      <c r="P16" s="57">
        <v>0.06</v>
      </c>
      <c r="Q16" s="57">
        <v>0</v>
      </c>
      <c r="R16" s="57">
        <v>0</v>
      </c>
      <c r="S16" s="86">
        <f t="shared" si="0"/>
        <v>21.12</v>
      </c>
      <c r="U16" s="44">
        <f t="shared" si="1"/>
        <v>17</v>
      </c>
    </row>
    <row r="17" spans="1:21" ht="21" customHeight="1">
      <c r="A17" s="64">
        <v>15</v>
      </c>
      <c r="B17" s="56">
        <v>0</v>
      </c>
      <c r="C17" s="57">
        <v>0</v>
      </c>
      <c r="D17" s="57">
        <v>0.05</v>
      </c>
      <c r="E17" s="57">
        <v>0.57</v>
      </c>
      <c r="F17" s="57">
        <v>1.36</v>
      </c>
      <c r="G17" s="57">
        <v>2.04</v>
      </c>
      <c r="H17" s="57">
        <v>2.56</v>
      </c>
      <c r="I17" s="57">
        <v>2.58</v>
      </c>
      <c r="J17" s="57">
        <v>2.9</v>
      </c>
      <c r="K17" s="57">
        <v>2.76</v>
      </c>
      <c r="L17" s="57">
        <v>2.58</v>
      </c>
      <c r="M17" s="57">
        <v>2.1</v>
      </c>
      <c r="N17" s="57">
        <v>1.35</v>
      </c>
      <c r="O17" s="57">
        <v>0.6</v>
      </c>
      <c r="P17" s="57">
        <v>0.06</v>
      </c>
      <c r="Q17" s="57">
        <v>0</v>
      </c>
      <c r="R17" s="57">
        <v>0</v>
      </c>
      <c r="S17" s="86">
        <f t="shared" si="0"/>
        <v>21.51</v>
      </c>
      <c r="U17" s="44">
        <f t="shared" si="1"/>
        <v>17</v>
      </c>
    </row>
    <row r="18" spans="1:21" ht="21" customHeight="1">
      <c r="A18" s="64">
        <v>16</v>
      </c>
      <c r="B18" s="56">
        <v>0</v>
      </c>
      <c r="C18" s="57">
        <v>0</v>
      </c>
      <c r="D18" s="57">
        <v>0.07</v>
      </c>
      <c r="E18" s="57">
        <v>0.58</v>
      </c>
      <c r="F18" s="57">
        <v>1.1</v>
      </c>
      <c r="G18" s="57">
        <v>1.66</v>
      </c>
      <c r="H18" s="57">
        <v>1.85</v>
      </c>
      <c r="I18" s="57">
        <v>2.61</v>
      </c>
      <c r="J18" s="57">
        <v>2.69</v>
      </c>
      <c r="K18" s="57">
        <v>2.68</v>
      </c>
      <c r="L18" s="57">
        <v>2.17</v>
      </c>
      <c r="M18" s="57">
        <v>1.8</v>
      </c>
      <c r="N18" s="57">
        <v>0.77</v>
      </c>
      <c r="O18" s="57">
        <v>0.31</v>
      </c>
      <c r="P18" s="57">
        <v>0.06</v>
      </c>
      <c r="Q18" s="57">
        <v>0</v>
      </c>
      <c r="R18" s="57">
        <v>0</v>
      </c>
      <c r="S18" s="86">
        <f t="shared" si="0"/>
        <v>18.349999999999994</v>
      </c>
      <c r="U18" s="44">
        <f t="shared" si="1"/>
        <v>17</v>
      </c>
    </row>
    <row r="19" spans="1:21" ht="21" customHeight="1">
      <c r="A19" s="64">
        <v>17</v>
      </c>
      <c r="B19" s="56">
        <v>0</v>
      </c>
      <c r="C19" s="57">
        <v>0</v>
      </c>
      <c r="D19" s="57">
        <v>0.03</v>
      </c>
      <c r="E19" s="57">
        <v>0.39</v>
      </c>
      <c r="F19" s="57">
        <v>0.51</v>
      </c>
      <c r="G19" s="57">
        <v>0.99</v>
      </c>
      <c r="H19" s="57">
        <v>2.46</v>
      </c>
      <c r="I19" s="57">
        <v>2.04</v>
      </c>
      <c r="J19" s="57">
        <v>2.4</v>
      </c>
      <c r="K19" s="57">
        <v>0.89</v>
      </c>
      <c r="L19" s="57">
        <v>1.25</v>
      </c>
      <c r="M19" s="57">
        <v>0.61</v>
      </c>
      <c r="N19" s="57">
        <v>0.79</v>
      </c>
      <c r="O19" s="57">
        <v>0.39</v>
      </c>
      <c r="P19" s="57">
        <v>0.03</v>
      </c>
      <c r="Q19" s="57">
        <v>0</v>
      </c>
      <c r="R19" s="57">
        <v>0</v>
      </c>
      <c r="S19" s="86">
        <f t="shared" si="0"/>
        <v>12.78</v>
      </c>
      <c r="U19" s="44">
        <f t="shared" si="1"/>
        <v>17</v>
      </c>
    </row>
    <row r="20" spans="1:21" ht="21" customHeight="1">
      <c r="A20" s="64">
        <v>18</v>
      </c>
      <c r="B20" s="56">
        <v>0</v>
      </c>
      <c r="C20" s="57">
        <v>0</v>
      </c>
      <c r="D20" s="57">
        <v>0.05</v>
      </c>
      <c r="E20" s="57">
        <v>0.57</v>
      </c>
      <c r="F20" s="57">
        <v>1.16</v>
      </c>
      <c r="G20" s="57">
        <v>1.19</v>
      </c>
      <c r="H20" s="57">
        <v>2.18</v>
      </c>
      <c r="I20" s="57">
        <v>2.66</v>
      </c>
      <c r="J20" s="57">
        <v>2.96</v>
      </c>
      <c r="K20" s="57">
        <v>2.83</v>
      </c>
      <c r="L20" s="57">
        <v>2.27</v>
      </c>
      <c r="M20" s="57">
        <v>1.99</v>
      </c>
      <c r="N20" s="57">
        <v>1.29</v>
      </c>
      <c r="O20" s="57">
        <v>0.46</v>
      </c>
      <c r="P20" s="57">
        <v>0.04</v>
      </c>
      <c r="Q20" s="57">
        <v>0</v>
      </c>
      <c r="R20" s="57">
        <v>0</v>
      </c>
      <c r="S20" s="86">
        <f aca="true" t="shared" si="2" ref="S20:S33">IF(U20=0,"",SUM(B20:R20))</f>
        <v>19.65</v>
      </c>
      <c r="U20" s="44">
        <f aca="true" t="shared" si="3" ref="U20:U33">COUNTA(B20:R20)</f>
        <v>17</v>
      </c>
    </row>
    <row r="21" spans="1:21" ht="21" customHeight="1">
      <c r="A21" s="64">
        <v>19</v>
      </c>
      <c r="B21" s="56">
        <v>0</v>
      </c>
      <c r="C21" s="57">
        <v>0</v>
      </c>
      <c r="D21" s="57">
        <v>0.05</v>
      </c>
      <c r="E21" s="57">
        <v>0.58</v>
      </c>
      <c r="F21" s="57">
        <v>1.11</v>
      </c>
      <c r="G21" s="57">
        <v>1.01</v>
      </c>
      <c r="H21" s="57">
        <v>1.48</v>
      </c>
      <c r="I21" s="57">
        <v>2.57</v>
      </c>
      <c r="J21" s="57">
        <v>2.61</v>
      </c>
      <c r="K21" s="57">
        <v>2.67</v>
      </c>
      <c r="L21" s="57">
        <v>1.9</v>
      </c>
      <c r="M21" s="57">
        <v>0.95</v>
      </c>
      <c r="N21" s="57">
        <v>0.42</v>
      </c>
      <c r="O21" s="57">
        <v>0.13</v>
      </c>
      <c r="P21" s="57">
        <v>0</v>
      </c>
      <c r="Q21" s="57">
        <v>0</v>
      </c>
      <c r="R21" s="57">
        <v>0</v>
      </c>
      <c r="S21" s="86">
        <f t="shared" si="2"/>
        <v>15.48</v>
      </c>
      <c r="U21" s="44">
        <f t="shared" si="3"/>
        <v>17</v>
      </c>
    </row>
    <row r="22" spans="1:21" ht="21" customHeight="1">
      <c r="A22" s="64">
        <v>20</v>
      </c>
      <c r="B22" s="56">
        <v>0</v>
      </c>
      <c r="C22" s="57">
        <v>0</v>
      </c>
      <c r="D22" s="57">
        <v>0</v>
      </c>
      <c r="E22" s="57">
        <v>0.02</v>
      </c>
      <c r="F22" s="57">
        <v>0.14</v>
      </c>
      <c r="G22" s="57">
        <v>0.3</v>
      </c>
      <c r="H22" s="57">
        <v>0.34</v>
      </c>
      <c r="I22" s="57">
        <v>0.4</v>
      </c>
      <c r="J22" s="57">
        <v>0.35</v>
      </c>
      <c r="K22" s="57">
        <v>0.31</v>
      </c>
      <c r="L22" s="57">
        <v>0.26</v>
      </c>
      <c r="M22" s="57">
        <v>0.26</v>
      </c>
      <c r="N22" s="57">
        <v>0.14</v>
      </c>
      <c r="O22" s="57">
        <v>0.08</v>
      </c>
      <c r="P22" s="57">
        <v>0</v>
      </c>
      <c r="Q22" s="57">
        <v>0</v>
      </c>
      <c r="R22" s="57">
        <v>0</v>
      </c>
      <c r="S22" s="86">
        <f t="shared" si="2"/>
        <v>2.6</v>
      </c>
      <c r="U22" s="44">
        <f t="shared" si="3"/>
        <v>17</v>
      </c>
    </row>
    <row r="23" spans="1:21" ht="21" customHeight="1">
      <c r="A23" s="49">
        <v>21</v>
      </c>
      <c r="B23" s="54">
        <v>0</v>
      </c>
      <c r="C23" s="55">
        <v>0</v>
      </c>
      <c r="D23" s="55">
        <v>0</v>
      </c>
      <c r="E23" s="55">
        <v>0.07</v>
      </c>
      <c r="F23" s="55">
        <v>0.28</v>
      </c>
      <c r="G23" s="55">
        <v>0.19</v>
      </c>
      <c r="H23" s="55">
        <v>0.54</v>
      </c>
      <c r="I23" s="55">
        <v>0.35</v>
      </c>
      <c r="J23" s="55">
        <v>0.32</v>
      </c>
      <c r="K23" s="55">
        <v>0.25</v>
      </c>
      <c r="L23" s="55">
        <v>0.15</v>
      </c>
      <c r="M23" s="55">
        <v>0.01</v>
      </c>
      <c r="N23" s="55">
        <v>0</v>
      </c>
      <c r="O23" s="55">
        <v>0</v>
      </c>
      <c r="P23" s="55">
        <v>0</v>
      </c>
      <c r="Q23" s="55">
        <v>0</v>
      </c>
      <c r="R23" s="55">
        <v>0</v>
      </c>
      <c r="S23" s="85">
        <f t="shared" si="2"/>
        <v>2.1599999999999997</v>
      </c>
      <c r="U23" s="44">
        <f t="shared" si="3"/>
        <v>17</v>
      </c>
    </row>
    <row r="24" spans="1:21" ht="21" customHeight="1">
      <c r="A24" s="64">
        <v>22</v>
      </c>
      <c r="B24" s="56">
        <v>0</v>
      </c>
      <c r="C24" s="57">
        <v>0</v>
      </c>
      <c r="D24" s="57">
        <v>0.04</v>
      </c>
      <c r="E24" s="57">
        <v>0.4</v>
      </c>
      <c r="F24" s="57">
        <v>0.97</v>
      </c>
      <c r="G24" s="57">
        <v>1.11</v>
      </c>
      <c r="H24" s="57">
        <v>1.53</v>
      </c>
      <c r="I24" s="57">
        <v>1.28</v>
      </c>
      <c r="J24" s="57">
        <v>1.84</v>
      </c>
      <c r="K24" s="57">
        <v>1.67</v>
      </c>
      <c r="L24" s="57">
        <v>2.08</v>
      </c>
      <c r="M24" s="57">
        <v>0.44</v>
      </c>
      <c r="N24" s="57">
        <v>0.02</v>
      </c>
      <c r="O24" s="57">
        <v>0.01</v>
      </c>
      <c r="P24" s="57">
        <v>0</v>
      </c>
      <c r="Q24" s="57">
        <v>0</v>
      </c>
      <c r="R24" s="57">
        <v>0</v>
      </c>
      <c r="S24" s="86">
        <f t="shared" si="2"/>
        <v>11.389999999999999</v>
      </c>
      <c r="U24" s="44">
        <f t="shared" si="3"/>
        <v>17</v>
      </c>
    </row>
    <row r="25" spans="1:21" ht="21" customHeight="1">
      <c r="A25" s="64">
        <v>23</v>
      </c>
      <c r="B25" s="56">
        <v>0</v>
      </c>
      <c r="C25" s="57">
        <v>0</v>
      </c>
      <c r="D25" s="57">
        <v>0</v>
      </c>
      <c r="E25" s="57">
        <v>0.12</v>
      </c>
      <c r="F25" s="57">
        <v>0.49</v>
      </c>
      <c r="G25" s="57">
        <v>0.57</v>
      </c>
      <c r="H25" s="57">
        <v>0.7</v>
      </c>
      <c r="I25" s="57">
        <v>0.72</v>
      </c>
      <c r="J25" s="57">
        <v>0.55</v>
      </c>
      <c r="K25" s="57">
        <v>0.61</v>
      </c>
      <c r="L25" s="57">
        <v>0.63</v>
      </c>
      <c r="M25" s="57">
        <v>0.79</v>
      </c>
      <c r="N25" s="57">
        <v>1.17</v>
      </c>
      <c r="O25" s="57">
        <v>0.41</v>
      </c>
      <c r="P25" s="57">
        <v>0</v>
      </c>
      <c r="Q25" s="57">
        <v>0</v>
      </c>
      <c r="R25" s="57">
        <v>0</v>
      </c>
      <c r="S25" s="86">
        <f t="shared" si="2"/>
        <v>6.76</v>
      </c>
      <c r="U25" s="44">
        <f t="shared" si="3"/>
        <v>17</v>
      </c>
    </row>
    <row r="26" spans="1:21" ht="21" customHeight="1">
      <c r="A26" s="64">
        <v>24</v>
      </c>
      <c r="B26" s="56">
        <v>0</v>
      </c>
      <c r="C26" s="57">
        <v>0</v>
      </c>
      <c r="D26" s="57">
        <v>0.03</v>
      </c>
      <c r="E26" s="57">
        <v>0.57</v>
      </c>
      <c r="F26" s="57">
        <v>1.33</v>
      </c>
      <c r="G26" s="57">
        <v>2.03</v>
      </c>
      <c r="H26" s="57">
        <v>2.6</v>
      </c>
      <c r="I26" s="57">
        <v>2.97</v>
      </c>
      <c r="J26" s="57">
        <v>2.71</v>
      </c>
      <c r="K26" s="57">
        <v>2.87</v>
      </c>
      <c r="L26" s="57">
        <v>2.68</v>
      </c>
      <c r="M26" s="57">
        <v>2</v>
      </c>
      <c r="N26" s="57">
        <v>1.32</v>
      </c>
      <c r="O26" s="57">
        <v>0.58</v>
      </c>
      <c r="P26" s="57">
        <v>0.04</v>
      </c>
      <c r="Q26" s="57">
        <v>0</v>
      </c>
      <c r="R26" s="57">
        <v>0</v>
      </c>
      <c r="S26" s="86">
        <f t="shared" si="2"/>
        <v>21.73</v>
      </c>
      <c r="U26" s="44">
        <f t="shared" si="3"/>
        <v>17</v>
      </c>
    </row>
    <row r="27" spans="1:21" ht="21" customHeight="1">
      <c r="A27" s="64">
        <v>25</v>
      </c>
      <c r="B27" s="56">
        <v>0</v>
      </c>
      <c r="C27" s="57">
        <v>0</v>
      </c>
      <c r="D27" s="57">
        <v>0.02</v>
      </c>
      <c r="E27" s="57">
        <v>0.49</v>
      </c>
      <c r="F27" s="57">
        <v>1.28</v>
      </c>
      <c r="G27" s="57">
        <v>1.67</v>
      </c>
      <c r="H27" s="57">
        <v>1.95</v>
      </c>
      <c r="I27" s="57">
        <v>1.87</v>
      </c>
      <c r="J27" s="57">
        <v>1.68</v>
      </c>
      <c r="K27" s="57">
        <v>2.12</v>
      </c>
      <c r="L27" s="57">
        <v>2.43</v>
      </c>
      <c r="M27" s="57">
        <v>1.05</v>
      </c>
      <c r="N27" s="57">
        <v>0.5</v>
      </c>
      <c r="O27" s="57">
        <v>0.57</v>
      </c>
      <c r="P27" s="57">
        <v>0.02</v>
      </c>
      <c r="Q27" s="57">
        <v>0</v>
      </c>
      <c r="R27" s="57">
        <v>0</v>
      </c>
      <c r="S27" s="86">
        <f t="shared" si="2"/>
        <v>15.650000000000002</v>
      </c>
      <c r="U27" s="44">
        <f t="shared" si="3"/>
        <v>17</v>
      </c>
    </row>
    <row r="28" spans="1:21" ht="21" customHeight="1">
      <c r="A28" s="64">
        <v>26</v>
      </c>
      <c r="B28" s="56">
        <v>0</v>
      </c>
      <c r="C28" s="57">
        <v>0</v>
      </c>
      <c r="D28" s="57">
        <v>0.02</v>
      </c>
      <c r="E28" s="57">
        <v>0.42</v>
      </c>
      <c r="F28" s="57">
        <v>0.96</v>
      </c>
      <c r="G28" s="57">
        <v>1.43</v>
      </c>
      <c r="H28" s="57">
        <v>0.81</v>
      </c>
      <c r="I28" s="57">
        <v>0.8</v>
      </c>
      <c r="J28" s="57">
        <v>1</v>
      </c>
      <c r="K28" s="57">
        <v>0.67</v>
      </c>
      <c r="L28" s="57">
        <v>0.66</v>
      </c>
      <c r="M28" s="57">
        <v>0.31</v>
      </c>
      <c r="N28" s="57">
        <v>0.33</v>
      </c>
      <c r="O28" s="57">
        <v>0.04</v>
      </c>
      <c r="P28" s="57">
        <v>0</v>
      </c>
      <c r="Q28" s="57">
        <v>0</v>
      </c>
      <c r="R28" s="57">
        <v>0</v>
      </c>
      <c r="S28" s="86">
        <f t="shared" si="2"/>
        <v>7.45</v>
      </c>
      <c r="U28" s="44">
        <f t="shared" si="3"/>
        <v>17</v>
      </c>
    </row>
    <row r="29" spans="1:21" ht="21" customHeight="1">
      <c r="A29" s="64">
        <v>27</v>
      </c>
      <c r="B29" s="56">
        <v>0</v>
      </c>
      <c r="C29" s="57">
        <v>0</v>
      </c>
      <c r="D29" s="57">
        <v>0</v>
      </c>
      <c r="E29" s="57">
        <v>0.18</v>
      </c>
      <c r="F29" s="57">
        <v>0.44</v>
      </c>
      <c r="G29" s="57">
        <v>0.7</v>
      </c>
      <c r="H29" s="57">
        <v>1.13</v>
      </c>
      <c r="I29" s="57">
        <v>1.51</v>
      </c>
      <c r="J29" s="57">
        <v>2.11</v>
      </c>
      <c r="K29" s="57">
        <v>2.51</v>
      </c>
      <c r="L29" s="57">
        <v>1.87</v>
      </c>
      <c r="M29" s="57">
        <v>1.79</v>
      </c>
      <c r="N29" s="57">
        <v>1.25</v>
      </c>
      <c r="O29" s="57">
        <v>0.5</v>
      </c>
      <c r="P29" s="57">
        <v>0</v>
      </c>
      <c r="Q29" s="57">
        <v>0</v>
      </c>
      <c r="R29" s="57">
        <v>0</v>
      </c>
      <c r="S29" s="86">
        <f t="shared" si="2"/>
        <v>13.989999999999998</v>
      </c>
      <c r="U29" s="44">
        <f t="shared" si="3"/>
        <v>17</v>
      </c>
    </row>
    <row r="30" spans="1:21" ht="21" customHeight="1">
      <c r="A30" s="64">
        <v>28</v>
      </c>
      <c r="B30" s="56">
        <v>0</v>
      </c>
      <c r="C30" s="57">
        <v>0</v>
      </c>
      <c r="D30" s="57">
        <v>0.01</v>
      </c>
      <c r="E30" s="57">
        <v>0.22</v>
      </c>
      <c r="F30" s="57">
        <v>0.57</v>
      </c>
      <c r="G30" s="57">
        <v>1.09</v>
      </c>
      <c r="H30" s="57">
        <v>1.5</v>
      </c>
      <c r="I30" s="57">
        <v>1.84</v>
      </c>
      <c r="J30" s="57">
        <v>2.86</v>
      </c>
      <c r="K30" s="57">
        <v>2.79</v>
      </c>
      <c r="L30" s="57">
        <v>2.51</v>
      </c>
      <c r="M30" s="57">
        <v>1.99</v>
      </c>
      <c r="N30" s="57">
        <v>1.25</v>
      </c>
      <c r="O30" s="57">
        <v>0.58</v>
      </c>
      <c r="P30" s="57">
        <v>0.02</v>
      </c>
      <c r="Q30" s="57">
        <v>0</v>
      </c>
      <c r="R30" s="57">
        <v>0</v>
      </c>
      <c r="S30" s="86">
        <f t="shared" si="2"/>
        <v>17.229999999999997</v>
      </c>
      <c r="U30" s="44">
        <f t="shared" si="3"/>
        <v>17</v>
      </c>
    </row>
    <row r="31" spans="1:21" ht="21" customHeight="1">
      <c r="A31" s="64">
        <v>29</v>
      </c>
      <c r="B31" s="56">
        <v>0</v>
      </c>
      <c r="C31" s="57">
        <v>0</v>
      </c>
      <c r="D31" s="57">
        <v>0.02</v>
      </c>
      <c r="E31" s="57">
        <v>0.47</v>
      </c>
      <c r="F31" s="57">
        <v>1.24</v>
      </c>
      <c r="G31" s="57">
        <v>1.83</v>
      </c>
      <c r="H31" s="57">
        <v>2.54</v>
      </c>
      <c r="I31" s="57">
        <v>2.83</v>
      </c>
      <c r="J31" s="57">
        <v>3.01</v>
      </c>
      <c r="K31" s="57">
        <v>2.81</v>
      </c>
      <c r="L31" s="57">
        <v>2.46</v>
      </c>
      <c r="M31" s="57">
        <v>1.84</v>
      </c>
      <c r="N31" s="57">
        <v>0.99</v>
      </c>
      <c r="O31" s="57">
        <v>0.33</v>
      </c>
      <c r="P31" s="57">
        <v>0</v>
      </c>
      <c r="Q31" s="57">
        <v>0</v>
      </c>
      <c r="R31" s="57">
        <v>0</v>
      </c>
      <c r="S31" s="86">
        <f t="shared" si="2"/>
        <v>20.369999999999997</v>
      </c>
      <c r="U31" s="44">
        <f t="shared" si="3"/>
        <v>17</v>
      </c>
    </row>
    <row r="32" spans="1:21" ht="21" customHeight="1">
      <c r="A32" s="64">
        <v>30</v>
      </c>
      <c r="B32" s="56">
        <v>0</v>
      </c>
      <c r="C32" s="57">
        <v>0</v>
      </c>
      <c r="D32" s="57">
        <v>0.02</v>
      </c>
      <c r="E32" s="57">
        <v>0.37</v>
      </c>
      <c r="F32" s="57">
        <v>1.11</v>
      </c>
      <c r="G32" s="57">
        <v>1.79</v>
      </c>
      <c r="H32" s="57">
        <v>2.04</v>
      </c>
      <c r="I32" s="57">
        <v>2.38</v>
      </c>
      <c r="J32" s="57">
        <v>2.48</v>
      </c>
      <c r="K32" s="57">
        <v>1.45</v>
      </c>
      <c r="L32" s="57">
        <v>2.14</v>
      </c>
      <c r="M32" s="57">
        <v>1.48</v>
      </c>
      <c r="N32" s="57">
        <v>0.74</v>
      </c>
      <c r="O32" s="57">
        <v>0.17</v>
      </c>
      <c r="P32" s="57">
        <v>0</v>
      </c>
      <c r="Q32" s="57">
        <v>0</v>
      </c>
      <c r="R32" s="57">
        <v>0</v>
      </c>
      <c r="S32" s="86">
        <f t="shared" si="2"/>
        <v>16.17</v>
      </c>
      <c r="U32" s="44">
        <f t="shared" si="3"/>
        <v>17</v>
      </c>
    </row>
    <row r="33" spans="1:21" ht="21" customHeight="1">
      <c r="A33" s="64">
        <v>31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86">
        <f t="shared" si="2"/>
      </c>
      <c r="U33" s="44">
        <f t="shared" si="3"/>
        <v>0</v>
      </c>
    </row>
    <row r="34" spans="1:19" ht="21" customHeight="1">
      <c r="A34" s="65" t="s">
        <v>6</v>
      </c>
      <c r="B34" s="90">
        <f aca="true" t="shared" si="4" ref="B34:K34">IF(B37=0,"",SUM(B3:B33))</f>
        <v>0</v>
      </c>
      <c r="C34" s="91">
        <f t="shared" si="4"/>
        <v>0</v>
      </c>
      <c r="D34" s="91">
        <f t="shared" si="4"/>
        <v>1.0100000000000005</v>
      </c>
      <c r="E34" s="91">
        <f t="shared" si="4"/>
        <v>12.16</v>
      </c>
      <c r="F34" s="91">
        <f t="shared" si="4"/>
        <v>25.939999999999998</v>
      </c>
      <c r="G34" s="91">
        <f t="shared" si="4"/>
        <v>38.80000000000001</v>
      </c>
      <c r="H34" s="91">
        <f t="shared" si="4"/>
        <v>53.350000000000016</v>
      </c>
      <c r="I34" s="91">
        <f t="shared" si="4"/>
        <v>61.72</v>
      </c>
      <c r="J34" s="91">
        <f t="shared" si="4"/>
        <v>68.27</v>
      </c>
      <c r="K34" s="91">
        <f t="shared" si="4"/>
        <v>65.14</v>
      </c>
      <c r="L34" s="91">
        <f aca="true" t="shared" si="5" ref="L34:R34">IF(L37=0,"",SUM(L3:L33))</f>
        <v>56.31999999999999</v>
      </c>
      <c r="M34" s="91">
        <f t="shared" si="5"/>
        <v>41.74</v>
      </c>
      <c r="N34" s="91">
        <f t="shared" si="5"/>
        <v>27.539999999999992</v>
      </c>
      <c r="O34" s="91">
        <f t="shared" si="5"/>
        <v>11.59</v>
      </c>
      <c r="P34" s="91">
        <f t="shared" si="5"/>
        <v>1.2400000000000002</v>
      </c>
      <c r="Q34" s="91">
        <f t="shared" si="5"/>
        <v>0</v>
      </c>
      <c r="R34" s="91">
        <f t="shared" si="5"/>
        <v>0</v>
      </c>
      <c r="S34" s="87">
        <f>SUM(B3:R33)</f>
        <v>464.8200000000001</v>
      </c>
    </row>
    <row r="35" spans="1:19" ht="21" customHeight="1">
      <c r="A35" s="66" t="s">
        <v>7</v>
      </c>
      <c r="B35" s="59">
        <f aca="true" t="shared" si="6" ref="B35:K35">IF(B37=0,"",AVERAGE(B3:B33))</f>
        <v>0</v>
      </c>
      <c r="C35" s="60">
        <f t="shared" si="6"/>
        <v>0</v>
      </c>
      <c r="D35" s="60">
        <f t="shared" si="6"/>
        <v>0.033666666666666685</v>
      </c>
      <c r="E35" s="60">
        <f t="shared" si="6"/>
        <v>0.4053333333333333</v>
      </c>
      <c r="F35" s="60">
        <f t="shared" si="6"/>
        <v>0.8646666666666666</v>
      </c>
      <c r="G35" s="60">
        <f t="shared" si="6"/>
        <v>1.2933333333333337</v>
      </c>
      <c r="H35" s="60">
        <f t="shared" si="6"/>
        <v>1.7783333333333338</v>
      </c>
      <c r="I35" s="60">
        <f t="shared" si="6"/>
        <v>2.0573333333333332</v>
      </c>
      <c r="J35" s="60">
        <f t="shared" si="6"/>
        <v>2.2756666666666665</v>
      </c>
      <c r="K35" s="60">
        <f t="shared" si="6"/>
        <v>2.1713333333333336</v>
      </c>
      <c r="L35" s="60">
        <f aca="true" t="shared" si="7" ref="L35:R35">IF(L37=0,"",AVERAGE(L3:L33))</f>
        <v>1.877333333333333</v>
      </c>
      <c r="M35" s="60">
        <f t="shared" si="7"/>
        <v>1.3913333333333333</v>
      </c>
      <c r="N35" s="60">
        <f t="shared" si="7"/>
        <v>0.9179999999999997</v>
      </c>
      <c r="O35" s="60">
        <f t="shared" si="7"/>
        <v>0.3863333333333333</v>
      </c>
      <c r="P35" s="60">
        <f t="shared" si="7"/>
        <v>0.04133333333333334</v>
      </c>
      <c r="Q35" s="60">
        <f t="shared" si="7"/>
        <v>0</v>
      </c>
      <c r="R35" s="60">
        <f t="shared" si="7"/>
        <v>0</v>
      </c>
      <c r="S35" s="88">
        <f>AVERAGE(S3:S33)</f>
        <v>15.494</v>
      </c>
    </row>
    <row r="36" spans="1:19" ht="21" customHeight="1">
      <c r="A36" s="66" t="s">
        <v>8</v>
      </c>
      <c r="B36" s="59">
        <f aca="true" t="shared" si="8" ref="B36:K36">IF(B37=0,"",MAX(B3:B33))</f>
        <v>0</v>
      </c>
      <c r="C36" s="60">
        <f t="shared" si="8"/>
        <v>0</v>
      </c>
      <c r="D36" s="60">
        <f t="shared" si="8"/>
        <v>0.09</v>
      </c>
      <c r="E36" s="60">
        <f t="shared" si="8"/>
        <v>0.76</v>
      </c>
      <c r="F36" s="60">
        <f t="shared" si="8"/>
        <v>1.39</v>
      </c>
      <c r="G36" s="60">
        <f t="shared" si="8"/>
        <v>2.08</v>
      </c>
      <c r="H36" s="60">
        <f t="shared" si="8"/>
        <v>3.21</v>
      </c>
      <c r="I36" s="60">
        <f t="shared" si="8"/>
        <v>3</v>
      </c>
      <c r="J36" s="60">
        <f t="shared" si="8"/>
        <v>3.37</v>
      </c>
      <c r="K36" s="60">
        <f t="shared" si="8"/>
        <v>3.25</v>
      </c>
      <c r="L36" s="60">
        <f aca="true" t="shared" si="9" ref="L36:R36">IF(L37=0,"",MAX(L3:L33))</f>
        <v>2.78</v>
      </c>
      <c r="M36" s="60">
        <f t="shared" si="9"/>
        <v>2.41</v>
      </c>
      <c r="N36" s="60">
        <f t="shared" si="9"/>
        <v>1.56</v>
      </c>
      <c r="O36" s="60">
        <f t="shared" si="9"/>
        <v>0.8</v>
      </c>
      <c r="P36" s="60">
        <f t="shared" si="9"/>
        <v>0.18</v>
      </c>
      <c r="Q36" s="60">
        <f t="shared" si="9"/>
        <v>0</v>
      </c>
      <c r="R36" s="60">
        <f t="shared" si="9"/>
        <v>0</v>
      </c>
      <c r="S36" s="88">
        <f>MAX(S3:S33)</f>
        <v>22.02</v>
      </c>
    </row>
    <row r="37" spans="1:19" ht="21" customHeight="1">
      <c r="A37" s="67" t="s">
        <v>9</v>
      </c>
      <c r="B37" s="62">
        <f aca="true" t="shared" si="10" ref="B37:K37">COUNT(B3:B33)</f>
        <v>30</v>
      </c>
      <c r="C37" s="63">
        <f t="shared" si="10"/>
        <v>30</v>
      </c>
      <c r="D37" s="63">
        <f t="shared" si="10"/>
        <v>30</v>
      </c>
      <c r="E37" s="63">
        <f t="shared" si="10"/>
        <v>30</v>
      </c>
      <c r="F37" s="63">
        <f t="shared" si="10"/>
        <v>30</v>
      </c>
      <c r="G37" s="63">
        <f t="shared" si="10"/>
        <v>30</v>
      </c>
      <c r="H37" s="63">
        <f t="shared" si="10"/>
        <v>30</v>
      </c>
      <c r="I37" s="63">
        <f t="shared" si="10"/>
        <v>30</v>
      </c>
      <c r="J37" s="63">
        <f t="shared" si="10"/>
        <v>30</v>
      </c>
      <c r="K37" s="63">
        <f t="shared" si="10"/>
        <v>30</v>
      </c>
      <c r="L37" s="63">
        <f aca="true" t="shared" si="11" ref="L37:S37">COUNT(L3:L33)</f>
        <v>30</v>
      </c>
      <c r="M37" s="63">
        <f t="shared" si="11"/>
        <v>30</v>
      </c>
      <c r="N37" s="63">
        <f t="shared" si="11"/>
        <v>30</v>
      </c>
      <c r="O37" s="63">
        <f t="shared" si="11"/>
        <v>30</v>
      </c>
      <c r="P37" s="63">
        <f t="shared" si="11"/>
        <v>30</v>
      </c>
      <c r="Q37" s="63">
        <f t="shared" si="11"/>
        <v>30</v>
      </c>
      <c r="R37" s="63">
        <f t="shared" si="11"/>
        <v>30</v>
      </c>
      <c r="S37" s="89">
        <f t="shared" si="11"/>
        <v>30</v>
      </c>
    </row>
    <row r="38" ht="21.75" customHeight="1"/>
    <row r="39" ht="21.75" customHeight="1"/>
  </sheetData>
  <sheetProtection/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2011-10-01T01:21:36Z</cp:lastPrinted>
  <dcterms:created xsi:type="dcterms:W3CDTF">1997-02-10T08:09:57Z</dcterms:created>
  <dcterms:modified xsi:type="dcterms:W3CDTF">2012-01-17T04:50:32Z</dcterms:modified>
  <cp:category/>
  <cp:version/>
  <cp:contentType/>
  <cp:contentStatus/>
</cp:coreProperties>
</file>