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<sst xmlns="http://schemas.openxmlformats.org/spreadsheetml/2006/main" count="577" uniqueCount="294">
  <si>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</si>
  <si>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</si>
  <si>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</si>
  <si>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</si>
  <si>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</si>
  <si>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</si>
  <si>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</si>
  <si>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</si>
  <si>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</si>
  <si>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</si>
  <si>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</si>
  <si>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</si>
  <si>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</si>
  <si>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</si>
  <si>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</si>
  <si>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</si>
  <si>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</si>
  <si>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</si>
  <si>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</si>
  <si>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</si>
  <si>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</si>
  <si>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</si>
  <si>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</si>
  <si>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</si>
  <si>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</si>
  <si>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</si>
  <si>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</si>
  <si>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</si>
  <si>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</si>
  <si>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</si>
  <si>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本山</t>
  </si>
  <si>
    <t>本山　平均湿度（％）</t>
  </si>
  <si>
    <t>本山　最小湿度（％）</t>
  </si>
  <si>
    <t>13:00</t>
  </si>
  <si>
    <t>12:33</t>
  </si>
  <si>
    <t>13:31</t>
  </si>
  <si>
    <t>13:09</t>
  </si>
  <si>
    <t>14:43</t>
  </si>
  <si>
    <t>10:15</t>
  </si>
  <si>
    <t>13:21</t>
  </si>
  <si>
    <t>11:11</t>
  </si>
  <si>
    <t>12:23</t>
  </si>
  <si>
    <t>12:48</t>
  </si>
  <si>
    <t>00:10</t>
  </si>
  <si>
    <t>12:20</t>
  </si>
  <si>
    <t>13:34</t>
  </si>
  <si>
    <t>13:40</t>
  </si>
  <si>
    <t>12:36</t>
  </si>
  <si>
    <t>10:39</t>
  </si>
  <si>
    <t>12:35</t>
  </si>
  <si>
    <t>13:52</t>
  </si>
  <si>
    <t>12:32</t>
  </si>
  <si>
    <t>15:15</t>
  </si>
  <si>
    <t>16:46</t>
  </si>
  <si>
    <t>13:08</t>
  </si>
  <si>
    <t>09:14</t>
  </si>
  <si>
    <t>13:59</t>
  </si>
  <si>
    <t>11:26</t>
  </si>
  <si>
    <t>00:27</t>
  </si>
  <si>
    <t>13:53</t>
  </si>
  <si>
    <t>13:58</t>
  </si>
  <si>
    <t>13:18</t>
  </si>
  <si>
    <t>13:28</t>
  </si>
  <si>
    <t>15:09</t>
  </si>
  <si>
    <t>14:09</t>
  </si>
  <si>
    <t>13:33</t>
  </si>
  <si>
    <t>12:56</t>
  </si>
  <si>
    <t>12:03</t>
  </si>
  <si>
    <t>15:03</t>
  </si>
  <si>
    <t>14:02</t>
  </si>
  <si>
    <t>14:29</t>
  </si>
  <si>
    <t>12:25</t>
  </si>
  <si>
    <t>10:18</t>
  </si>
  <si>
    <t>14:16</t>
  </si>
  <si>
    <t>11:06</t>
  </si>
  <si>
    <t>11:33</t>
  </si>
  <si>
    <t>13:22</t>
  </si>
  <si>
    <t>10:51</t>
  </si>
  <si>
    <t>15:58</t>
  </si>
  <si>
    <t>12:01</t>
  </si>
  <si>
    <t>10:55</t>
  </si>
  <si>
    <t>10:33</t>
  </si>
  <si>
    <t>24:00</t>
  </si>
  <si>
    <t>14:17</t>
  </si>
  <si>
    <t>13:11</t>
  </si>
  <si>
    <t>12:07</t>
  </si>
  <si>
    <t>10:26</t>
  </si>
  <si>
    <t>14:07</t>
  </si>
  <si>
    <t>14:20</t>
  </si>
  <si>
    <t>14:26</t>
  </si>
  <si>
    <t>12:05</t>
  </si>
  <si>
    <t>09:48</t>
  </si>
  <si>
    <t>11:21</t>
  </si>
  <si>
    <t>15:44</t>
  </si>
  <si>
    <t>11:30</t>
  </si>
  <si>
    <t>14:27</t>
  </si>
  <si>
    <t>08:15</t>
  </si>
  <si>
    <t>10:36</t>
  </si>
  <si>
    <t>14:49</t>
  </si>
  <si>
    <t>10:40</t>
  </si>
  <si>
    <t>15:06</t>
  </si>
  <si>
    <t>11:20</t>
  </si>
  <si>
    <t>16:33</t>
  </si>
  <si>
    <t>11:56</t>
  </si>
  <si>
    <t>09:28</t>
  </si>
  <si>
    <t>00:11</t>
  </si>
  <si>
    <t>10:41</t>
  </si>
  <si>
    <t>15:02</t>
  </si>
  <si>
    <t>10:23</t>
  </si>
  <si>
    <t>00:44</t>
  </si>
  <si>
    <t>11:58</t>
  </si>
  <si>
    <t>14:21</t>
  </si>
  <si>
    <t>14:05</t>
  </si>
  <si>
    <t>00:07</t>
  </si>
  <si>
    <t>14:00</t>
  </si>
  <si>
    <t>15:17</t>
  </si>
  <si>
    <t>09:40</t>
  </si>
  <si>
    <t>11:47</t>
  </si>
  <si>
    <t>10:37</t>
  </si>
  <si>
    <t>07:56</t>
  </si>
  <si>
    <t>10:45</t>
  </si>
  <si>
    <t>04:06</t>
  </si>
  <si>
    <t>14:12</t>
  </si>
  <si>
    <t>11:52</t>
  </si>
  <si>
    <t>15:01</t>
  </si>
  <si>
    <t>12:04</t>
  </si>
  <si>
    <t>11:15</t>
  </si>
  <si>
    <t>12:40</t>
  </si>
  <si>
    <t>16:00</t>
  </si>
  <si>
    <t>08:11</t>
  </si>
  <si>
    <t>09:00</t>
  </si>
  <si>
    <t>09:36</t>
  </si>
  <si>
    <t>12:28</t>
  </si>
  <si>
    <t>11:48</t>
  </si>
  <si>
    <t>10:44</t>
  </si>
  <si>
    <t>11:53</t>
  </si>
  <si>
    <t>08:59</t>
  </si>
  <si>
    <t>00:01</t>
  </si>
  <si>
    <t>23:59</t>
  </si>
  <si>
    <t>14:03</t>
  </si>
  <si>
    <t>09:08</t>
  </si>
  <si>
    <t>09:45</t>
  </si>
  <si>
    <t>10:53</t>
  </si>
  <si>
    <t>11:51</t>
  </si>
  <si>
    <t>14:33</t>
  </si>
  <si>
    <t>10:21</t>
  </si>
  <si>
    <t>09:19</t>
  </si>
  <si>
    <t>13:24</t>
  </si>
  <si>
    <t>11:14</t>
  </si>
  <si>
    <t>08:48</t>
  </si>
  <si>
    <t>09:58</t>
  </si>
  <si>
    <t>00:16</t>
  </si>
  <si>
    <t>16:10</t>
  </si>
  <si>
    <t>00:15</t>
  </si>
  <si>
    <t>12:12</t>
  </si>
  <si>
    <t>12:14</t>
  </si>
  <si>
    <t>10:20</t>
  </si>
  <si>
    <t>11:54</t>
  </si>
  <si>
    <t>11:43</t>
  </si>
  <si>
    <t>02:21</t>
  </si>
  <si>
    <t>15:14</t>
  </si>
  <si>
    <t>14:39</t>
  </si>
  <si>
    <t>00:04</t>
  </si>
  <si>
    <t>13:07</t>
  </si>
  <si>
    <t>09:17</t>
  </si>
  <si>
    <t>08:16</t>
  </si>
  <si>
    <t>14:14</t>
  </si>
  <si>
    <t>13:35</t>
  </si>
  <si>
    <t>12:38</t>
  </si>
  <si>
    <t>16:44</t>
  </si>
  <si>
    <t>15:41</t>
  </si>
  <si>
    <t>12:47</t>
  </si>
  <si>
    <t>14:13</t>
  </si>
  <si>
    <t>14:34</t>
  </si>
  <si>
    <t>16:05</t>
  </si>
  <si>
    <t>12:24</t>
  </si>
  <si>
    <t>13:38</t>
  </si>
  <si>
    <t>11:46</t>
  </si>
  <si>
    <t>18:40</t>
  </si>
  <si>
    <t>16:28</t>
  </si>
  <si>
    <t>12:10</t>
  </si>
  <si>
    <t>14:18</t>
  </si>
  <si>
    <t>11:04</t>
  </si>
  <si>
    <t>11:02</t>
  </si>
  <si>
    <t>09:43</t>
  </si>
  <si>
    <t>15:21</t>
  </si>
  <si>
    <t>01:00</t>
  </si>
  <si>
    <t>11:25</t>
  </si>
  <si>
    <t>08:52</t>
  </si>
  <si>
    <t>14:55</t>
  </si>
  <si>
    <t>11:57</t>
  </si>
  <si>
    <t>14:51</t>
  </si>
  <si>
    <t>14:25</t>
  </si>
  <si>
    <t>00:25</t>
  </si>
  <si>
    <t>14:42</t>
  </si>
  <si>
    <t>11:19</t>
  </si>
  <si>
    <t>09:23</t>
  </si>
  <si>
    <t>13:51</t>
  </si>
  <si>
    <t>09:55</t>
  </si>
  <si>
    <t>08:56</t>
  </si>
  <si>
    <t>10:17</t>
  </si>
  <si>
    <t>17:00</t>
  </si>
  <si>
    <t>09:33</t>
  </si>
  <si>
    <t>15:11</t>
  </si>
  <si>
    <t>10:38</t>
  </si>
  <si>
    <t>11:12</t>
  </si>
  <si>
    <t>08:29</t>
  </si>
  <si>
    <t>12:30</t>
  </si>
  <si>
    <t>09:18</t>
  </si>
  <si>
    <t>11:16</t>
  </si>
  <si>
    <t>13:44</t>
  </si>
  <si>
    <t>10:19</t>
  </si>
  <si>
    <t>12:18</t>
  </si>
  <si>
    <t>12:29</t>
  </si>
  <si>
    <t>16:13</t>
  </si>
  <si>
    <t>11:31</t>
  </si>
  <si>
    <t>15:16</t>
  </si>
  <si>
    <t>13:50</t>
  </si>
  <si>
    <t>11:22</t>
  </si>
  <si>
    <t>12:34</t>
  </si>
  <si>
    <t>12:19</t>
  </si>
  <si>
    <t>12:43</t>
  </si>
  <si>
    <t>13:39</t>
  </si>
  <si>
    <t>11:49</t>
  </si>
  <si>
    <t>14:11</t>
  </si>
  <si>
    <t>09:13</t>
  </si>
  <si>
    <t>15:12</t>
  </si>
  <si>
    <t>09:49</t>
  </si>
  <si>
    <t>14:28</t>
  </si>
  <si>
    <t>09:51</t>
  </si>
  <si>
    <t>00:59</t>
  </si>
  <si>
    <t>11:37</t>
  </si>
  <si>
    <t>12:00</t>
  </si>
  <si>
    <t>11:00</t>
  </si>
  <si>
    <t>12:06</t>
  </si>
  <si>
    <t>12:44</t>
  </si>
  <si>
    <t>13:29</t>
  </si>
  <si>
    <t>13:20</t>
  </si>
  <si>
    <t>13:01</t>
  </si>
  <si>
    <t>10:02</t>
  </si>
  <si>
    <t>05:25</t>
  </si>
  <si>
    <t>11:42</t>
  </si>
  <si>
    <t>12:51</t>
  </si>
  <si>
    <t>23:18</t>
  </si>
  <si>
    <t>10:22</t>
  </si>
  <si>
    <t>11:08</t>
  </si>
  <si>
    <t>12:31</t>
  </si>
  <si>
    <t>11:41</t>
  </si>
  <si>
    <t>13:26</t>
  </si>
  <si>
    <t>12:41</t>
  </si>
  <si>
    <t>07:13</t>
  </si>
  <si>
    <t>08:20</t>
  </si>
  <si>
    <t>07:40</t>
  </si>
  <si>
    <t>12:15</t>
  </si>
  <si>
    <t>07:30</t>
  </si>
  <si>
    <t>12:37</t>
  </si>
  <si>
    <t>10:46</t>
  </si>
  <si>
    <t>10:30</t>
  </si>
  <si>
    <t>11:38</t>
  </si>
  <si>
    <t>13:02</t>
  </si>
  <si>
    <t>10:35</t>
  </si>
  <si>
    <t>10:52</t>
  </si>
  <si>
    <t>13:43</t>
  </si>
  <si>
    <t>20:17</t>
  </si>
  <si>
    <t>13:15</t>
  </si>
  <si>
    <t>12:50</t>
  </si>
  <si>
    <t>14:30</t>
  </si>
  <si>
    <t>04:42</t>
  </si>
  <si>
    <t>12:39</t>
  </si>
  <si>
    <t>11:18</t>
  </si>
  <si>
    <t>11:07</t>
  </si>
  <si>
    <t>12:58</t>
  </si>
  <si>
    <t>02:27</t>
  </si>
  <si>
    <t>06:57</t>
  </si>
  <si>
    <t>12:55</t>
  </si>
  <si>
    <t>19:51</t>
  </si>
  <si>
    <t>03:36</t>
  </si>
  <si>
    <t>13:04</t>
  </si>
  <si>
    <t>10:50</t>
  </si>
  <si>
    <t>08:38</t>
  </si>
  <si>
    <t>11:50</t>
  </si>
  <si>
    <t>13:03</t>
  </si>
  <si>
    <t>11:28</t>
  </si>
  <si>
    <t>19:42</t>
  </si>
  <si>
    <t>15:18</t>
  </si>
  <si>
    <t>07:50</t>
  </si>
  <si>
    <t>13:17</t>
  </si>
  <si>
    <t>12:54</t>
  </si>
  <si>
    <t>00:35</t>
  </si>
  <si>
    <t>01:14</t>
  </si>
  <si>
    <t>13:14</t>
  </si>
  <si>
    <t>13:30</t>
  </si>
  <si>
    <t>11:39</t>
  </si>
  <si>
    <t>13:16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</si>
</sst>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2022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88.6</v>
      </c>
      <c r="C3" s="95">
        <v>85.4</v>
      </c>
      <c r="D3" s="95">
        <v>78.1</v>
      </c>
      <c r="E3" s="95">
        <v>76.7</v>
      </c>
      <c r="F3" s="95">
        <v>81.6</v>
      </c>
      <c r="G3" s="95">
        <v>78.1</v>
      </c>
      <c r="H3" s="95">
        <v>79.4</v>
      </c>
      <c r="I3" s="95">
        <v>78.5</v>
      </c>
      <c r="J3" s="95">
        <v>66.3</v>
      </c>
      <c r="K3" s="95">
        <v>48.4</v>
      </c>
      <c r="L3" s="95">
        <v>42.4</v>
      </c>
      <c r="M3" s="95">
        <v>39</v>
      </c>
      <c r="N3" s="95">
        <v>39</v>
      </c>
      <c r="O3" s="95">
        <v>44.4</v>
      </c>
      <c r="P3" s="95">
        <v>46.1</v>
      </c>
      <c r="Q3" s="95">
        <v>50.3</v>
      </c>
      <c r="R3" s="95">
        <v>53.8</v>
      </c>
      <c r="S3" s="95">
        <v>53.7</v>
      </c>
      <c r="T3" s="95">
        <v>55.4</v>
      </c>
      <c r="U3" s="95">
        <v>68.7</v>
      </c>
      <c r="V3" s="95">
        <v>70</v>
      </c>
      <c r="W3" s="95">
        <v>77.6</v>
      </c>
      <c r="X3" s="95">
        <v>81.5</v>
      </c>
      <c r="Y3" s="95">
        <v>84.4</v>
      </c>
      <c r="Z3" s="77">
        <f>AVERAGE(B3:Y3)</f>
        <v>65.30833333333334</v>
      </c>
      <c r="AA3" s="95">
        <v>38.7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86.4</v>
      </c>
      <c r="C4" s="95">
        <v>80</v>
      </c>
      <c r="D4" s="95">
        <v>70.3</v>
      </c>
      <c r="E4" s="95">
        <v>83.9</v>
      </c>
      <c r="F4" s="95">
        <v>87.9</v>
      </c>
      <c r="G4" s="95">
        <v>88.5</v>
      </c>
      <c r="H4" s="95">
        <v>88.9</v>
      </c>
      <c r="I4" s="95">
        <v>83.2</v>
      </c>
      <c r="J4" s="95">
        <v>77.4</v>
      </c>
      <c r="K4" s="95">
        <v>58.5</v>
      </c>
      <c r="L4" s="95">
        <v>50.4</v>
      </c>
      <c r="M4" s="95">
        <v>50.5</v>
      </c>
      <c r="N4" s="95">
        <v>49.2</v>
      </c>
      <c r="O4" s="95">
        <v>57</v>
      </c>
      <c r="P4" s="95">
        <v>63.9</v>
      </c>
      <c r="Q4" s="95">
        <v>72.4</v>
      </c>
      <c r="R4" s="95">
        <v>77.6</v>
      </c>
      <c r="S4" s="95">
        <v>73.6</v>
      </c>
      <c r="T4" s="95">
        <v>81</v>
      </c>
      <c r="U4" s="95">
        <v>82.1</v>
      </c>
      <c r="V4" s="95">
        <v>83.4</v>
      </c>
      <c r="W4" s="95">
        <v>84.4</v>
      </c>
      <c r="X4" s="95">
        <v>84</v>
      </c>
      <c r="Y4" s="95">
        <v>84.4</v>
      </c>
      <c r="Z4" s="77">
        <f aca="true" t="shared" si="0" ref="Z4:Z19">AVERAGE(B4:Y4)</f>
        <v>74.95416666666667</v>
      </c>
      <c r="AA4" s="95">
        <v>45.9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89.6</v>
      </c>
      <c r="C5" s="95">
        <v>95.4</v>
      </c>
      <c r="D5" s="95">
        <v>86.4</v>
      </c>
      <c r="E5" s="95">
        <v>74.9</v>
      </c>
      <c r="F5" s="95">
        <v>67.9</v>
      </c>
      <c r="G5" s="95">
        <v>67.1</v>
      </c>
      <c r="H5" s="95">
        <v>67</v>
      </c>
      <c r="I5" s="95">
        <v>61.4</v>
      </c>
      <c r="J5" s="95">
        <v>55.9</v>
      </c>
      <c r="K5" s="95">
        <v>51</v>
      </c>
      <c r="L5" s="95">
        <v>45.5</v>
      </c>
      <c r="M5" s="95">
        <v>42</v>
      </c>
      <c r="N5" s="95">
        <v>38.9</v>
      </c>
      <c r="O5" s="95">
        <v>37.5</v>
      </c>
      <c r="P5" s="95">
        <v>56.3</v>
      </c>
      <c r="Q5" s="95">
        <v>72.8</v>
      </c>
      <c r="R5" s="95">
        <v>81</v>
      </c>
      <c r="S5" s="95">
        <v>86.6</v>
      </c>
      <c r="T5" s="95">
        <v>90.7</v>
      </c>
      <c r="U5" s="95">
        <v>88.4</v>
      </c>
      <c r="V5" s="95">
        <v>89.5</v>
      </c>
      <c r="W5" s="95">
        <v>90.5</v>
      </c>
      <c r="X5" s="95">
        <v>91.8</v>
      </c>
      <c r="Y5" s="95">
        <v>95.2</v>
      </c>
      <c r="Z5" s="77">
        <f t="shared" si="0"/>
        <v>71.80416666666666</v>
      </c>
      <c r="AA5" s="95">
        <v>37.2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96.4</v>
      </c>
      <c r="C6" s="95">
        <v>96.9</v>
      </c>
      <c r="D6" s="95">
        <v>97.4</v>
      </c>
      <c r="E6" s="95">
        <v>97.7</v>
      </c>
      <c r="F6" s="95">
        <v>98</v>
      </c>
      <c r="G6" s="95">
        <v>97.9</v>
      </c>
      <c r="H6" s="95">
        <v>97.7</v>
      </c>
      <c r="I6" s="95">
        <v>95.4</v>
      </c>
      <c r="J6" s="95">
        <v>73.2</v>
      </c>
      <c r="K6" s="95">
        <v>69.7</v>
      </c>
      <c r="L6" s="95">
        <v>60</v>
      </c>
      <c r="M6" s="95">
        <v>68.2</v>
      </c>
      <c r="N6" s="95">
        <v>56.1</v>
      </c>
      <c r="O6" s="95">
        <v>59.8</v>
      </c>
      <c r="P6" s="95">
        <v>61.9</v>
      </c>
      <c r="Q6" s="95">
        <v>56.6</v>
      </c>
      <c r="R6" s="95">
        <v>60.9</v>
      </c>
      <c r="S6" s="95">
        <v>71.2</v>
      </c>
      <c r="T6" s="95">
        <v>74.2</v>
      </c>
      <c r="U6" s="95">
        <v>72.2</v>
      </c>
      <c r="V6" s="95">
        <v>69</v>
      </c>
      <c r="W6" s="95">
        <v>65.8</v>
      </c>
      <c r="X6" s="95">
        <v>63.7</v>
      </c>
      <c r="Y6" s="95">
        <v>65.7</v>
      </c>
      <c r="Z6" s="77">
        <f t="shared" si="0"/>
        <v>76.06666666666668</v>
      </c>
      <c r="AA6" s="95">
        <v>51.9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75.5</v>
      </c>
      <c r="C7" s="95">
        <v>81</v>
      </c>
      <c r="D7" s="95">
        <v>74.2</v>
      </c>
      <c r="E7" s="95">
        <v>62.4</v>
      </c>
      <c r="F7" s="95">
        <v>77.4</v>
      </c>
      <c r="G7" s="95">
        <v>82</v>
      </c>
      <c r="H7" s="95">
        <v>75.2</v>
      </c>
      <c r="I7" s="95">
        <v>59.4</v>
      </c>
      <c r="J7" s="95">
        <v>55.7</v>
      </c>
      <c r="K7" s="95">
        <v>51.4</v>
      </c>
      <c r="L7" s="95">
        <v>45.3</v>
      </c>
      <c r="M7" s="95">
        <v>41.5</v>
      </c>
      <c r="N7" s="95">
        <v>39.5</v>
      </c>
      <c r="O7" s="95">
        <v>39.7</v>
      </c>
      <c r="P7" s="95">
        <v>38.7</v>
      </c>
      <c r="Q7" s="95">
        <v>50.9</v>
      </c>
      <c r="R7" s="95">
        <v>65.3</v>
      </c>
      <c r="S7" s="95">
        <v>67.5</v>
      </c>
      <c r="T7" s="95">
        <v>65.5</v>
      </c>
      <c r="U7" s="95">
        <v>62.5</v>
      </c>
      <c r="V7" s="95">
        <v>70.3</v>
      </c>
      <c r="W7" s="95">
        <v>72</v>
      </c>
      <c r="X7" s="95">
        <v>68.8</v>
      </c>
      <c r="Y7" s="95">
        <v>70</v>
      </c>
      <c r="Z7" s="77">
        <f t="shared" si="0"/>
        <v>62.15416666666666</v>
      </c>
      <c r="AA7" s="95">
        <v>37.1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67.7</v>
      </c>
      <c r="C8" s="95">
        <v>67.3</v>
      </c>
      <c r="D8" s="95">
        <v>67.4</v>
      </c>
      <c r="E8" s="95">
        <v>71.1</v>
      </c>
      <c r="F8" s="95">
        <v>77.5</v>
      </c>
      <c r="G8" s="95">
        <v>79.6</v>
      </c>
      <c r="H8" s="95">
        <v>79.1</v>
      </c>
      <c r="I8" s="95">
        <v>69.9</v>
      </c>
      <c r="J8" s="95">
        <v>43.7</v>
      </c>
      <c r="K8" s="95">
        <v>36</v>
      </c>
      <c r="L8" s="95">
        <v>38.8</v>
      </c>
      <c r="M8" s="95">
        <v>41.4</v>
      </c>
      <c r="N8" s="95">
        <v>43.1</v>
      </c>
      <c r="O8" s="95">
        <v>56.7</v>
      </c>
      <c r="P8" s="95">
        <v>87.9</v>
      </c>
      <c r="Q8" s="95">
        <v>97.6</v>
      </c>
      <c r="R8" s="95">
        <v>97.7</v>
      </c>
      <c r="S8" s="95">
        <v>98</v>
      </c>
      <c r="T8" s="95">
        <v>98.2</v>
      </c>
      <c r="U8" s="95">
        <v>98.3</v>
      </c>
      <c r="V8" s="95">
        <v>98.3</v>
      </c>
      <c r="W8" s="95">
        <v>98.4</v>
      </c>
      <c r="X8" s="95">
        <v>98.5</v>
      </c>
      <c r="Y8" s="95">
        <v>98.4</v>
      </c>
      <c r="Z8" s="77">
        <f t="shared" si="0"/>
        <v>75.44166666666668</v>
      </c>
      <c r="AA8" s="95">
        <v>35.7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98.5</v>
      </c>
      <c r="C9" s="95">
        <v>98.5</v>
      </c>
      <c r="D9" s="95">
        <v>98.4</v>
      </c>
      <c r="E9" s="95">
        <v>98.4</v>
      </c>
      <c r="F9" s="95">
        <v>98.3</v>
      </c>
      <c r="G9" s="95">
        <v>98.3</v>
      </c>
      <c r="H9" s="95">
        <v>98.3</v>
      </c>
      <c r="I9" s="95">
        <v>82</v>
      </c>
      <c r="J9" s="95">
        <v>65.2</v>
      </c>
      <c r="K9" s="95">
        <v>55.6</v>
      </c>
      <c r="L9" s="95">
        <v>51.4</v>
      </c>
      <c r="M9" s="95">
        <v>48.2</v>
      </c>
      <c r="N9" s="95">
        <v>47.9</v>
      </c>
      <c r="O9" s="95">
        <v>50.6</v>
      </c>
      <c r="P9" s="95">
        <v>50.7</v>
      </c>
      <c r="Q9" s="95">
        <v>53.8</v>
      </c>
      <c r="R9" s="95">
        <v>69.4</v>
      </c>
      <c r="S9" s="95">
        <v>66.2</v>
      </c>
      <c r="T9" s="95">
        <v>63.6</v>
      </c>
      <c r="U9" s="95">
        <v>78.7</v>
      </c>
      <c r="V9" s="95">
        <v>82.7</v>
      </c>
      <c r="W9" s="95">
        <v>86.4</v>
      </c>
      <c r="X9" s="95">
        <v>88.7</v>
      </c>
      <c r="Y9" s="95">
        <v>90.2</v>
      </c>
      <c r="Z9" s="77">
        <f t="shared" si="0"/>
        <v>75.83333333333334</v>
      </c>
      <c r="AA9" s="95">
        <v>43.2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92.9</v>
      </c>
      <c r="C10" s="95">
        <v>93.6</v>
      </c>
      <c r="D10" s="95">
        <v>87.2</v>
      </c>
      <c r="E10" s="95">
        <v>88</v>
      </c>
      <c r="F10" s="95">
        <v>89.6</v>
      </c>
      <c r="G10" s="95">
        <v>89.7</v>
      </c>
      <c r="H10" s="95">
        <v>91.2</v>
      </c>
      <c r="I10" s="95">
        <v>76.2</v>
      </c>
      <c r="J10" s="95">
        <v>64.1</v>
      </c>
      <c r="K10" s="95">
        <v>53.9</v>
      </c>
      <c r="L10" s="95">
        <v>49</v>
      </c>
      <c r="M10" s="95">
        <v>47.6</v>
      </c>
      <c r="N10" s="95">
        <v>47.4</v>
      </c>
      <c r="O10" s="95">
        <v>61.7</v>
      </c>
      <c r="P10" s="95">
        <v>59.9</v>
      </c>
      <c r="Q10" s="95">
        <v>77.9</v>
      </c>
      <c r="R10" s="95">
        <v>87.4</v>
      </c>
      <c r="S10" s="95">
        <v>91.6</v>
      </c>
      <c r="T10" s="95">
        <v>94.8</v>
      </c>
      <c r="U10" s="95">
        <v>95.5</v>
      </c>
      <c r="V10" s="95">
        <v>91.4</v>
      </c>
      <c r="W10" s="95">
        <v>88.1</v>
      </c>
      <c r="X10" s="95">
        <v>90.1</v>
      </c>
      <c r="Y10" s="95">
        <v>87.1</v>
      </c>
      <c r="Z10" s="77">
        <f t="shared" si="0"/>
        <v>78.99583333333334</v>
      </c>
      <c r="AA10" s="95">
        <v>44.9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84</v>
      </c>
      <c r="C11" s="95">
        <v>89.9</v>
      </c>
      <c r="D11" s="95">
        <v>94.1</v>
      </c>
      <c r="E11" s="95">
        <v>94.1</v>
      </c>
      <c r="F11" s="95">
        <v>94.9</v>
      </c>
      <c r="G11" s="95">
        <v>91.5</v>
      </c>
      <c r="H11" s="95">
        <v>95.3</v>
      </c>
      <c r="I11" s="95">
        <v>75.7</v>
      </c>
      <c r="J11" s="95">
        <v>53.6</v>
      </c>
      <c r="K11" s="95">
        <v>45.9</v>
      </c>
      <c r="L11" s="95">
        <v>44.9</v>
      </c>
      <c r="M11" s="95">
        <v>41.1</v>
      </c>
      <c r="N11" s="95">
        <v>41.2</v>
      </c>
      <c r="O11" s="95">
        <v>45.8</v>
      </c>
      <c r="P11" s="95">
        <v>57.6</v>
      </c>
      <c r="Q11" s="95">
        <v>70.6</v>
      </c>
      <c r="R11" s="95">
        <v>80.5</v>
      </c>
      <c r="S11" s="95">
        <v>83.6</v>
      </c>
      <c r="T11" s="95">
        <v>86.4</v>
      </c>
      <c r="U11" s="95">
        <v>88.3</v>
      </c>
      <c r="V11" s="95">
        <v>86</v>
      </c>
      <c r="W11" s="95">
        <v>83.8</v>
      </c>
      <c r="X11" s="95">
        <v>85.1</v>
      </c>
      <c r="Y11" s="95">
        <v>84.5</v>
      </c>
      <c r="Z11" s="77">
        <f t="shared" si="0"/>
        <v>74.93333333333332</v>
      </c>
      <c r="AA11" s="95">
        <v>39.2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85.9</v>
      </c>
      <c r="C12" s="104">
        <v>89.6</v>
      </c>
      <c r="D12" s="104">
        <v>92.4</v>
      </c>
      <c r="E12" s="104">
        <v>93.7</v>
      </c>
      <c r="F12" s="104">
        <v>91.4</v>
      </c>
      <c r="G12" s="104">
        <v>94.4</v>
      </c>
      <c r="H12" s="104">
        <v>95.4</v>
      </c>
      <c r="I12" s="104">
        <v>84.3</v>
      </c>
      <c r="J12" s="104">
        <v>74.6</v>
      </c>
      <c r="K12" s="104">
        <v>67</v>
      </c>
      <c r="L12" s="104">
        <v>63.7</v>
      </c>
      <c r="M12" s="104">
        <v>64.4</v>
      </c>
      <c r="N12" s="104">
        <v>63.7</v>
      </c>
      <c r="O12" s="104">
        <v>66.6</v>
      </c>
      <c r="P12" s="104">
        <v>74.1</v>
      </c>
      <c r="Q12" s="104">
        <v>79.4</v>
      </c>
      <c r="R12" s="104">
        <v>87.8</v>
      </c>
      <c r="S12" s="104">
        <v>94.7</v>
      </c>
      <c r="T12" s="104">
        <v>86.3</v>
      </c>
      <c r="U12" s="104">
        <v>76.8</v>
      </c>
      <c r="V12" s="104">
        <v>79.7</v>
      </c>
      <c r="W12" s="104">
        <v>73.8</v>
      </c>
      <c r="X12" s="104">
        <v>78.3</v>
      </c>
      <c r="Y12" s="104">
        <v>85.4</v>
      </c>
      <c r="Z12" s="105">
        <f t="shared" si="0"/>
        <v>80.975</v>
      </c>
      <c r="AA12" s="104">
        <v>61.4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87.9</v>
      </c>
      <c r="C13" s="95">
        <v>90</v>
      </c>
      <c r="D13" s="95">
        <v>92.5</v>
      </c>
      <c r="E13" s="95">
        <v>94.5</v>
      </c>
      <c r="F13" s="95">
        <v>95</v>
      </c>
      <c r="G13" s="95">
        <v>95.2</v>
      </c>
      <c r="H13" s="95">
        <v>95.1</v>
      </c>
      <c r="I13" s="95">
        <v>97.9</v>
      </c>
      <c r="J13" s="95">
        <v>98.5</v>
      </c>
      <c r="K13" s="95">
        <v>98.6</v>
      </c>
      <c r="L13" s="95">
        <v>98.7</v>
      </c>
      <c r="M13" s="95">
        <v>98.8</v>
      </c>
      <c r="N13" s="95">
        <v>98.8</v>
      </c>
      <c r="O13" s="95">
        <v>98.8</v>
      </c>
      <c r="P13" s="95">
        <v>98.8</v>
      </c>
      <c r="Q13" s="95">
        <v>98.8</v>
      </c>
      <c r="R13" s="95">
        <v>98.8</v>
      </c>
      <c r="S13" s="95">
        <v>98.8</v>
      </c>
      <c r="T13" s="95">
        <v>98.9</v>
      </c>
      <c r="U13" s="95">
        <v>98.9</v>
      </c>
      <c r="V13" s="95">
        <v>98.9</v>
      </c>
      <c r="W13" s="95">
        <v>98.9</v>
      </c>
      <c r="X13" s="95">
        <v>98.6</v>
      </c>
      <c r="Y13" s="95">
        <v>98.6</v>
      </c>
      <c r="Z13" s="77">
        <f t="shared" si="0"/>
        <v>97.01249999999999</v>
      </c>
      <c r="AA13" s="95">
        <v>84.6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98.7</v>
      </c>
      <c r="C14" s="95">
        <v>98.6</v>
      </c>
      <c r="D14" s="95">
        <v>97.6</v>
      </c>
      <c r="E14" s="95">
        <v>97.1</v>
      </c>
      <c r="F14" s="95">
        <v>97.7</v>
      </c>
      <c r="G14" s="95">
        <v>97.5</v>
      </c>
      <c r="H14" s="95">
        <v>97.7</v>
      </c>
      <c r="I14" s="95">
        <v>90.3</v>
      </c>
      <c r="J14" s="95">
        <v>77.5</v>
      </c>
      <c r="K14" s="95">
        <v>68.3</v>
      </c>
      <c r="L14" s="95">
        <v>54.1</v>
      </c>
      <c r="M14" s="95">
        <v>43.1</v>
      </c>
      <c r="N14" s="95">
        <v>43.1</v>
      </c>
      <c r="O14" s="95">
        <v>43.5</v>
      </c>
      <c r="P14" s="95">
        <v>45.5</v>
      </c>
      <c r="Q14" s="95">
        <v>49.8</v>
      </c>
      <c r="R14" s="95">
        <v>56.7</v>
      </c>
      <c r="S14" s="95">
        <v>60.2</v>
      </c>
      <c r="T14" s="95">
        <v>68.8</v>
      </c>
      <c r="U14" s="95">
        <v>63.3</v>
      </c>
      <c r="V14" s="95">
        <v>61.2</v>
      </c>
      <c r="W14" s="95">
        <v>60.5</v>
      </c>
      <c r="X14" s="95">
        <v>60</v>
      </c>
      <c r="Y14" s="95">
        <v>62.3</v>
      </c>
      <c r="Z14" s="77">
        <f t="shared" si="0"/>
        <v>70.54583333333333</v>
      </c>
      <c r="AA14" s="95">
        <v>38.9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63.1</v>
      </c>
      <c r="C15" s="95">
        <v>81</v>
      </c>
      <c r="D15" s="95">
        <v>73.8</v>
      </c>
      <c r="E15" s="95">
        <v>60.2</v>
      </c>
      <c r="F15" s="95">
        <v>63.6</v>
      </c>
      <c r="G15" s="95">
        <v>66.9</v>
      </c>
      <c r="H15" s="95">
        <v>76.6</v>
      </c>
      <c r="I15" s="95">
        <v>76.2</v>
      </c>
      <c r="J15" s="95">
        <v>51.2</v>
      </c>
      <c r="K15" s="95">
        <v>48.7</v>
      </c>
      <c r="L15" s="95">
        <v>47.1</v>
      </c>
      <c r="M15" s="95">
        <v>43.7</v>
      </c>
      <c r="N15" s="95">
        <v>44.2</v>
      </c>
      <c r="O15" s="95">
        <v>45.8</v>
      </c>
      <c r="P15" s="95">
        <v>49.9</v>
      </c>
      <c r="Q15" s="95">
        <v>65.2</v>
      </c>
      <c r="R15" s="95">
        <v>68.8</v>
      </c>
      <c r="S15" s="95">
        <v>95.9</v>
      </c>
      <c r="T15" s="95">
        <v>89.4</v>
      </c>
      <c r="U15" s="95">
        <v>85.6</v>
      </c>
      <c r="V15" s="95">
        <v>81.7</v>
      </c>
      <c r="W15" s="95">
        <v>82.7</v>
      </c>
      <c r="X15" s="95">
        <v>77.3</v>
      </c>
      <c r="Y15" s="95">
        <v>79</v>
      </c>
      <c r="Z15" s="77">
        <f t="shared" si="0"/>
        <v>67.40000000000002</v>
      </c>
      <c r="AA15" s="95">
        <v>42.4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78</v>
      </c>
      <c r="C16" s="95">
        <v>72.2</v>
      </c>
      <c r="D16" s="95">
        <v>71.8</v>
      </c>
      <c r="E16" s="95">
        <v>73.1</v>
      </c>
      <c r="F16" s="95">
        <v>66.2</v>
      </c>
      <c r="G16" s="95">
        <v>66.2</v>
      </c>
      <c r="H16" s="95">
        <v>68.9</v>
      </c>
      <c r="I16" s="95">
        <v>70.5</v>
      </c>
      <c r="J16" s="95">
        <v>65.1</v>
      </c>
      <c r="K16" s="95">
        <v>54.2</v>
      </c>
      <c r="L16" s="95">
        <v>46.9</v>
      </c>
      <c r="M16" s="95">
        <v>44.6</v>
      </c>
      <c r="N16" s="95">
        <v>43.4</v>
      </c>
      <c r="O16" s="95">
        <v>43.6</v>
      </c>
      <c r="P16" s="95">
        <v>47.3</v>
      </c>
      <c r="Q16" s="95">
        <v>50.8</v>
      </c>
      <c r="R16" s="95">
        <v>57.2</v>
      </c>
      <c r="S16" s="95">
        <v>58.8</v>
      </c>
      <c r="T16" s="95">
        <v>56.5</v>
      </c>
      <c r="U16" s="95">
        <v>58.5</v>
      </c>
      <c r="V16" s="95">
        <v>61.5</v>
      </c>
      <c r="W16" s="95">
        <v>72.3</v>
      </c>
      <c r="X16" s="95">
        <v>63.1</v>
      </c>
      <c r="Y16" s="95">
        <v>69.8</v>
      </c>
      <c r="Z16" s="77">
        <f t="shared" si="0"/>
        <v>60.85416666666666</v>
      </c>
      <c r="AA16" s="95">
        <v>40.4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77.6</v>
      </c>
      <c r="C17" s="95">
        <v>81.4</v>
      </c>
      <c r="D17" s="95">
        <v>85.1</v>
      </c>
      <c r="E17" s="95">
        <v>83.4</v>
      </c>
      <c r="F17" s="95">
        <v>83.6</v>
      </c>
      <c r="G17" s="95">
        <v>86.8</v>
      </c>
      <c r="H17" s="95">
        <v>88</v>
      </c>
      <c r="I17" s="95">
        <v>81.1</v>
      </c>
      <c r="J17" s="95">
        <v>55.3</v>
      </c>
      <c r="K17" s="95">
        <v>49.7</v>
      </c>
      <c r="L17" s="95">
        <v>45.5</v>
      </c>
      <c r="M17" s="95">
        <v>39.8</v>
      </c>
      <c r="N17" s="95">
        <v>40.7</v>
      </c>
      <c r="O17" s="95">
        <v>44.3</v>
      </c>
      <c r="P17" s="95">
        <v>45.2</v>
      </c>
      <c r="Q17" s="95">
        <v>52.7</v>
      </c>
      <c r="R17" s="95">
        <v>71.5</v>
      </c>
      <c r="S17" s="95">
        <v>79.3</v>
      </c>
      <c r="T17" s="95">
        <v>81.5</v>
      </c>
      <c r="U17" s="95">
        <v>82.1</v>
      </c>
      <c r="V17" s="95">
        <v>82.6</v>
      </c>
      <c r="W17" s="95">
        <v>83.6</v>
      </c>
      <c r="X17" s="95">
        <v>84.8</v>
      </c>
      <c r="Y17" s="95">
        <v>84.9</v>
      </c>
      <c r="Z17" s="77">
        <f t="shared" si="0"/>
        <v>70.43749999999999</v>
      </c>
      <c r="AA17" s="95">
        <v>38.8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84.2</v>
      </c>
      <c r="C18" s="95">
        <v>84.6</v>
      </c>
      <c r="D18" s="95">
        <v>88.2</v>
      </c>
      <c r="E18" s="95">
        <v>88.1</v>
      </c>
      <c r="F18" s="95">
        <v>89.7</v>
      </c>
      <c r="G18" s="95">
        <v>88.7</v>
      </c>
      <c r="H18" s="95">
        <v>88.1</v>
      </c>
      <c r="I18" s="95">
        <v>82.2</v>
      </c>
      <c r="J18" s="95">
        <v>64.5</v>
      </c>
      <c r="K18" s="95">
        <v>63.7</v>
      </c>
      <c r="L18" s="95">
        <v>60.2</v>
      </c>
      <c r="M18" s="95">
        <v>62.6</v>
      </c>
      <c r="N18" s="95">
        <v>62.4</v>
      </c>
      <c r="O18" s="95">
        <v>65.4</v>
      </c>
      <c r="P18" s="95">
        <v>72.2</v>
      </c>
      <c r="Q18" s="95">
        <v>71.3</v>
      </c>
      <c r="R18" s="95">
        <v>87.9</v>
      </c>
      <c r="S18" s="95">
        <v>94.2</v>
      </c>
      <c r="T18" s="95">
        <v>95.3</v>
      </c>
      <c r="U18" s="95">
        <v>93.9</v>
      </c>
      <c r="V18" s="95">
        <v>93.4</v>
      </c>
      <c r="W18" s="95">
        <v>94.4</v>
      </c>
      <c r="X18" s="95">
        <v>96</v>
      </c>
      <c r="Y18" s="95">
        <v>95.4</v>
      </c>
      <c r="Z18" s="77">
        <f t="shared" si="0"/>
        <v>81.94166666666669</v>
      </c>
      <c r="AA18" s="95">
        <v>59.2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93.5</v>
      </c>
      <c r="C19" s="95">
        <v>92.6</v>
      </c>
      <c r="D19" s="95">
        <v>92.7</v>
      </c>
      <c r="E19" s="95">
        <v>93.8</v>
      </c>
      <c r="F19" s="95">
        <v>95.2</v>
      </c>
      <c r="G19" s="95">
        <v>95.4</v>
      </c>
      <c r="H19" s="95">
        <v>95.5</v>
      </c>
      <c r="I19" s="95">
        <v>86.9</v>
      </c>
      <c r="J19" s="95">
        <v>64.8</v>
      </c>
      <c r="K19" s="95">
        <v>57.4</v>
      </c>
      <c r="L19" s="95">
        <v>49.9</v>
      </c>
      <c r="M19" s="95">
        <v>49.2</v>
      </c>
      <c r="N19" s="95">
        <v>57</v>
      </c>
      <c r="O19" s="95">
        <v>74</v>
      </c>
      <c r="P19" s="95">
        <v>60.8</v>
      </c>
      <c r="Q19" s="95">
        <v>60.8</v>
      </c>
      <c r="R19" s="95">
        <v>64.6</v>
      </c>
      <c r="S19" s="95">
        <v>75.3</v>
      </c>
      <c r="T19" s="95">
        <v>82.5</v>
      </c>
      <c r="U19" s="95">
        <v>79.3</v>
      </c>
      <c r="V19" s="95">
        <v>97.9</v>
      </c>
      <c r="W19" s="95">
        <v>98.3</v>
      </c>
      <c r="X19" s="95">
        <v>98.5</v>
      </c>
      <c r="Y19" s="95">
        <v>98.5</v>
      </c>
      <c r="Z19" s="77">
        <f t="shared" si="0"/>
        <v>79.76666666666667</v>
      </c>
      <c r="AA19" s="95">
        <v>46.7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98.5</v>
      </c>
      <c r="D20" s="95">
        <v>96.1</v>
      </c>
      <c r="E20" s="95">
        <v>72.8</v>
      </c>
      <c r="F20" s="95">
        <v>66.7</v>
      </c>
      <c r="G20" s="95">
        <v>71.6</v>
      </c>
      <c r="H20" s="95">
        <v>76.4</v>
      </c>
      <c r="I20" s="95">
        <v>75.7</v>
      </c>
      <c r="J20" s="95">
        <v>61.5</v>
      </c>
      <c r="K20" s="95">
        <v>59</v>
      </c>
      <c r="L20" s="95">
        <v>52.2</v>
      </c>
      <c r="M20" s="95">
        <v>52.2</v>
      </c>
      <c r="N20" s="95">
        <v>48.6</v>
      </c>
      <c r="O20" s="95">
        <v>45.2</v>
      </c>
      <c r="P20" s="95">
        <v>43.9</v>
      </c>
      <c r="Q20" s="95">
        <v>47.8</v>
      </c>
      <c r="R20" s="95">
        <v>52.7</v>
      </c>
      <c r="S20" s="95">
        <v>59.9</v>
      </c>
      <c r="T20" s="95">
        <v>66.2</v>
      </c>
      <c r="U20" s="95">
        <v>63.4</v>
      </c>
      <c r="V20" s="95">
        <v>64.9</v>
      </c>
      <c r="W20" s="95">
        <v>70.1</v>
      </c>
      <c r="X20" s="95">
        <v>71</v>
      </c>
      <c r="Y20" s="95">
        <v>75.8</v>
      </c>
      <c r="Z20" s="77">
        <f aca="true" t="shared" si="1" ref="Z20:Z33">AVERAGE(B20:Y20)</f>
        <v>66.28333333333335</v>
      </c>
      <c r="AA20" s="95">
        <v>40.3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76.6</v>
      </c>
      <c r="C21" s="95">
        <v>76.6</v>
      </c>
      <c r="D21" s="95">
        <v>75.3</v>
      </c>
      <c r="E21" s="95">
        <v>74.3</v>
      </c>
      <c r="F21" s="95">
        <v>78.8</v>
      </c>
      <c r="G21" s="95">
        <v>84.5</v>
      </c>
      <c r="H21" s="95">
        <v>87.6</v>
      </c>
      <c r="I21" s="95">
        <v>82.7</v>
      </c>
      <c r="J21" s="95">
        <v>64.3</v>
      </c>
      <c r="K21" s="95">
        <v>57.5</v>
      </c>
      <c r="L21" s="95">
        <v>50.1</v>
      </c>
      <c r="M21" s="95">
        <v>47.6</v>
      </c>
      <c r="N21" s="95">
        <v>48.3</v>
      </c>
      <c r="O21" s="95">
        <v>58.1</v>
      </c>
      <c r="P21" s="95">
        <v>63</v>
      </c>
      <c r="Q21" s="95">
        <v>68.6</v>
      </c>
      <c r="R21" s="95">
        <v>82.2</v>
      </c>
      <c r="S21" s="95">
        <v>87.5</v>
      </c>
      <c r="T21" s="95">
        <v>85.2</v>
      </c>
      <c r="U21" s="95">
        <v>85.9</v>
      </c>
      <c r="V21" s="95">
        <v>85.6</v>
      </c>
      <c r="W21" s="95">
        <v>86.9</v>
      </c>
      <c r="X21" s="95">
        <v>87.6</v>
      </c>
      <c r="Y21" s="95">
        <v>88.4</v>
      </c>
      <c r="Z21" s="77">
        <f t="shared" si="1"/>
        <v>74.30000000000001</v>
      </c>
      <c r="AA21" s="95">
        <v>42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89.3</v>
      </c>
      <c r="C22" s="104">
        <v>91</v>
      </c>
      <c r="D22" s="104">
        <v>91.9</v>
      </c>
      <c r="E22" s="104">
        <v>92.5</v>
      </c>
      <c r="F22" s="104">
        <v>91</v>
      </c>
      <c r="G22" s="104">
        <v>91.3</v>
      </c>
      <c r="H22" s="104">
        <v>86.1</v>
      </c>
      <c r="I22" s="104">
        <v>85.1</v>
      </c>
      <c r="J22" s="104">
        <v>73.7</v>
      </c>
      <c r="K22" s="104">
        <v>60</v>
      </c>
      <c r="L22" s="104">
        <v>58.4</v>
      </c>
      <c r="M22" s="104">
        <v>61</v>
      </c>
      <c r="N22" s="104">
        <v>60.7</v>
      </c>
      <c r="O22" s="104">
        <v>60.6</v>
      </c>
      <c r="P22" s="104">
        <v>55</v>
      </c>
      <c r="Q22" s="104">
        <v>54.8</v>
      </c>
      <c r="R22" s="104">
        <v>59</v>
      </c>
      <c r="S22" s="104">
        <v>67.2</v>
      </c>
      <c r="T22" s="104">
        <v>66.9</v>
      </c>
      <c r="U22" s="104">
        <v>74.6</v>
      </c>
      <c r="V22" s="104">
        <v>77.8</v>
      </c>
      <c r="W22" s="104">
        <v>77</v>
      </c>
      <c r="X22" s="104">
        <v>73</v>
      </c>
      <c r="Y22" s="104">
        <v>72.4</v>
      </c>
      <c r="Z22" s="105">
        <f t="shared" si="1"/>
        <v>73.7625</v>
      </c>
      <c r="AA22" s="104">
        <v>52.4</v>
      </c>
      <c r="AB22" s="106" t="s">
        <v>52</v>
      </c>
      <c r="AC22" s="5">
        <v>20</v>
      </c>
    </row>
    <row r="23" spans="1:29" ht="13.5" customHeight="1">
      <c r="A23" s="76">
        <v>21</v>
      </c>
      <c r="B23" s="95">
        <v>69.8</v>
      </c>
      <c r="C23" s="95">
        <v>72.5</v>
      </c>
      <c r="D23" s="95">
        <v>71.1</v>
      </c>
      <c r="E23" s="95">
        <v>72.1</v>
      </c>
      <c r="F23" s="95">
        <v>64.2</v>
      </c>
      <c r="G23" s="95">
        <v>65.5</v>
      </c>
      <c r="H23" s="95">
        <v>69.6</v>
      </c>
      <c r="I23" s="95">
        <v>66.5</v>
      </c>
      <c r="J23" s="95">
        <v>70.6</v>
      </c>
      <c r="K23" s="95">
        <v>65.4</v>
      </c>
      <c r="L23" s="95">
        <v>61.1</v>
      </c>
      <c r="M23" s="95">
        <v>61.7</v>
      </c>
      <c r="N23" s="95">
        <v>64</v>
      </c>
      <c r="O23" s="95">
        <v>54.9</v>
      </c>
      <c r="P23" s="95">
        <v>57.9</v>
      </c>
      <c r="Q23" s="95">
        <v>53.4</v>
      </c>
      <c r="R23" s="95">
        <v>50</v>
      </c>
      <c r="S23" s="95">
        <v>58.2</v>
      </c>
      <c r="T23" s="95">
        <v>65.7</v>
      </c>
      <c r="U23" s="95">
        <v>76.2</v>
      </c>
      <c r="V23" s="95">
        <v>75</v>
      </c>
      <c r="W23" s="95">
        <v>80.9</v>
      </c>
      <c r="X23" s="95">
        <v>87.4</v>
      </c>
      <c r="Y23" s="95">
        <v>91.7</v>
      </c>
      <c r="Z23" s="77">
        <f t="shared" si="1"/>
        <v>67.72500000000001</v>
      </c>
      <c r="AA23" s="95">
        <v>47.4</v>
      </c>
      <c r="AB23" s="96" t="s">
        <v>53</v>
      </c>
      <c r="AC23" s="4">
        <v>21</v>
      </c>
    </row>
    <row r="24" spans="1:29" ht="13.5" customHeight="1">
      <c r="A24" s="76">
        <v>22</v>
      </c>
      <c r="B24" s="95">
        <v>92.5</v>
      </c>
      <c r="C24" s="95">
        <v>95.4</v>
      </c>
      <c r="D24" s="95">
        <v>95.7</v>
      </c>
      <c r="E24" s="95">
        <v>95.4</v>
      </c>
      <c r="F24" s="95">
        <v>95.2</v>
      </c>
      <c r="G24" s="95">
        <v>93.6</v>
      </c>
      <c r="H24" s="95">
        <v>89.6</v>
      </c>
      <c r="I24" s="95">
        <v>77.8</v>
      </c>
      <c r="J24" s="95">
        <v>60.6</v>
      </c>
      <c r="K24" s="95">
        <v>55.2</v>
      </c>
      <c r="L24" s="95">
        <v>50.2</v>
      </c>
      <c r="M24" s="95">
        <v>45.2</v>
      </c>
      <c r="N24" s="95">
        <v>42.6</v>
      </c>
      <c r="O24" s="95">
        <v>45</v>
      </c>
      <c r="P24" s="95">
        <v>51.6</v>
      </c>
      <c r="Q24" s="95">
        <v>60.8</v>
      </c>
      <c r="R24" s="95">
        <v>74.6</v>
      </c>
      <c r="S24" s="95">
        <v>77.9</v>
      </c>
      <c r="T24" s="95">
        <v>82</v>
      </c>
      <c r="U24" s="95">
        <v>83</v>
      </c>
      <c r="V24" s="95">
        <v>85.5</v>
      </c>
      <c r="W24" s="95">
        <v>86.9</v>
      </c>
      <c r="X24" s="95">
        <v>87.9</v>
      </c>
      <c r="Y24" s="95">
        <v>88.3</v>
      </c>
      <c r="Z24" s="77">
        <f t="shared" si="1"/>
        <v>75.52083333333333</v>
      </c>
      <c r="AA24" s="95">
        <v>41.9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89.7</v>
      </c>
      <c r="C25" s="95">
        <v>89.9</v>
      </c>
      <c r="D25" s="95">
        <v>89.2</v>
      </c>
      <c r="E25" s="95">
        <v>87.5</v>
      </c>
      <c r="F25" s="95">
        <v>89.1</v>
      </c>
      <c r="G25" s="95">
        <v>86.2</v>
      </c>
      <c r="H25" s="95">
        <v>85.1</v>
      </c>
      <c r="I25" s="95">
        <v>82.3</v>
      </c>
      <c r="J25" s="95">
        <v>65.3</v>
      </c>
      <c r="K25" s="95">
        <v>69</v>
      </c>
      <c r="L25" s="95">
        <v>68.3</v>
      </c>
      <c r="M25" s="95">
        <v>67.4</v>
      </c>
      <c r="N25" s="95">
        <v>65.4</v>
      </c>
      <c r="O25" s="95">
        <v>68</v>
      </c>
      <c r="P25" s="95">
        <v>72.9</v>
      </c>
      <c r="Q25" s="95">
        <v>78.1</v>
      </c>
      <c r="R25" s="95">
        <v>85.5</v>
      </c>
      <c r="S25" s="95">
        <v>88.2</v>
      </c>
      <c r="T25" s="95">
        <v>90.4</v>
      </c>
      <c r="U25" s="95">
        <v>90.6</v>
      </c>
      <c r="V25" s="95">
        <v>89</v>
      </c>
      <c r="W25" s="95">
        <v>88.7</v>
      </c>
      <c r="X25" s="95">
        <v>89.9</v>
      </c>
      <c r="Y25" s="95">
        <v>91.4</v>
      </c>
      <c r="Z25" s="77">
        <f t="shared" si="1"/>
        <v>81.9625</v>
      </c>
      <c r="AA25" s="95">
        <v>61.5</v>
      </c>
      <c r="AB25" s="96" t="s">
        <v>55</v>
      </c>
      <c r="AC25" s="5">
        <v>23</v>
      </c>
    </row>
    <row r="26" spans="1:29" ht="13.5" customHeight="1">
      <c r="A26" s="76">
        <v>24</v>
      </c>
      <c r="B26" s="95">
        <v>93.7</v>
      </c>
      <c r="C26" s="95">
        <v>94.1</v>
      </c>
      <c r="D26" s="95">
        <v>94.9</v>
      </c>
      <c r="E26" s="95">
        <v>94.2</v>
      </c>
      <c r="F26" s="95">
        <v>96.9</v>
      </c>
      <c r="G26" s="95">
        <v>97.4</v>
      </c>
      <c r="H26" s="95">
        <v>96.8</v>
      </c>
      <c r="I26" s="95">
        <v>74.4</v>
      </c>
      <c r="J26" s="95">
        <v>69</v>
      </c>
      <c r="K26" s="95">
        <v>57.4</v>
      </c>
      <c r="L26" s="95">
        <v>52.7</v>
      </c>
      <c r="M26" s="95">
        <v>50.8</v>
      </c>
      <c r="N26" s="95">
        <v>47.7</v>
      </c>
      <c r="O26" s="95">
        <v>46.6</v>
      </c>
      <c r="P26" s="95">
        <v>51.7</v>
      </c>
      <c r="Q26" s="95">
        <v>56.7</v>
      </c>
      <c r="R26" s="95">
        <v>60.3</v>
      </c>
      <c r="S26" s="95">
        <v>62.1</v>
      </c>
      <c r="T26" s="95">
        <v>64.5</v>
      </c>
      <c r="U26" s="95">
        <v>65.7</v>
      </c>
      <c r="V26" s="95">
        <v>66.3</v>
      </c>
      <c r="W26" s="95">
        <v>71.6</v>
      </c>
      <c r="X26" s="95">
        <v>70.1</v>
      </c>
      <c r="Y26" s="95">
        <v>70.7</v>
      </c>
      <c r="Z26" s="77">
        <f t="shared" si="1"/>
        <v>71.09583333333332</v>
      </c>
      <c r="AA26" s="95">
        <v>45.8</v>
      </c>
      <c r="AB26" s="96" t="s">
        <v>56</v>
      </c>
      <c r="AC26" s="5">
        <v>24</v>
      </c>
    </row>
    <row r="27" spans="1:29" ht="13.5" customHeight="1">
      <c r="A27" s="76">
        <v>25</v>
      </c>
      <c r="B27" s="95">
        <v>76.5</v>
      </c>
      <c r="C27" s="95">
        <v>84.2</v>
      </c>
      <c r="D27" s="95">
        <v>86.3</v>
      </c>
      <c r="E27" s="95">
        <v>89</v>
      </c>
      <c r="F27" s="95">
        <v>90.2</v>
      </c>
      <c r="G27" s="95">
        <v>91.2</v>
      </c>
      <c r="H27" s="95">
        <v>92.6</v>
      </c>
      <c r="I27" s="95">
        <v>86.5</v>
      </c>
      <c r="J27" s="95">
        <v>64.9</v>
      </c>
      <c r="K27" s="95">
        <v>61.1</v>
      </c>
      <c r="L27" s="95">
        <v>57.6</v>
      </c>
      <c r="M27" s="95">
        <v>62.7</v>
      </c>
      <c r="N27" s="95">
        <v>63.7</v>
      </c>
      <c r="O27" s="95">
        <v>67.5</v>
      </c>
      <c r="P27" s="95">
        <v>69.2</v>
      </c>
      <c r="Q27" s="95">
        <v>72.3</v>
      </c>
      <c r="R27" s="95">
        <v>80.8</v>
      </c>
      <c r="S27" s="95">
        <v>85.4</v>
      </c>
      <c r="T27" s="95">
        <v>87.5</v>
      </c>
      <c r="U27" s="95">
        <v>87.8</v>
      </c>
      <c r="V27" s="95">
        <v>88.2</v>
      </c>
      <c r="W27" s="95">
        <v>89</v>
      </c>
      <c r="X27" s="95">
        <v>88.9</v>
      </c>
      <c r="Y27" s="95">
        <v>88.4</v>
      </c>
      <c r="Z27" s="77">
        <f t="shared" si="1"/>
        <v>79.64583333333334</v>
      </c>
      <c r="AA27" s="95">
        <v>51.3</v>
      </c>
      <c r="AB27" s="96" t="s">
        <v>57</v>
      </c>
      <c r="AC27" s="5">
        <v>25</v>
      </c>
    </row>
    <row r="28" spans="1:29" ht="13.5" customHeight="1">
      <c r="A28" s="76">
        <v>26</v>
      </c>
      <c r="B28" s="95">
        <v>89.5</v>
      </c>
      <c r="C28" s="95">
        <v>96.5</v>
      </c>
      <c r="D28" s="95">
        <v>97.9</v>
      </c>
      <c r="E28" s="95">
        <v>98.1</v>
      </c>
      <c r="F28" s="95">
        <v>98.2</v>
      </c>
      <c r="G28" s="95">
        <v>98.3</v>
      </c>
      <c r="H28" s="95">
        <v>98.1</v>
      </c>
      <c r="I28" s="95">
        <v>98.3</v>
      </c>
      <c r="J28" s="95">
        <v>98.3</v>
      </c>
      <c r="K28" s="95">
        <v>98.3</v>
      </c>
      <c r="L28" s="95">
        <v>98</v>
      </c>
      <c r="M28" s="95">
        <v>96.7</v>
      </c>
      <c r="N28" s="95">
        <v>95.1</v>
      </c>
      <c r="O28" s="95">
        <v>94.5</v>
      </c>
      <c r="P28" s="95">
        <v>95.6</v>
      </c>
      <c r="Q28" s="95">
        <v>96.9</v>
      </c>
      <c r="R28" s="95">
        <v>97.5</v>
      </c>
      <c r="S28" s="95">
        <v>97.5</v>
      </c>
      <c r="T28" s="95">
        <v>98</v>
      </c>
      <c r="U28" s="95">
        <v>98.3</v>
      </c>
      <c r="V28" s="95">
        <v>98.5</v>
      </c>
      <c r="W28" s="95">
        <v>98.6</v>
      </c>
      <c r="X28" s="95">
        <v>98.6</v>
      </c>
      <c r="Y28" s="95">
        <v>98.7</v>
      </c>
      <c r="Z28" s="77">
        <f t="shared" si="1"/>
        <v>97.24999999999999</v>
      </c>
      <c r="AA28" s="95">
        <v>87.9</v>
      </c>
      <c r="AB28" s="96" t="s">
        <v>58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98.7</v>
      </c>
      <c r="D29" s="95">
        <v>98.7</v>
      </c>
      <c r="E29" s="95">
        <v>98.7</v>
      </c>
      <c r="F29" s="95">
        <v>98.7</v>
      </c>
      <c r="G29" s="95">
        <v>98.8</v>
      </c>
      <c r="H29" s="95">
        <v>98.8</v>
      </c>
      <c r="I29" s="95">
        <v>98.8</v>
      </c>
      <c r="J29" s="95">
        <v>71.9</v>
      </c>
      <c r="K29" s="95">
        <v>60.8</v>
      </c>
      <c r="L29" s="95">
        <v>47.4</v>
      </c>
      <c r="M29" s="95">
        <v>47.1</v>
      </c>
      <c r="N29" s="95">
        <v>44</v>
      </c>
      <c r="O29" s="95">
        <v>41.7</v>
      </c>
      <c r="P29" s="95">
        <v>44.1</v>
      </c>
      <c r="Q29" s="95">
        <v>48</v>
      </c>
      <c r="R29" s="95">
        <v>50.7</v>
      </c>
      <c r="S29" s="95">
        <v>60.8</v>
      </c>
      <c r="T29" s="95">
        <v>57</v>
      </c>
      <c r="U29" s="95">
        <v>56.2</v>
      </c>
      <c r="V29" s="95">
        <v>59.2</v>
      </c>
      <c r="W29" s="95">
        <v>63.1</v>
      </c>
      <c r="X29" s="95">
        <v>61.6</v>
      </c>
      <c r="Y29" s="95">
        <v>63.2</v>
      </c>
      <c r="Z29" s="77">
        <f t="shared" si="1"/>
        <v>69.44583333333333</v>
      </c>
      <c r="AA29" s="95">
        <v>41.3</v>
      </c>
      <c r="AB29" s="96" t="s">
        <v>59</v>
      </c>
      <c r="AC29" s="5">
        <v>27</v>
      </c>
    </row>
    <row r="30" spans="1:29" ht="13.5" customHeight="1">
      <c r="A30" s="76">
        <v>28</v>
      </c>
      <c r="B30" s="95">
        <v>66.7</v>
      </c>
      <c r="C30" s="95">
        <v>72.5</v>
      </c>
      <c r="D30" s="95">
        <v>78.3</v>
      </c>
      <c r="E30" s="95">
        <v>82.1</v>
      </c>
      <c r="F30" s="95">
        <v>84.2</v>
      </c>
      <c r="G30" s="95">
        <v>86.2</v>
      </c>
      <c r="H30" s="95">
        <v>87.8</v>
      </c>
      <c r="I30" s="95">
        <v>81.1</v>
      </c>
      <c r="J30" s="95">
        <v>62.2</v>
      </c>
      <c r="K30" s="95">
        <v>53.3</v>
      </c>
      <c r="L30" s="95">
        <v>48.8</v>
      </c>
      <c r="M30" s="95">
        <v>42.6</v>
      </c>
      <c r="N30" s="95">
        <v>45.2</v>
      </c>
      <c r="O30" s="95">
        <v>39.7</v>
      </c>
      <c r="P30" s="95">
        <v>43.1</v>
      </c>
      <c r="Q30" s="95">
        <v>48.7</v>
      </c>
      <c r="R30" s="95">
        <v>61.8</v>
      </c>
      <c r="S30" s="95">
        <v>70.5</v>
      </c>
      <c r="T30" s="95">
        <v>75.4</v>
      </c>
      <c r="U30" s="95">
        <v>76.8</v>
      </c>
      <c r="V30" s="95">
        <v>73.8</v>
      </c>
      <c r="W30" s="95">
        <v>68.4</v>
      </c>
      <c r="X30" s="95">
        <v>71.6</v>
      </c>
      <c r="Y30" s="95">
        <v>69.7</v>
      </c>
      <c r="Z30" s="77">
        <f t="shared" si="1"/>
        <v>66.27083333333334</v>
      </c>
      <c r="AA30" s="95">
        <v>39.2</v>
      </c>
      <c r="AB30" s="96" t="s">
        <v>60</v>
      </c>
      <c r="AC30" s="5">
        <v>28</v>
      </c>
    </row>
    <row r="31" spans="1:29" ht="13.5" customHeight="1">
      <c r="A31" s="76">
        <v>29</v>
      </c>
      <c r="B31" s="95">
        <v>66.5</v>
      </c>
      <c r="C31" s="95">
        <v>75.8</v>
      </c>
      <c r="D31" s="95">
        <v>79.7</v>
      </c>
      <c r="E31" s="95">
        <v>72.6</v>
      </c>
      <c r="F31" s="95">
        <v>82.9</v>
      </c>
      <c r="G31" s="95">
        <v>84.9</v>
      </c>
      <c r="H31" s="95">
        <v>85.5</v>
      </c>
      <c r="I31" s="95">
        <v>75.8</v>
      </c>
      <c r="J31" s="95">
        <v>56.6</v>
      </c>
      <c r="K31" s="95">
        <v>49.1</v>
      </c>
      <c r="L31" s="95">
        <v>44.3</v>
      </c>
      <c r="M31" s="95">
        <v>47.8</v>
      </c>
      <c r="N31" s="95">
        <v>48.2</v>
      </c>
      <c r="O31" s="95">
        <v>60.9</v>
      </c>
      <c r="P31" s="95">
        <v>74.6</v>
      </c>
      <c r="Q31" s="95">
        <v>81.9</v>
      </c>
      <c r="R31" s="95">
        <v>84.7</v>
      </c>
      <c r="S31" s="95">
        <v>89.1</v>
      </c>
      <c r="T31" s="95">
        <v>95</v>
      </c>
      <c r="U31" s="95">
        <v>96.6</v>
      </c>
      <c r="V31" s="95">
        <v>93.2</v>
      </c>
      <c r="W31" s="95">
        <v>94.8</v>
      </c>
      <c r="X31" s="95">
        <v>95.5</v>
      </c>
      <c r="Y31" s="95">
        <v>97.2</v>
      </c>
      <c r="Z31" s="77">
        <f t="shared" si="1"/>
        <v>76.38333333333333</v>
      </c>
      <c r="AA31" s="95">
        <v>43.7</v>
      </c>
      <c r="AB31" s="96" t="s">
        <v>61</v>
      </c>
      <c r="AC31" s="5">
        <v>29</v>
      </c>
    </row>
    <row r="32" spans="1:29" ht="13.5" customHeight="1">
      <c r="A32" s="76">
        <v>30</v>
      </c>
      <c r="B32" s="95">
        <v>97.7</v>
      </c>
      <c r="C32" s="95">
        <v>96.1</v>
      </c>
      <c r="D32" s="95">
        <v>93.8</v>
      </c>
      <c r="E32" s="95">
        <v>84.8</v>
      </c>
      <c r="F32" s="95">
        <v>77.4</v>
      </c>
      <c r="G32" s="95">
        <v>74.5</v>
      </c>
      <c r="H32" s="95">
        <v>73</v>
      </c>
      <c r="I32" s="95">
        <v>57.7</v>
      </c>
      <c r="J32" s="95">
        <v>46.7</v>
      </c>
      <c r="K32" s="95">
        <v>47.5</v>
      </c>
      <c r="L32" s="95">
        <v>41</v>
      </c>
      <c r="M32" s="95">
        <v>38.2</v>
      </c>
      <c r="N32" s="95">
        <v>39</v>
      </c>
      <c r="O32" s="95">
        <v>37.5</v>
      </c>
      <c r="P32" s="95">
        <v>40.1</v>
      </c>
      <c r="Q32" s="95">
        <v>43.1</v>
      </c>
      <c r="R32" s="95">
        <v>50.3</v>
      </c>
      <c r="S32" s="95">
        <v>66.5</v>
      </c>
      <c r="T32" s="95">
        <v>70.5</v>
      </c>
      <c r="U32" s="95">
        <v>71.2</v>
      </c>
      <c r="V32" s="95">
        <v>71.6</v>
      </c>
      <c r="W32" s="95">
        <v>56</v>
      </c>
      <c r="X32" s="95">
        <v>59.1</v>
      </c>
      <c r="Y32" s="95">
        <v>58.6</v>
      </c>
      <c r="Z32" s="77">
        <f t="shared" si="1"/>
        <v>62.1625</v>
      </c>
      <c r="AA32" s="95">
        <v>36.9</v>
      </c>
      <c r="AB32" s="96" t="s">
        <v>62</v>
      </c>
      <c r="AC32" s="5">
        <v>30</v>
      </c>
    </row>
    <row r="33" spans="1:29" ht="13.5" customHeight="1">
      <c r="A33" s="76">
        <v>31</v>
      </c>
      <c r="B33" s="95">
        <v>60.6</v>
      </c>
      <c r="C33" s="95">
        <v>61.6</v>
      </c>
      <c r="D33" s="95">
        <v>63</v>
      </c>
      <c r="E33" s="95">
        <v>60.7</v>
      </c>
      <c r="F33" s="95">
        <v>58.1</v>
      </c>
      <c r="G33" s="95">
        <v>59.5</v>
      </c>
      <c r="H33" s="95">
        <v>66.9</v>
      </c>
      <c r="I33" s="95">
        <v>60</v>
      </c>
      <c r="J33" s="95">
        <v>53.3</v>
      </c>
      <c r="K33" s="95">
        <v>47</v>
      </c>
      <c r="L33" s="95">
        <v>38.7</v>
      </c>
      <c r="M33" s="95">
        <v>37.6</v>
      </c>
      <c r="N33" s="95">
        <v>38.5</v>
      </c>
      <c r="O33" s="95">
        <v>39</v>
      </c>
      <c r="P33" s="95">
        <v>35.6</v>
      </c>
      <c r="Q33" s="95">
        <v>39.4</v>
      </c>
      <c r="R33" s="95">
        <v>55.4</v>
      </c>
      <c r="S33" s="95">
        <v>63</v>
      </c>
      <c r="T33" s="95">
        <v>44.2</v>
      </c>
      <c r="U33" s="95">
        <v>58.9</v>
      </c>
      <c r="V33" s="95">
        <v>66.9</v>
      </c>
      <c r="W33" s="95">
        <v>71</v>
      </c>
      <c r="X33" s="95">
        <v>76.5</v>
      </c>
      <c r="Y33" s="95">
        <v>80.5</v>
      </c>
      <c r="Z33" s="77">
        <f t="shared" si="1"/>
        <v>55.6625</v>
      </c>
      <c r="AA33" s="95">
        <v>34.5</v>
      </c>
      <c r="AB33" s="96" t="s">
        <v>63</v>
      </c>
      <c r="AC33" s="5">
        <v>31</v>
      </c>
    </row>
    <row r="34" spans="1:29" ht="18" customHeight="1">
      <c r="A34" s="79" t="s">
        <v>7</v>
      </c>
      <c r="B34" s="80">
        <f>AVERAGE(B3:B33)</f>
        <v>84.35161290322577</v>
      </c>
      <c r="C34" s="80">
        <f aca="true" t="shared" si="2" ref="C34:R34">AVERAGE(C3:C33)</f>
        <v>86.49677419354838</v>
      </c>
      <c r="D34" s="80">
        <f t="shared" si="2"/>
        <v>85.79032258064517</v>
      </c>
      <c r="E34" s="80">
        <f t="shared" si="2"/>
        <v>84.06129032258062</v>
      </c>
      <c r="F34" s="80">
        <f t="shared" si="2"/>
        <v>84.74516129032256</v>
      </c>
      <c r="G34" s="80">
        <f t="shared" si="2"/>
        <v>85.3967741935484</v>
      </c>
      <c r="H34" s="80">
        <f t="shared" si="2"/>
        <v>86.17096774193547</v>
      </c>
      <c r="I34" s="80">
        <f t="shared" si="2"/>
        <v>79.15483870967742</v>
      </c>
      <c r="J34" s="80">
        <f t="shared" si="2"/>
        <v>65.33870967741936</v>
      </c>
      <c r="K34" s="80">
        <f t="shared" si="2"/>
        <v>58.66451612903226</v>
      </c>
      <c r="L34" s="80">
        <f t="shared" si="2"/>
        <v>53.63225806451614</v>
      </c>
      <c r="M34" s="80">
        <f t="shared" si="2"/>
        <v>52.39677419354839</v>
      </c>
      <c r="N34" s="80">
        <f t="shared" si="2"/>
        <v>51.825806451612905</v>
      </c>
      <c r="O34" s="80">
        <f t="shared" si="2"/>
        <v>54.65806451612903</v>
      </c>
      <c r="P34" s="80">
        <f t="shared" si="2"/>
        <v>58.551612903225795</v>
      </c>
      <c r="Q34" s="80">
        <f t="shared" si="2"/>
        <v>63.94193548387097</v>
      </c>
      <c r="R34" s="80">
        <f t="shared" si="2"/>
        <v>71.36774193548388</v>
      </c>
      <c r="S34" s="80">
        <f aca="true" t="shared" si="3" ref="S34:Y34">AVERAGE(S3:S33)</f>
        <v>76.8709677419355</v>
      </c>
      <c r="T34" s="80">
        <f t="shared" si="3"/>
        <v>77.98387096774194</v>
      </c>
      <c r="U34" s="80">
        <f t="shared" si="3"/>
        <v>79.3</v>
      </c>
      <c r="V34" s="80">
        <f t="shared" si="3"/>
        <v>80.41935483870968</v>
      </c>
      <c r="W34" s="80">
        <f t="shared" si="3"/>
        <v>81.11290322580645</v>
      </c>
      <c r="X34" s="80">
        <f t="shared" si="3"/>
        <v>81.53225806451611</v>
      </c>
      <c r="Y34" s="80">
        <f t="shared" si="3"/>
        <v>82.86451612903225</v>
      </c>
      <c r="Z34" s="80">
        <f>AVERAGE(B3:Y33)</f>
        <v>73.60954301075255</v>
      </c>
      <c r="AA34" s="81">
        <f>AVERAGE(AA3:AA33)</f>
        <v>46.84838709677419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34.5</v>
      </c>
      <c r="C40" s="92">
        <f>MATCH(B40,AA3:AA33,0)</f>
        <v>31</v>
      </c>
      <c r="D40" s="97" t="str">
        <f>INDEX(AB3:AB33,C40,1)</f>
        <v>15:09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99.4</v>
      </c>
      <c r="C3" s="95">
        <v>99.4</v>
      </c>
      <c r="D3" s="95">
        <v>99.4</v>
      </c>
      <c r="E3" s="95">
        <v>99.4</v>
      </c>
      <c r="F3" s="95">
        <v>99.4</v>
      </c>
      <c r="G3" s="95">
        <v>99.4</v>
      </c>
      <c r="H3" s="95">
        <v>99.4</v>
      </c>
      <c r="I3" s="95">
        <v>99.3</v>
      </c>
      <c r="J3" s="95">
        <v>82.6</v>
      </c>
      <c r="K3" s="95">
        <v>79.2</v>
      </c>
      <c r="L3" s="95">
        <v>75.9</v>
      </c>
      <c r="M3" s="95">
        <v>75.1</v>
      </c>
      <c r="N3" s="95">
        <v>78</v>
      </c>
      <c r="O3" s="95">
        <v>87.4</v>
      </c>
      <c r="P3" s="95">
        <v>91.7</v>
      </c>
      <c r="Q3" s="95">
        <v>95.7</v>
      </c>
      <c r="R3" s="95">
        <v>97.5</v>
      </c>
      <c r="S3" s="95">
        <v>97.9</v>
      </c>
      <c r="T3" s="95">
        <v>98.5</v>
      </c>
      <c r="U3" s="95">
        <v>99.1</v>
      </c>
      <c r="V3" s="95">
        <v>99.2</v>
      </c>
      <c r="W3" s="95">
        <v>99.2</v>
      </c>
      <c r="X3" s="95">
        <v>99.1</v>
      </c>
      <c r="Y3" s="95">
        <v>98.9</v>
      </c>
      <c r="Z3" s="77">
        <f aca="true" t="shared" si="0" ref="Z3:Z33">AVERAGE(B3:Y3)</f>
        <v>93.75416666666666</v>
      </c>
      <c r="AA3" s="95">
        <v>72.2</v>
      </c>
      <c r="AB3" s="96" t="s">
        <v>126</v>
      </c>
      <c r="AC3" s="4">
        <v>1</v>
      </c>
    </row>
    <row r="4" spans="1:29" ht="13.5" customHeight="1">
      <c r="A4" s="76">
        <v>2</v>
      </c>
      <c r="B4" s="95">
        <v>99.1</v>
      </c>
      <c r="C4" s="95">
        <v>99.2</v>
      </c>
      <c r="D4" s="95">
        <v>99.3</v>
      </c>
      <c r="E4" s="95">
        <v>99.4</v>
      </c>
      <c r="F4" s="95">
        <v>99.3</v>
      </c>
      <c r="G4" s="95">
        <v>99.3</v>
      </c>
      <c r="H4" s="95">
        <v>99.2</v>
      </c>
      <c r="I4" s="95">
        <v>98.7</v>
      </c>
      <c r="J4" s="95">
        <v>80.7</v>
      </c>
      <c r="K4" s="95">
        <v>76</v>
      </c>
      <c r="L4" s="95">
        <v>74.5</v>
      </c>
      <c r="M4" s="95">
        <v>70.8</v>
      </c>
      <c r="N4" s="95">
        <v>76.2</v>
      </c>
      <c r="O4" s="95">
        <v>76.1</v>
      </c>
      <c r="P4" s="95">
        <v>75.9</v>
      </c>
      <c r="Q4" s="95">
        <v>89.4</v>
      </c>
      <c r="R4" s="95">
        <v>97.5</v>
      </c>
      <c r="S4" s="95">
        <v>98.1</v>
      </c>
      <c r="T4" s="95">
        <v>98.7</v>
      </c>
      <c r="U4" s="95">
        <v>98.7</v>
      </c>
      <c r="V4" s="95">
        <v>98.9</v>
      </c>
      <c r="W4" s="95">
        <v>99</v>
      </c>
      <c r="X4" s="95">
        <v>99.1</v>
      </c>
      <c r="Y4" s="95">
        <v>99.1</v>
      </c>
      <c r="Z4" s="77">
        <f t="shared" si="0"/>
        <v>91.75833333333334</v>
      </c>
      <c r="AA4" s="95">
        <v>69.3</v>
      </c>
      <c r="AB4" s="96" t="s">
        <v>247</v>
      </c>
      <c r="AC4" s="5">
        <v>2</v>
      </c>
    </row>
    <row r="5" spans="1:29" ht="13.5" customHeight="1">
      <c r="A5" s="76">
        <v>3</v>
      </c>
      <c r="B5" s="95">
        <v>99.1</v>
      </c>
      <c r="C5" s="95">
        <v>99.2</v>
      </c>
      <c r="D5" s="95">
        <v>99</v>
      </c>
      <c r="E5" s="95">
        <v>99.2</v>
      </c>
      <c r="F5" s="95">
        <v>99.3</v>
      </c>
      <c r="G5" s="95">
        <v>99.4</v>
      </c>
      <c r="H5" s="95">
        <v>99.3</v>
      </c>
      <c r="I5" s="95">
        <v>98.7</v>
      </c>
      <c r="J5" s="95">
        <v>96.4</v>
      </c>
      <c r="K5" s="95">
        <v>89.9</v>
      </c>
      <c r="L5" s="95">
        <v>91.7</v>
      </c>
      <c r="M5" s="95">
        <v>95.1</v>
      </c>
      <c r="N5" s="95">
        <v>85.7</v>
      </c>
      <c r="O5" s="95">
        <v>87.9</v>
      </c>
      <c r="P5" s="95">
        <v>97.6</v>
      </c>
      <c r="Q5" s="95">
        <v>97.5</v>
      </c>
      <c r="R5" s="95">
        <v>97.9</v>
      </c>
      <c r="S5" s="95">
        <v>98.8</v>
      </c>
      <c r="T5" s="95">
        <v>99</v>
      </c>
      <c r="U5" s="95">
        <v>99.2</v>
      </c>
      <c r="V5" s="95">
        <v>99.2</v>
      </c>
      <c r="W5" s="95">
        <v>99.3</v>
      </c>
      <c r="X5" s="95">
        <v>99.3</v>
      </c>
      <c r="Y5" s="95">
        <v>99.3</v>
      </c>
      <c r="Z5" s="77">
        <f t="shared" si="0"/>
        <v>96.95833333333336</v>
      </c>
      <c r="AA5" s="95">
        <v>82.9</v>
      </c>
      <c r="AB5" s="96" t="s">
        <v>248</v>
      </c>
      <c r="AC5" s="5">
        <v>3</v>
      </c>
    </row>
    <row r="6" spans="1:29" ht="13.5" customHeight="1">
      <c r="A6" s="76">
        <v>4</v>
      </c>
      <c r="B6" s="95">
        <v>99.3</v>
      </c>
      <c r="C6" s="95">
        <v>99.1</v>
      </c>
      <c r="D6" s="95">
        <v>99</v>
      </c>
      <c r="E6" s="95">
        <v>99.1</v>
      </c>
      <c r="F6" s="95">
        <v>99</v>
      </c>
      <c r="G6" s="95">
        <v>99.2</v>
      </c>
      <c r="H6" s="95">
        <v>98.8</v>
      </c>
      <c r="I6" s="95">
        <v>97.9</v>
      </c>
      <c r="J6" s="95">
        <v>92.6</v>
      </c>
      <c r="K6" s="95">
        <v>93</v>
      </c>
      <c r="L6" s="95">
        <v>84.1</v>
      </c>
      <c r="M6" s="95">
        <v>81.8</v>
      </c>
      <c r="N6" s="95">
        <v>80</v>
      </c>
      <c r="O6" s="95">
        <v>84.1</v>
      </c>
      <c r="P6" s="95">
        <v>86.2</v>
      </c>
      <c r="Q6" s="95">
        <v>95.8</v>
      </c>
      <c r="R6" s="95">
        <v>97.3</v>
      </c>
      <c r="S6" s="95">
        <v>97.8</v>
      </c>
      <c r="T6" s="95">
        <v>98</v>
      </c>
      <c r="U6" s="95">
        <v>98.3</v>
      </c>
      <c r="V6" s="95">
        <v>98.2</v>
      </c>
      <c r="W6" s="95">
        <v>98.3</v>
      </c>
      <c r="X6" s="95">
        <v>98.3</v>
      </c>
      <c r="Y6" s="95">
        <v>98.8</v>
      </c>
      <c r="Z6" s="77">
        <f t="shared" si="0"/>
        <v>94.75</v>
      </c>
      <c r="AA6" s="95">
        <v>76.9</v>
      </c>
      <c r="AB6" s="96" t="s">
        <v>249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98.7</v>
      </c>
      <c r="D7" s="95">
        <v>98.8</v>
      </c>
      <c r="E7" s="95">
        <v>99.1</v>
      </c>
      <c r="F7" s="95">
        <v>99.2</v>
      </c>
      <c r="G7" s="95">
        <v>99.1</v>
      </c>
      <c r="H7" s="95">
        <v>95.9</v>
      </c>
      <c r="I7" s="95">
        <v>95.5</v>
      </c>
      <c r="J7" s="95">
        <v>98.4</v>
      </c>
      <c r="K7" s="95">
        <v>95.4</v>
      </c>
      <c r="L7" s="95">
        <v>96.6</v>
      </c>
      <c r="M7" s="95">
        <v>96.7</v>
      </c>
      <c r="N7" s="95">
        <v>97.8</v>
      </c>
      <c r="O7" s="95">
        <v>99.2</v>
      </c>
      <c r="P7" s="95">
        <v>99.2</v>
      </c>
      <c r="Q7" s="95">
        <v>99.3</v>
      </c>
      <c r="R7" s="95">
        <v>99.2</v>
      </c>
      <c r="S7" s="95">
        <v>99.2</v>
      </c>
      <c r="T7" s="95">
        <v>99.2</v>
      </c>
      <c r="U7" s="95">
        <v>99.2</v>
      </c>
      <c r="V7" s="95">
        <v>99</v>
      </c>
      <c r="W7" s="95">
        <v>98.8</v>
      </c>
      <c r="X7" s="95">
        <v>99</v>
      </c>
      <c r="Y7" s="95">
        <v>99.1</v>
      </c>
      <c r="Z7" s="77">
        <f t="shared" si="0"/>
        <v>98.34583333333335</v>
      </c>
      <c r="AA7" s="95">
        <v>93.9</v>
      </c>
      <c r="AB7" s="96" t="s">
        <v>250</v>
      </c>
      <c r="AC7" s="5">
        <v>5</v>
      </c>
    </row>
    <row r="8" spans="1:29" ht="13.5" customHeight="1">
      <c r="A8" s="76">
        <v>6</v>
      </c>
      <c r="B8" s="95">
        <v>99.1</v>
      </c>
      <c r="C8" s="95">
        <v>99</v>
      </c>
      <c r="D8" s="95">
        <v>99</v>
      </c>
      <c r="E8" s="95">
        <v>98.8</v>
      </c>
      <c r="F8" s="95">
        <v>98.4</v>
      </c>
      <c r="G8" s="95">
        <v>98.6</v>
      </c>
      <c r="H8" s="95">
        <v>97.8</v>
      </c>
      <c r="I8" s="95">
        <v>96.1</v>
      </c>
      <c r="J8" s="95">
        <v>97.5</v>
      </c>
      <c r="K8" s="95">
        <v>98.1</v>
      </c>
      <c r="L8" s="95">
        <v>98.7</v>
      </c>
      <c r="M8" s="95">
        <v>98.9</v>
      </c>
      <c r="N8" s="95">
        <v>99</v>
      </c>
      <c r="O8" s="95">
        <v>99.1</v>
      </c>
      <c r="P8" s="95">
        <v>99.1</v>
      </c>
      <c r="Q8" s="95">
        <v>99.1</v>
      </c>
      <c r="R8" s="95">
        <v>99.1</v>
      </c>
      <c r="S8" s="95">
        <v>99.1</v>
      </c>
      <c r="T8" s="95">
        <v>99.2</v>
      </c>
      <c r="U8" s="95">
        <v>99.2</v>
      </c>
      <c r="V8" s="95">
        <v>99.2</v>
      </c>
      <c r="W8" s="95">
        <v>99</v>
      </c>
      <c r="X8" s="95">
        <v>98.9</v>
      </c>
      <c r="Y8" s="95">
        <v>99</v>
      </c>
      <c r="Z8" s="77">
        <f t="shared" si="0"/>
        <v>98.70833333333333</v>
      </c>
      <c r="AA8" s="95">
        <v>94.4</v>
      </c>
      <c r="AB8" s="96" t="s">
        <v>251</v>
      </c>
      <c r="AC8" s="5">
        <v>6</v>
      </c>
    </row>
    <row r="9" spans="1:29" ht="13.5" customHeight="1">
      <c r="A9" s="76">
        <v>7</v>
      </c>
      <c r="B9" s="95">
        <v>99.2</v>
      </c>
      <c r="C9" s="95">
        <v>99.2</v>
      </c>
      <c r="D9" s="95">
        <v>99.2</v>
      </c>
      <c r="E9" s="95">
        <v>99.2</v>
      </c>
      <c r="F9" s="95">
        <v>99.2</v>
      </c>
      <c r="G9" s="95">
        <v>99.1</v>
      </c>
      <c r="H9" s="95">
        <v>98.3</v>
      </c>
      <c r="I9" s="95">
        <v>98.2</v>
      </c>
      <c r="J9" s="95">
        <v>98.2</v>
      </c>
      <c r="K9" s="95">
        <v>98.3</v>
      </c>
      <c r="L9" s="95">
        <v>98.8</v>
      </c>
      <c r="M9" s="95">
        <v>98.9</v>
      </c>
      <c r="N9" s="95">
        <v>99.1</v>
      </c>
      <c r="O9" s="95">
        <v>99.2</v>
      </c>
      <c r="P9" s="95">
        <v>99.2</v>
      </c>
      <c r="Q9" s="95">
        <v>99.2</v>
      </c>
      <c r="R9" s="95">
        <v>99.2</v>
      </c>
      <c r="S9" s="95">
        <v>99.2</v>
      </c>
      <c r="T9" s="95">
        <v>99.2</v>
      </c>
      <c r="U9" s="95">
        <v>99.2</v>
      </c>
      <c r="V9" s="95">
        <v>99.2</v>
      </c>
      <c r="W9" s="95">
        <v>99.2</v>
      </c>
      <c r="X9" s="95">
        <v>99.2</v>
      </c>
      <c r="Y9" s="95">
        <v>99.2</v>
      </c>
      <c r="Z9" s="77">
        <f t="shared" si="0"/>
        <v>99.00416666666666</v>
      </c>
      <c r="AA9" s="95">
        <v>97.9</v>
      </c>
      <c r="AB9" s="96" t="s">
        <v>252</v>
      </c>
      <c r="AC9" s="5">
        <v>7</v>
      </c>
    </row>
    <row r="10" spans="1:29" ht="13.5" customHeight="1">
      <c r="A10" s="76">
        <v>8</v>
      </c>
      <c r="B10" s="95">
        <v>99.2</v>
      </c>
      <c r="C10" s="95">
        <v>99.3</v>
      </c>
      <c r="D10" s="95">
        <v>99.3</v>
      </c>
      <c r="E10" s="95">
        <v>99.3</v>
      </c>
      <c r="F10" s="95">
        <v>99.4</v>
      </c>
      <c r="G10" s="95">
        <v>99.4</v>
      </c>
      <c r="H10" s="95">
        <v>99.4</v>
      </c>
      <c r="I10" s="95">
        <v>99.4</v>
      </c>
      <c r="J10" s="95">
        <v>99.4</v>
      </c>
      <c r="K10" s="95">
        <v>99</v>
      </c>
      <c r="L10" s="95">
        <v>79.8</v>
      </c>
      <c r="M10" s="95">
        <v>72.9</v>
      </c>
      <c r="N10" s="95">
        <v>73.3</v>
      </c>
      <c r="O10" s="95">
        <v>80.9</v>
      </c>
      <c r="P10" s="95">
        <v>85.1</v>
      </c>
      <c r="Q10" s="95">
        <v>97.5</v>
      </c>
      <c r="R10" s="95">
        <v>97.7</v>
      </c>
      <c r="S10" s="95">
        <v>98.5</v>
      </c>
      <c r="T10" s="95">
        <v>99</v>
      </c>
      <c r="U10" s="95">
        <v>99.1</v>
      </c>
      <c r="V10" s="95">
        <v>99.3</v>
      </c>
      <c r="W10" s="95">
        <v>99.1</v>
      </c>
      <c r="X10" s="95">
        <v>98.7</v>
      </c>
      <c r="Y10" s="95">
        <v>98.7</v>
      </c>
      <c r="Z10" s="77">
        <f t="shared" si="0"/>
        <v>94.69583333333331</v>
      </c>
      <c r="AA10" s="95">
        <v>70.2</v>
      </c>
      <c r="AB10" s="96" t="s">
        <v>242</v>
      </c>
      <c r="AC10" s="5">
        <v>8</v>
      </c>
    </row>
    <row r="11" spans="1:29" ht="13.5" customHeight="1">
      <c r="A11" s="76">
        <v>9</v>
      </c>
      <c r="B11" s="95">
        <v>99</v>
      </c>
      <c r="C11" s="95">
        <v>99.1</v>
      </c>
      <c r="D11" s="95">
        <v>98.7</v>
      </c>
      <c r="E11" s="95">
        <v>99</v>
      </c>
      <c r="F11" s="95">
        <v>98.9</v>
      </c>
      <c r="G11" s="95">
        <v>99.2</v>
      </c>
      <c r="H11" s="95">
        <v>99.1</v>
      </c>
      <c r="I11" s="95">
        <v>93.4</v>
      </c>
      <c r="J11" s="95">
        <v>86.3</v>
      </c>
      <c r="K11" s="95">
        <v>89</v>
      </c>
      <c r="L11" s="95">
        <v>91.3</v>
      </c>
      <c r="M11" s="95">
        <v>85.4</v>
      </c>
      <c r="N11" s="95">
        <v>88.1</v>
      </c>
      <c r="O11" s="95">
        <v>88.6</v>
      </c>
      <c r="P11" s="95">
        <v>91.2</v>
      </c>
      <c r="Q11" s="95">
        <v>94.7</v>
      </c>
      <c r="R11" s="95">
        <v>95</v>
      </c>
      <c r="S11" s="95">
        <v>95.4</v>
      </c>
      <c r="T11" s="95">
        <v>91.8</v>
      </c>
      <c r="U11" s="95">
        <v>90.9</v>
      </c>
      <c r="V11" s="95">
        <v>98.9</v>
      </c>
      <c r="W11" s="95">
        <v>99</v>
      </c>
      <c r="X11" s="95">
        <v>99.1</v>
      </c>
      <c r="Y11" s="95">
        <v>99.2</v>
      </c>
      <c r="Z11" s="77">
        <f t="shared" si="0"/>
        <v>94.59583333333332</v>
      </c>
      <c r="AA11" s="95">
        <v>83.4</v>
      </c>
      <c r="AB11" s="96" t="s">
        <v>85</v>
      </c>
      <c r="AC11" s="5">
        <v>9</v>
      </c>
    </row>
    <row r="12" spans="1:29" ht="13.5" customHeight="1">
      <c r="A12" s="103">
        <v>10</v>
      </c>
      <c r="B12" s="104">
        <v>99.3</v>
      </c>
      <c r="C12" s="104">
        <v>99.3</v>
      </c>
      <c r="D12" s="104">
        <v>99.4</v>
      </c>
      <c r="E12" s="104">
        <v>99.4</v>
      </c>
      <c r="F12" s="104">
        <v>99.4</v>
      </c>
      <c r="G12" s="104">
        <v>99.4</v>
      </c>
      <c r="H12" s="104">
        <v>99.4</v>
      </c>
      <c r="I12" s="104">
        <v>99.4</v>
      </c>
      <c r="J12" s="104">
        <v>99.4</v>
      </c>
      <c r="K12" s="104">
        <v>99.4</v>
      </c>
      <c r="L12" s="104">
        <v>99.4</v>
      </c>
      <c r="M12" s="104">
        <v>99.4</v>
      </c>
      <c r="N12" s="104">
        <v>99.4</v>
      </c>
      <c r="O12" s="104">
        <v>99.4</v>
      </c>
      <c r="P12" s="104">
        <v>99.4</v>
      </c>
      <c r="Q12" s="104">
        <v>99.4</v>
      </c>
      <c r="R12" s="104">
        <v>99.4</v>
      </c>
      <c r="S12" s="104">
        <v>99.4</v>
      </c>
      <c r="T12" s="104">
        <v>99.4</v>
      </c>
      <c r="U12" s="104">
        <v>99.4</v>
      </c>
      <c r="V12" s="104">
        <v>99.4</v>
      </c>
      <c r="W12" s="104">
        <v>99.4</v>
      </c>
      <c r="X12" s="104">
        <v>99.3</v>
      </c>
      <c r="Y12" s="104">
        <v>99.2</v>
      </c>
      <c r="Z12" s="105">
        <f t="shared" si="0"/>
        <v>99.3791666666667</v>
      </c>
      <c r="AA12" s="104">
        <v>99.2</v>
      </c>
      <c r="AB12" s="106" t="s">
        <v>82</v>
      </c>
      <c r="AC12" s="5">
        <v>10</v>
      </c>
    </row>
    <row r="13" spans="1:29" ht="13.5" customHeight="1">
      <c r="A13" s="76">
        <v>11</v>
      </c>
      <c r="B13" s="95">
        <v>99.2</v>
      </c>
      <c r="C13" s="95">
        <v>99.1</v>
      </c>
      <c r="D13" s="95">
        <v>99.1</v>
      </c>
      <c r="E13" s="95">
        <v>99</v>
      </c>
      <c r="F13" s="95">
        <v>99.2</v>
      </c>
      <c r="G13" s="95">
        <v>99.4</v>
      </c>
      <c r="H13" s="95">
        <v>99.4</v>
      </c>
      <c r="I13" s="95">
        <v>98.8</v>
      </c>
      <c r="J13" s="95">
        <v>97.8</v>
      </c>
      <c r="K13" s="95">
        <v>96.5</v>
      </c>
      <c r="L13" s="95">
        <v>90.8</v>
      </c>
      <c r="M13" s="95">
        <v>90</v>
      </c>
      <c r="N13" s="95">
        <v>94.7</v>
      </c>
      <c r="O13" s="95">
        <v>90</v>
      </c>
      <c r="P13" s="95">
        <v>95.7</v>
      </c>
      <c r="Q13" s="95">
        <v>98</v>
      </c>
      <c r="R13" s="95">
        <v>98.7</v>
      </c>
      <c r="S13" s="95">
        <v>99</v>
      </c>
      <c r="T13" s="95">
        <v>98.5</v>
      </c>
      <c r="U13" s="95">
        <v>98.6</v>
      </c>
      <c r="V13" s="95">
        <v>98.8</v>
      </c>
      <c r="W13" s="95">
        <v>98.9</v>
      </c>
      <c r="X13" s="95">
        <v>98.9</v>
      </c>
      <c r="Y13" s="95">
        <v>99</v>
      </c>
      <c r="Z13" s="77">
        <f t="shared" si="0"/>
        <v>97.37916666666666</v>
      </c>
      <c r="AA13" s="95">
        <v>86.6</v>
      </c>
      <c r="AB13" s="96" t="s">
        <v>253</v>
      </c>
      <c r="AC13" s="4">
        <v>11</v>
      </c>
    </row>
    <row r="14" spans="1:29" ht="13.5" customHeight="1">
      <c r="A14" s="76">
        <v>12</v>
      </c>
      <c r="B14" s="95">
        <v>98.8</v>
      </c>
      <c r="C14" s="95">
        <v>98.8</v>
      </c>
      <c r="D14" s="95">
        <v>98.7</v>
      </c>
      <c r="E14" s="95">
        <v>98.6</v>
      </c>
      <c r="F14" s="95">
        <v>98.6</v>
      </c>
      <c r="G14" s="95">
        <v>98.9</v>
      </c>
      <c r="H14" s="95">
        <v>97.8</v>
      </c>
      <c r="I14" s="95">
        <v>98.5</v>
      </c>
      <c r="J14" s="95">
        <v>96.2</v>
      </c>
      <c r="K14" s="95">
        <v>87</v>
      </c>
      <c r="L14" s="95">
        <v>91.3</v>
      </c>
      <c r="M14" s="95">
        <v>92</v>
      </c>
      <c r="N14" s="95">
        <v>95.5</v>
      </c>
      <c r="O14" s="95">
        <v>95.4</v>
      </c>
      <c r="P14" s="95">
        <v>97.6</v>
      </c>
      <c r="Q14" s="95">
        <v>97.6</v>
      </c>
      <c r="R14" s="95">
        <v>97.4</v>
      </c>
      <c r="S14" s="95">
        <v>98.4</v>
      </c>
      <c r="T14" s="95">
        <v>98.7</v>
      </c>
      <c r="U14" s="95">
        <v>98.3</v>
      </c>
      <c r="V14" s="95">
        <v>98</v>
      </c>
      <c r="W14" s="95">
        <v>98.5</v>
      </c>
      <c r="X14" s="95">
        <v>98.8</v>
      </c>
      <c r="Y14" s="95">
        <v>98.3</v>
      </c>
      <c r="Z14" s="77">
        <f t="shared" si="0"/>
        <v>96.98750000000003</v>
      </c>
      <c r="AA14" s="95">
        <v>86.3</v>
      </c>
      <c r="AB14" s="96" t="s">
        <v>145</v>
      </c>
      <c r="AC14" s="5">
        <v>12</v>
      </c>
    </row>
    <row r="15" spans="1:29" ht="13.5" customHeight="1">
      <c r="A15" s="76">
        <v>13</v>
      </c>
      <c r="B15" s="95">
        <v>97.7</v>
      </c>
      <c r="C15" s="95">
        <v>96.6</v>
      </c>
      <c r="D15" s="95">
        <v>95.7</v>
      </c>
      <c r="E15" s="95">
        <v>97.2</v>
      </c>
      <c r="F15" s="95">
        <v>95.7</v>
      </c>
      <c r="G15" s="95">
        <v>91.9</v>
      </c>
      <c r="H15" s="95">
        <v>84.4</v>
      </c>
      <c r="I15" s="95">
        <v>87.2</v>
      </c>
      <c r="J15" s="95">
        <v>95.3</v>
      </c>
      <c r="K15" s="95">
        <v>96.2</v>
      </c>
      <c r="L15" s="95">
        <v>96.3</v>
      </c>
      <c r="M15" s="95">
        <v>95.7</v>
      </c>
      <c r="N15" s="95">
        <v>95.2</v>
      </c>
      <c r="O15" s="95">
        <v>97.7</v>
      </c>
      <c r="P15" s="95">
        <v>97.8</v>
      </c>
      <c r="Q15" s="95">
        <v>98.1</v>
      </c>
      <c r="R15" s="95">
        <v>99</v>
      </c>
      <c r="S15" s="95">
        <v>98.9</v>
      </c>
      <c r="T15" s="95">
        <v>98.7</v>
      </c>
      <c r="U15" s="95">
        <v>97.9</v>
      </c>
      <c r="V15" s="95">
        <v>97.6</v>
      </c>
      <c r="W15" s="95">
        <v>97.6</v>
      </c>
      <c r="X15" s="95">
        <v>96.9</v>
      </c>
      <c r="Y15" s="95">
        <v>97</v>
      </c>
      <c r="Z15" s="77">
        <f t="shared" si="0"/>
        <v>95.92916666666667</v>
      </c>
      <c r="AA15" s="95">
        <v>79.7</v>
      </c>
      <c r="AB15" s="96" t="s">
        <v>254</v>
      </c>
      <c r="AC15" s="5">
        <v>13</v>
      </c>
    </row>
    <row r="16" spans="1:29" ht="13.5" customHeight="1">
      <c r="A16" s="76">
        <v>14</v>
      </c>
      <c r="B16" s="95">
        <v>95.9</v>
      </c>
      <c r="C16" s="95">
        <v>93.2</v>
      </c>
      <c r="D16" s="95">
        <v>92.1</v>
      </c>
      <c r="E16" s="95">
        <v>90.5</v>
      </c>
      <c r="F16" s="95">
        <v>96.3</v>
      </c>
      <c r="G16" s="95">
        <v>98</v>
      </c>
      <c r="H16" s="95">
        <v>98.3</v>
      </c>
      <c r="I16" s="95">
        <v>98.2</v>
      </c>
      <c r="J16" s="95">
        <v>96.2</v>
      </c>
      <c r="K16" s="95">
        <v>90</v>
      </c>
      <c r="L16" s="95">
        <v>82.1</v>
      </c>
      <c r="M16" s="95">
        <v>80.4</v>
      </c>
      <c r="N16" s="95">
        <v>85.4</v>
      </c>
      <c r="O16" s="95">
        <v>85.6</v>
      </c>
      <c r="P16" s="95">
        <v>90.6</v>
      </c>
      <c r="Q16" s="95">
        <v>95.2</v>
      </c>
      <c r="R16" s="95">
        <v>97.3</v>
      </c>
      <c r="S16" s="95">
        <v>96.6</v>
      </c>
      <c r="T16" s="95">
        <v>97.8</v>
      </c>
      <c r="U16" s="95">
        <v>97.5</v>
      </c>
      <c r="V16" s="95">
        <v>97.6</v>
      </c>
      <c r="W16" s="95">
        <v>97.7</v>
      </c>
      <c r="X16" s="95">
        <v>97.7</v>
      </c>
      <c r="Y16" s="95">
        <v>97.7</v>
      </c>
      <c r="Z16" s="77">
        <f t="shared" si="0"/>
        <v>93.66249999999997</v>
      </c>
      <c r="AA16" s="95">
        <v>75.4</v>
      </c>
      <c r="AB16" s="96" t="s">
        <v>247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97.8</v>
      </c>
      <c r="D17" s="95">
        <v>97.7</v>
      </c>
      <c r="E17" s="95">
        <v>97.7</v>
      </c>
      <c r="F17" s="95">
        <v>98.1</v>
      </c>
      <c r="G17" s="95">
        <v>97.9</v>
      </c>
      <c r="H17" s="95">
        <v>97.5</v>
      </c>
      <c r="I17" s="95">
        <v>94</v>
      </c>
      <c r="J17" s="95">
        <v>94.2</v>
      </c>
      <c r="K17" s="95">
        <v>92.1</v>
      </c>
      <c r="L17" s="95">
        <v>88.7</v>
      </c>
      <c r="M17" s="95">
        <v>83.4</v>
      </c>
      <c r="N17" s="95">
        <v>84.2</v>
      </c>
      <c r="O17" s="95">
        <v>86.2</v>
      </c>
      <c r="P17" s="95">
        <v>90.2</v>
      </c>
      <c r="Q17" s="95">
        <v>96.2</v>
      </c>
      <c r="R17" s="95">
        <v>97.6</v>
      </c>
      <c r="S17" s="95">
        <v>98.1</v>
      </c>
      <c r="T17" s="95">
        <v>98.7</v>
      </c>
      <c r="U17" s="95">
        <v>98.8</v>
      </c>
      <c r="V17" s="95">
        <v>99</v>
      </c>
      <c r="W17" s="95">
        <v>99.2</v>
      </c>
      <c r="X17" s="95">
        <v>99.2</v>
      </c>
      <c r="Y17" s="95">
        <v>99.2</v>
      </c>
      <c r="Z17" s="77">
        <f t="shared" si="0"/>
        <v>95.14583333333331</v>
      </c>
      <c r="AA17" s="95">
        <v>81.7</v>
      </c>
      <c r="AB17" s="96" t="s">
        <v>253</v>
      </c>
      <c r="AC17" s="5">
        <v>15</v>
      </c>
    </row>
    <row r="18" spans="1:29" ht="13.5" customHeight="1">
      <c r="A18" s="76">
        <v>16</v>
      </c>
      <c r="B18" s="95">
        <v>99.2</v>
      </c>
      <c r="C18" s="95">
        <v>99.3</v>
      </c>
      <c r="D18" s="95">
        <v>99.3</v>
      </c>
      <c r="E18" s="95">
        <v>99.3</v>
      </c>
      <c r="F18" s="95">
        <v>99.3</v>
      </c>
      <c r="G18" s="95">
        <v>99.3</v>
      </c>
      <c r="H18" s="95">
        <v>99.2</v>
      </c>
      <c r="I18" s="95">
        <v>94.4</v>
      </c>
      <c r="J18" s="95">
        <v>88.7</v>
      </c>
      <c r="K18" s="95">
        <v>92.8</v>
      </c>
      <c r="L18" s="95">
        <v>89.5</v>
      </c>
      <c r="M18" s="95">
        <v>83.8</v>
      </c>
      <c r="N18" s="95">
        <v>81.1</v>
      </c>
      <c r="O18" s="95">
        <v>86.5</v>
      </c>
      <c r="P18" s="95">
        <v>96.5</v>
      </c>
      <c r="Q18" s="95">
        <v>97.9</v>
      </c>
      <c r="R18" s="95">
        <v>98.8</v>
      </c>
      <c r="S18" s="95">
        <v>99</v>
      </c>
      <c r="T18" s="95">
        <v>99</v>
      </c>
      <c r="U18" s="95">
        <v>99.1</v>
      </c>
      <c r="V18" s="95">
        <v>99.2</v>
      </c>
      <c r="W18" s="95">
        <v>99.2</v>
      </c>
      <c r="X18" s="95">
        <v>99.3</v>
      </c>
      <c r="Y18" s="95">
        <v>99.3</v>
      </c>
      <c r="Z18" s="77">
        <f t="shared" si="0"/>
        <v>95.79166666666669</v>
      </c>
      <c r="AA18" s="95">
        <v>79.7</v>
      </c>
      <c r="AB18" s="96" t="s">
        <v>66</v>
      </c>
      <c r="AC18" s="5">
        <v>16</v>
      </c>
    </row>
    <row r="19" spans="1:29" ht="13.5" customHeight="1">
      <c r="A19" s="76">
        <v>17</v>
      </c>
      <c r="B19" s="95">
        <v>99.3</v>
      </c>
      <c r="C19" s="95">
        <v>99.3</v>
      </c>
      <c r="D19" s="95">
        <v>99.3</v>
      </c>
      <c r="E19" s="95">
        <v>99.3</v>
      </c>
      <c r="F19" s="95">
        <v>99.3</v>
      </c>
      <c r="G19" s="95">
        <v>99.3</v>
      </c>
      <c r="H19" s="95">
        <v>99.3</v>
      </c>
      <c r="I19" s="95">
        <v>99.3</v>
      </c>
      <c r="J19" s="95">
        <v>99.1</v>
      </c>
      <c r="K19" s="95">
        <v>98.8</v>
      </c>
      <c r="L19" s="95">
        <v>98.7</v>
      </c>
      <c r="M19" s="95">
        <v>98.5</v>
      </c>
      <c r="N19" s="95">
        <v>98.9</v>
      </c>
      <c r="O19" s="95">
        <v>98.8</v>
      </c>
      <c r="P19" s="95">
        <v>98.9</v>
      </c>
      <c r="Q19" s="95">
        <v>99</v>
      </c>
      <c r="R19" s="95">
        <v>99</v>
      </c>
      <c r="S19" s="95">
        <v>99.2</v>
      </c>
      <c r="T19" s="95">
        <v>99.3</v>
      </c>
      <c r="U19" s="95">
        <v>99.3</v>
      </c>
      <c r="V19" s="95">
        <v>99.3</v>
      </c>
      <c r="W19" s="95">
        <v>99.3</v>
      </c>
      <c r="X19" s="95">
        <v>99.2</v>
      </c>
      <c r="Y19" s="95">
        <v>99.3</v>
      </c>
      <c r="Z19" s="77">
        <f t="shared" si="0"/>
        <v>99.125</v>
      </c>
      <c r="AA19" s="95">
        <v>98.4</v>
      </c>
      <c r="AB19" s="96" t="s">
        <v>255</v>
      </c>
      <c r="AC19" s="5">
        <v>17</v>
      </c>
    </row>
    <row r="20" spans="1:29" ht="13.5" customHeight="1">
      <c r="A20" s="76">
        <v>18</v>
      </c>
      <c r="B20" s="95">
        <v>99.3</v>
      </c>
      <c r="C20" s="95">
        <v>99.3</v>
      </c>
      <c r="D20" s="95">
        <v>99.4</v>
      </c>
      <c r="E20" s="95">
        <v>99.4</v>
      </c>
      <c r="F20" s="95">
        <v>99.3</v>
      </c>
      <c r="G20" s="95">
        <v>98.5</v>
      </c>
      <c r="H20" s="95">
        <v>98.7</v>
      </c>
      <c r="I20" s="95">
        <v>99.1</v>
      </c>
      <c r="J20" s="95">
        <v>99</v>
      </c>
      <c r="K20" s="95">
        <v>98</v>
      </c>
      <c r="L20" s="95">
        <v>97.6</v>
      </c>
      <c r="M20" s="95">
        <v>97.8</v>
      </c>
      <c r="N20" s="95">
        <v>95.2</v>
      </c>
      <c r="O20" s="95">
        <v>95.2</v>
      </c>
      <c r="P20" s="95">
        <v>95.8</v>
      </c>
      <c r="Q20" s="95">
        <v>97.5</v>
      </c>
      <c r="R20" s="95">
        <v>98.5</v>
      </c>
      <c r="S20" s="95">
        <v>98.5</v>
      </c>
      <c r="T20" s="95">
        <v>98.6</v>
      </c>
      <c r="U20" s="95">
        <v>98.9</v>
      </c>
      <c r="V20" s="95">
        <v>99.1</v>
      </c>
      <c r="W20" s="95">
        <v>99.2</v>
      </c>
      <c r="X20" s="95">
        <v>99.2</v>
      </c>
      <c r="Y20" s="95">
        <v>99.2</v>
      </c>
      <c r="Z20" s="77">
        <f t="shared" si="0"/>
        <v>98.34583333333332</v>
      </c>
      <c r="AA20" s="95">
        <v>92.3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99.2</v>
      </c>
      <c r="C21" s="95">
        <v>99.1</v>
      </c>
      <c r="D21" s="95">
        <v>99.1</v>
      </c>
      <c r="E21" s="95">
        <v>98.9</v>
      </c>
      <c r="F21" s="95">
        <v>98.5</v>
      </c>
      <c r="G21" s="95">
        <v>98.6</v>
      </c>
      <c r="H21" s="95">
        <v>98.2</v>
      </c>
      <c r="I21" s="95">
        <v>90.8</v>
      </c>
      <c r="J21" s="95">
        <v>84.2</v>
      </c>
      <c r="K21" s="95">
        <v>68</v>
      </c>
      <c r="L21" s="95">
        <v>66.3</v>
      </c>
      <c r="M21" s="95">
        <v>70.9</v>
      </c>
      <c r="N21" s="95">
        <v>79.4</v>
      </c>
      <c r="O21" s="95">
        <v>76.6</v>
      </c>
      <c r="P21" s="95">
        <v>75</v>
      </c>
      <c r="Q21" s="95">
        <v>91.8</v>
      </c>
      <c r="R21" s="95">
        <v>97.5</v>
      </c>
      <c r="S21" s="95">
        <v>97.8</v>
      </c>
      <c r="T21" s="95">
        <v>98.2</v>
      </c>
      <c r="U21" s="95">
        <v>98.3</v>
      </c>
      <c r="V21" s="95">
        <v>98.1</v>
      </c>
      <c r="W21" s="95">
        <v>98.1</v>
      </c>
      <c r="X21" s="95">
        <v>98.3</v>
      </c>
      <c r="Y21" s="95">
        <v>98.6</v>
      </c>
      <c r="Z21" s="77">
        <f t="shared" si="0"/>
        <v>90.81249999999999</v>
      </c>
      <c r="AA21" s="95">
        <v>62</v>
      </c>
      <c r="AB21" s="96" t="s">
        <v>256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98.4</v>
      </c>
      <c r="D22" s="104">
        <v>98.7</v>
      </c>
      <c r="E22" s="104">
        <v>98.4</v>
      </c>
      <c r="F22" s="104">
        <v>98.6</v>
      </c>
      <c r="G22" s="104">
        <v>98.4</v>
      </c>
      <c r="H22" s="104">
        <v>98.2</v>
      </c>
      <c r="I22" s="104">
        <v>82.3</v>
      </c>
      <c r="J22" s="104">
        <v>68.7</v>
      </c>
      <c r="K22" s="104">
        <v>62.8</v>
      </c>
      <c r="L22" s="104">
        <v>60.8</v>
      </c>
      <c r="M22" s="104">
        <v>57.2</v>
      </c>
      <c r="N22" s="104">
        <v>79.9</v>
      </c>
      <c r="O22" s="104">
        <v>71</v>
      </c>
      <c r="P22" s="104">
        <v>79.1</v>
      </c>
      <c r="Q22" s="104">
        <v>96.7</v>
      </c>
      <c r="R22" s="104">
        <v>97.7</v>
      </c>
      <c r="S22" s="104">
        <v>98.2</v>
      </c>
      <c r="T22" s="104">
        <v>98.7</v>
      </c>
      <c r="U22" s="104">
        <v>98.7</v>
      </c>
      <c r="V22" s="104">
        <v>98.8</v>
      </c>
      <c r="W22" s="104">
        <v>98.8</v>
      </c>
      <c r="X22" s="104">
        <v>98.9</v>
      </c>
      <c r="Y22" s="104">
        <v>98.8</v>
      </c>
      <c r="Z22" s="105">
        <f t="shared" si="0"/>
        <v>89.00833333333334</v>
      </c>
      <c r="AA22" s="104">
        <v>54.7</v>
      </c>
      <c r="AB22" s="106" t="s">
        <v>75</v>
      </c>
      <c r="AC22" s="5">
        <v>20</v>
      </c>
    </row>
    <row r="23" spans="1:29" ht="13.5" customHeight="1">
      <c r="A23" s="76">
        <v>21</v>
      </c>
      <c r="B23" s="95">
        <v>98.8</v>
      </c>
      <c r="C23" s="95">
        <v>99</v>
      </c>
      <c r="D23" s="95">
        <v>99</v>
      </c>
      <c r="E23" s="95">
        <v>99.1</v>
      </c>
      <c r="F23" s="95">
        <v>99</v>
      </c>
      <c r="G23" s="95">
        <v>99</v>
      </c>
      <c r="H23" s="95">
        <v>99.1</v>
      </c>
      <c r="I23" s="95">
        <v>98.4</v>
      </c>
      <c r="J23" s="95">
        <v>81.4</v>
      </c>
      <c r="K23" s="95">
        <v>79.9</v>
      </c>
      <c r="L23" s="95">
        <v>77.4</v>
      </c>
      <c r="M23" s="95">
        <v>75.5</v>
      </c>
      <c r="N23" s="95">
        <v>70</v>
      </c>
      <c r="O23" s="95">
        <v>68.9</v>
      </c>
      <c r="P23" s="95">
        <v>77.3</v>
      </c>
      <c r="Q23" s="95">
        <v>91.2</v>
      </c>
      <c r="R23" s="95">
        <v>96.6</v>
      </c>
      <c r="S23" s="95">
        <v>97.7</v>
      </c>
      <c r="T23" s="95">
        <v>98.2</v>
      </c>
      <c r="U23" s="95">
        <v>98.7</v>
      </c>
      <c r="V23" s="95">
        <v>98.8</v>
      </c>
      <c r="W23" s="95">
        <v>98.8</v>
      </c>
      <c r="X23" s="95">
        <v>99</v>
      </c>
      <c r="Y23" s="95">
        <v>99.1</v>
      </c>
      <c r="Z23" s="77">
        <f t="shared" si="0"/>
        <v>91.66250000000001</v>
      </c>
      <c r="AA23" s="95">
        <v>63.4</v>
      </c>
      <c r="AB23" s="96" t="s">
        <v>217</v>
      </c>
      <c r="AC23" s="4">
        <v>21</v>
      </c>
    </row>
    <row r="24" spans="1:29" ht="13.5" customHeight="1">
      <c r="A24" s="76">
        <v>22</v>
      </c>
      <c r="B24" s="95">
        <v>99</v>
      </c>
      <c r="C24" s="95">
        <v>99</v>
      </c>
      <c r="D24" s="95">
        <v>98.9</v>
      </c>
      <c r="E24" s="95">
        <v>99</v>
      </c>
      <c r="F24" s="95">
        <v>99.1</v>
      </c>
      <c r="G24" s="95">
        <v>99.1</v>
      </c>
      <c r="H24" s="95">
        <v>99.2</v>
      </c>
      <c r="I24" s="95">
        <v>98.9</v>
      </c>
      <c r="J24" s="95">
        <v>96.1</v>
      </c>
      <c r="K24" s="95">
        <v>88.9</v>
      </c>
      <c r="L24" s="95">
        <v>86.1</v>
      </c>
      <c r="M24" s="95">
        <v>86.2</v>
      </c>
      <c r="N24" s="95">
        <v>88.4</v>
      </c>
      <c r="O24" s="95">
        <v>95.2</v>
      </c>
      <c r="P24" s="95">
        <v>96.7</v>
      </c>
      <c r="Q24" s="95">
        <v>96.5</v>
      </c>
      <c r="R24" s="95">
        <v>97.8</v>
      </c>
      <c r="S24" s="95">
        <v>98.2</v>
      </c>
      <c r="T24" s="95">
        <v>98</v>
      </c>
      <c r="U24" s="95">
        <v>97.6</v>
      </c>
      <c r="V24" s="95">
        <v>98.1</v>
      </c>
      <c r="W24" s="95">
        <v>98.6</v>
      </c>
      <c r="X24" s="95">
        <v>98.4</v>
      </c>
      <c r="Y24" s="95">
        <v>97.8</v>
      </c>
      <c r="Z24" s="77">
        <f t="shared" si="0"/>
        <v>96.28333333333335</v>
      </c>
      <c r="AA24" s="95">
        <v>78.5</v>
      </c>
      <c r="AB24" s="96" t="s">
        <v>126</v>
      </c>
      <c r="AC24" s="5">
        <v>22</v>
      </c>
    </row>
    <row r="25" spans="1:29" ht="13.5" customHeight="1">
      <c r="A25" s="76">
        <v>23</v>
      </c>
      <c r="B25" s="95">
        <v>97.8</v>
      </c>
      <c r="C25" s="95">
        <v>98.4</v>
      </c>
      <c r="D25" s="95">
        <v>98.2</v>
      </c>
      <c r="E25" s="95">
        <v>98.6</v>
      </c>
      <c r="F25" s="95">
        <v>98.6</v>
      </c>
      <c r="G25" s="95">
        <v>98.5</v>
      </c>
      <c r="H25" s="95">
        <v>98.7</v>
      </c>
      <c r="I25" s="95">
        <v>96.8</v>
      </c>
      <c r="J25" s="95">
        <v>80.1</v>
      </c>
      <c r="K25" s="95">
        <v>77.4</v>
      </c>
      <c r="L25" s="95">
        <v>75.6</v>
      </c>
      <c r="M25" s="95">
        <v>81.4</v>
      </c>
      <c r="N25" s="95">
        <v>81.7</v>
      </c>
      <c r="O25" s="95">
        <v>77.6</v>
      </c>
      <c r="P25" s="95">
        <v>91.3</v>
      </c>
      <c r="Q25" s="95">
        <v>97.6</v>
      </c>
      <c r="R25" s="95">
        <v>98.1</v>
      </c>
      <c r="S25" s="95">
        <v>98.7</v>
      </c>
      <c r="T25" s="95">
        <v>92.9</v>
      </c>
      <c r="U25" s="95">
        <v>97.7</v>
      </c>
      <c r="V25" s="95">
        <v>98.1</v>
      </c>
      <c r="W25" s="95">
        <v>97.7</v>
      </c>
      <c r="X25" s="95">
        <v>96.4</v>
      </c>
      <c r="Y25" s="95">
        <v>95.2</v>
      </c>
      <c r="Z25" s="77">
        <f t="shared" si="0"/>
        <v>92.62916666666666</v>
      </c>
      <c r="AA25" s="95">
        <v>74.6</v>
      </c>
      <c r="AB25" s="96" t="s">
        <v>141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98.7</v>
      </c>
      <c r="D26" s="95">
        <v>98.8</v>
      </c>
      <c r="E26" s="95">
        <v>98.9</v>
      </c>
      <c r="F26" s="95">
        <v>99</v>
      </c>
      <c r="G26" s="95">
        <v>99</v>
      </c>
      <c r="H26" s="95">
        <v>99.1</v>
      </c>
      <c r="I26" s="95">
        <v>99.1</v>
      </c>
      <c r="J26" s="95">
        <v>99</v>
      </c>
      <c r="K26" s="95">
        <v>98.9</v>
      </c>
      <c r="L26" s="95">
        <v>98.7</v>
      </c>
      <c r="M26" s="95">
        <v>95.7</v>
      </c>
      <c r="N26" s="95">
        <v>95.4</v>
      </c>
      <c r="O26" s="95">
        <v>89.5</v>
      </c>
      <c r="P26" s="95">
        <v>92</v>
      </c>
      <c r="Q26" s="95">
        <v>97.8</v>
      </c>
      <c r="R26" s="95">
        <v>98.6</v>
      </c>
      <c r="S26" s="95">
        <v>98.7</v>
      </c>
      <c r="T26" s="95">
        <v>98.9</v>
      </c>
      <c r="U26" s="95">
        <v>98.8</v>
      </c>
      <c r="V26" s="95">
        <v>98.3</v>
      </c>
      <c r="W26" s="95">
        <v>96</v>
      </c>
      <c r="X26" s="95">
        <v>97.5</v>
      </c>
      <c r="Y26" s="95">
        <v>91.6</v>
      </c>
      <c r="Z26" s="77">
        <f t="shared" si="0"/>
        <v>97.33333333333333</v>
      </c>
      <c r="AA26" s="95">
        <v>82.6</v>
      </c>
      <c r="AB26" s="96" t="s">
        <v>228</v>
      </c>
      <c r="AC26" s="5">
        <v>24</v>
      </c>
    </row>
    <row r="27" spans="1:29" ht="13.5" customHeight="1">
      <c r="A27" s="76">
        <v>25</v>
      </c>
      <c r="B27" s="95">
        <v>90.2</v>
      </c>
      <c r="C27" s="95">
        <v>94.3</v>
      </c>
      <c r="D27" s="95">
        <v>84.3</v>
      </c>
      <c r="E27" s="95">
        <v>84.7</v>
      </c>
      <c r="F27" s="95">
        <v>85.3</v>
      </c>
      <c r="G27" s="95">
        <v>87.9</v>
      </c>
      <c r="H27" s="95">
        <v>87.9</v>
      </c>
      <c r="I27" s="95">
        <v>81.4</v>
      </c>
      <c r="J27" s="95">
        <v>82.9</v>
      </c>
      <c r="K27" s="95">
        <v>77.8</v>
      </c>
      <c r="L27" s="95">
        <v>72.3</v>
      </c>
      <c r="M27" s="95">
        <v>68.2</v>
      </c>
      <c r="N27" s="95">
        <v>67.7</v>
      </c>
      <c r="O27" s="95">
        <v>65.6</v>
      </c>
      <c r="P27" s="95">
        <v>69</v>
      </c>
      <c r="Q27" s="95">
        <v>73.4</v>
      </c>
      <c r="R27" s="95">
        <v>79.1</v>
      </c>
      <c r="S27" s="95">
        <v>84.1</v>
      </c>
      <c r="T27" s="95">
        <v>85.1</v>
      </c>
      <c r="U27" s="95">
        <v>87.3</v>
      </c>
      <c r="V27" s="95">
        <v>87.9</v>
      </c>
      <c r="W27" s="95">
        <v>89.9</v>
      </c>
      <c r="X27" s="95">
        <v>88.7</v>
      </c>
      <c r="Y27" s="95">
        <v>84.5</v>
      </c>
      <c r="Z27" s="77">
        <f t="shared" si="0"/>
        <v>81.64583333333333</v>
      </c>
      <c r="AA27" s="95">
        <v>64.5</v>
      </c>
      <c r="AB27" s="96" t="s">
        <v>163</v>
      </c>
      <c r="AC27" s="5">
        <v>25</v>
      </c>
    </row>
    <row r="28" spans="1:29" ht="13.5" customHeight="1">
      <c r="A28" s="76">
        <v>26</v>
      </c>
      <c r="B28" s="95">
        <v>83.6</v>
      </c>
      <c r="C28" s="95">
        <v>85.6</v>
      </c>
      <c r="D28" s="95">
        <v>82.9</v>
      </c>
      <c r="E28" s="95">
        <v>84.6</v>
      </c>
      <c r="F28" s="95">
        <v>90.2</v>
      </c>
      <c r="G28" s="95">
        <v>91.1</v>
      </c>
      <c r="H28" s="95">
        <v>90.5</v>
      </c>
      <c r="I28" s="95">
        <v>79.8</v>
      </c>
      <c r="J28" s="95">
        <v>75.5</v>
      </c>
      <c r="K28" s="95">
        <v>67.1</v>
      </c>
      <c r="L28" s="95">
        <v>64.9</v>
      </c>
      <c r="M28" s="95">
        <v>62.8</v>
      </c>
      <c r="N28" s="95">
        <v>63.7</v>
      </c>
      <c r="O28" s="95">
        <v>65.2</v>
      </c>
      <c r="P28" s="95">
        <v>68.1</v>
      </c>
      <c r="Q28" s="95">
        <v>78.6</v>
      </c>
      <c r="R28" s="95">
        <v>95.5</v>
      </c>
      <c r="S28" s="95">
        <v>97.6</v>
      </c>
      <c r="T28" s="95">
        <v>97.4</v>
      </c>
      <c r="U28" s="95">
        <v>97.5</v>
      </c>
      <c r="V28" s="95">
        <v>97.4</v>
      </c>
      <c r="W28" s="95">
        <v>97.9</v>
      </c>
      <c r="X28" s="95">
        <v>98.1</v>
      </c>
      <c r="Y28" s="95">
        <v>98.2</v>
      </c>
      <c r="Z28" s="77">
        <f t="shared" si="0"/>
        <v>83.90833333333333</v>
      </c>
      <c r="AA28" s="95">
        <v>60.8</v>
      </c>
      <c r="AB28" s="96" t="s">
        <v>257</v>
      </c>
      <c r="AC28" s="5">
        <v>26</v>
      </c>
    </row>
    <row r="29" spans="1:29" ht="13.5" customHeight="1">
      <c r="A29" s="76">
        <v>27</v>
      </c>
      <c r="B29" s="95">
        <v>98.4</v>
      </c>
      <c r="C29" s="95">
        <v>98.5</v>
      </c>
      <c r="D29" s="95">
        <v>98.6</v>
      </c>
      <c r="E29" s="95">
        <v>98.7</v>
      </c>
      <c r="F29" s="95">
        <v>98.7</v>
      </c>
      <c r="G29" s="95">
        <v>98.8</v>
      </c>
      <c r="H29" s="95">
        <v>98.9</v>
      </c>
      <c r="I29" s="95">
        <v>93.6</v>
      </c>
      <c r="J29" s="95">
        <v>69.2</v>
      </c>
      <c r="K29" s="95">
        <v>61.1</v>
      </c>
      <c r="L29" s="95">
        <v>60.3</v>
      </c>
      <c r="M29" s="95">
        <v>56.1</v>
      </c>
      <c r="N29" s="95">
        <v>56.3</v>
      </c>
      <c r="O29" s="95">
        <v>69.2</v>
      </c>
      <c r="P29" s="95">
        <v>75.7</v>
      </c>
      <c r="Q29" s="95">
        <v>90</v>
      </c>
      <c r="R29" s="95">
        <v>96</v>
      </c>
      <c r="S29" s="95">
        <v>97.7</v>
      </c>
      <c r="T29" s="95">
        <v>98.4</v>
      </c>
      <c r="U29" s="95">
        <v>98.6</v>
      </c>
      <c r="V29" s="95">
        <v>98.4</v>
      </c>
      <c r="W29" s="95">
        <v>98.5</v>
      </c>
      <c r="X29" s="95">
        <v>98.5</v>
      </c>
      <c r="Y29" s="95">
        <v>98.4</v>
      </c>
      <c r="Z29" s="77">
        <f t="shared" si="0"/>
        <v>87.77499999999999</v>
      </c>
      <c r="AA29" s="95">
        <v>47.7</v>
      </c>
      <c r="AB29" s="96" t="s">
        <v>258</v>
      </c>
      <c r="AC29" s="5">
        <v>27</v>
      </c>
    </row>
    <row r="30" spans="1:29" ht="13.5" customHeight="1">
      <c r="A30" s="76">
        <v>28</v>
      </c>
      <c r="B30" s="95">
        <v>98.4</v>
      </c>
      <c r="C30" s="95">
        <v>98.6</v>
      </c>
      <c r="D30" s="95">
        <v>98.7</v>
      </c>
      <c r="E30" s="95">
        <v>98.8</v>
      </c>
      <c r="F30" s="95">
        <v>98.8</v>
      </c>
      <c r="G30" s="95">
        <v>98.9</v>
      </c>
      <c r="H30" s="95">
        <v>98.9</v>
      </c>
      <c r="I30" s="95">
        <v>98.4</v>
      </c>
      <c r="J30" s="95">
        <v>90.1</v>
      </c>
      <c r="K30" s="95">
        <v>79.8</v>
      </c>
      <c r="L30" s="95">
        <v>77.3</v>
      </c>
      <c r="M30" s="95">
        <v>76.1</v>
      </c>
      <c r="N30" s="95">
        <v>88.1</v>
      </c>
      <c r="O30" s="95">
        <v>85.6</v>
      </c>
      <c r="P30" s="95">
        <v>97.1</v>
      </c>
      <c r="Q30" s="95">
        <v>97.9</v>
      </c>
      <c r="R30" s="95">
        <v>98.5</v>
      </c>
      <c r="S30" s="95">
        <v>98.8</v>
      </c>
      <c r="T30" s="95">
        <v>98.9</v>
      </c>
      <c r="U30" s="95">
        <v>99</v>
      </c>
      <c r="V30" s="95">
        <v>99</v>
      </c>
      <c r="W30" s="95">
        <v>99.1</v>
      </c>
      <c r="X30" s="95">
        <v>99.1</v>
      </c>
      <c r="Y30" s="95">
        <v>99.1</v>
      </c>
      <c r="Z30" s="77">
        <f t="shared" si="0"/>
        <v>94.70833333333331</v>
      </c>
      <c r="AA30" s="95">
        <v>72.6</v>
      </c>
      <c r="AB30" s="96" t="s">
        <v>154</v>
      </c>
      <c r="AC30" s="5">
        <v>28</v>
      </c>
    </row>
    <row r="31" spans="1:29" ht="13.5" customHeight="1">
      <c r="A31" s="76">
        <v>29</v>
      </c>
      <c r="B31" s="95">
        <v>99.1</v>
      </c>
      <c r="C31" s="95">
        <v>99.1</v>
      </c>
      <c r="D31" s="95">
        <v>99</v>
      </c>
      <c r="E31" s="95">
        <v>99</v>
      </c>
      <c r="F31" s="95">
        <v>98.9</v>
      </c>
      <c r="G31" s="95">
        <v>98.9</v>
      </c>
      <c r="H31" s="95">
        <v>98.7</v>
      </c>
      <c r="I31" s="95">
        <v>88.9</v>
      </c>
      <c r="J31" s="95">
        <v>72</v>
      </c>
      <c r="K31" s="95">
        <v>67.1</v>
      </c>
      <c r="L31" s="95">
        <v>63.7</v>
      </c>
      <c r="M31" s="95">
        <v>58.7</v>
      </c>
      <c r="N31" s="95">
        <v>57.2</v>
      </c>
      <c r="O31" s="95">
        <v>66.6</v>
      </c>
      <c r="P31" s="95">
        <v>73.3</v>
      </c>
      <c r="Q31" s="95">
        <v>80.6</v>
      </c>
      <c r="R31" s="95">
        <v>87.5</v>
      </c>
      <c r="S31" s="95">
        <v>82.1</v>
      </c>
      <c r="T31" s="95">
        <v>86.8</v>
      </c>
      <c r="U31" s="95">
        <v>84.8</v>
      </c>
      <c r="V31" s="95">
        <v>80.8</v>
      </c>
      <c r="W31" s="95">
        <v>77.5</v>
      </c>
      <c r="X31" s="95">
        <v>89.7</v>
      </c>
      <c r="Y31" s="95">
        <v>95.7</v>
      </c>
      <c r="Z31" s="77">
        <f t="shared" si="0"/>
        <v>83.57083333333333</v>
      </c>
      <c r="AA31" s="95">
        <v>56.1</v>
      </c>
      <c r="AB31" s="96" t="s">
        <v>49</v>
      </c>
      <c r="AC31" s="5">
        <v>29</v>
      </c>
    </row>
    <row r="32" spans="1:29" ht="13.5" customHeight="1">
      <c r="A32" s="76">
        <v>30</v>
      </c>
      <c r="B32" s="95">
        <v>97.7</v>
      </c>
      <c r="C32" s="95">
        <v>98</v>
      </c>
      <c r="D32" s="95">
        <v>98.1</v>
      </c>
      <c r="E32" s="95">
        <v>98.2</v>
      </c>
      <c r="F32" s="95">
        <v>98.1</v>
      </c>
      <c r="G32" s="95">
        <v>98.3</v>
      </c>
      <c r="H32" s="95">
        <v>98.3</v>
      </c>
      <c r="I32" s="95">
        <v>89.6</v>
      </c>
      <c r="J32" s="95">
        <v>65.7</v>
      </c>
      <c r="K32" s="95">
        <v>64.9</v>
      </c>
      <c r="L32" s="95">
        <v>61.1</v>
      </c>
      <c r="M32" s="95">
        <v>64.5</v>
      </c>
      <c r="N32" s="95">
        <v>59</v>
      </c>
      <c r="O32" s="95">
        <v>77.7</v>
      </c>
      <c r="P32" s="95">
        <v>76.5</v>
      </c>
      <c r="Q32" s="95">
        <v>91.7</v>
      </c>
      <c r="R32" s="95">
        <v>96.6</v>
      </c>
      <c r="S32" s="95">
        <v>97.8</v>
      </c>
      <c r="T32" s="95">
        <v>97.5</v>
      </c>
      <c r="U32" s="95">
        <v>97.9</v>
      </c>
      <c r="V32" s="95">
        <v>97.8</v>
      </c>
      <c r="W32" s="95">
        <v>98</v>
      </c>
      <c r="X32" s="95">
        <v>98.1</v>
      </c>
      <c r="Y32" s="95">
        <v>98.1</v>
      </c>
      <c r="Z32" s="77">
        <f t="shared" si="0"/>
        <v>88.3</v>
      </c>
      <c r="AA32" s="95">
        <v>55.8</v>
      </c>
      <c r="AB32" s="96" t="s">
        <v>259</v>
      </c>
      <c r="AC32" s="5">
        <v>30</v>
      </c>
    </row>
    <row r="33" spans="1:29" ht="13.5" customHeight="1">
      <c r="A33" s="76">
        <v>31</v>
      </c>
      <c r="B33" s="95">
        <v>98</v>
      </c>
      <c r="C33" s="95">
        <v>98.5</v>
      </c>
      <c r="D33" s="95">
        <v>98.6</v>
      </c>
      <c r="E33" s="95">
        <v>98.6</v>
      </c>
      <c r="F33" s="95">
        <v>98.7</v>
      </c>
      <c r="G33" s="95">
        <v>98.7</v>
      </c>
      <c r="H33" s="95">
        <v>98.7</v>
      </c>
      <c r="I33" s="95">
        <v>93.3</v>
      </c>
      <c r="J33" s="95">
        <v>73.5</v>
      </c>
      <c r="K33" s="95">
        <v>67.4</v>
      </c>
      <c r="L33" s="95">
        <v>64.5</v>
      </c>
      <c r="M33" s="95">
        <v>66.7</v>
      </c>
      <c r="N33" s="95">
        <v>67.5</v>
      </c>
      <c r="O33" s="95">
        <v>69</v>
      </c>
      <c r="P33" s="95">
        <v>66.9</v>
      </c>
      <c r="Q33" s="95">
        <v>82.4</v>
      </c>
      <c r="R33" s="95">
        <v>93.9</v>
      </c>
      <c r="S33" s="95">
        <v>96.6</v>
      </c>
      <c r="T33" s="95">
        <v>96.8</v>
      </c>
      <c r="U33" s="95">
        <v>97.7</v>
      </c>
      <c r="V33" s="95">
        <v>98.1</v>
      </c>
      <c r="W33" s="95">
        <v>98</v>
      </c>
      <c r="X33" s="95">
        <v>97.9</v>
      </c>
      <c r="Y33" s="95">
        <v>98.4</v>
      </c>
      <c r="Z33" s="77">
        <f t="shared" si="0"/>
        <v>88.26666666666667</v>
      </c>
      <c r="AA33" s="95">
        <v>62</v>
      </c>
      <c r="AB33" s="96" t="s">
        <v>260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97.90967741935485</v>
      </c>
      <c r="C34" s="80">
        <f t="shared" si="1"/>
        <v>98.06774193548385</v>
      </c>
      <c r="D34" s="80">
        <f t="shared" si="1"/>
        <v>97.59032258064515</v>
      </c>
      <c r="E34" s="80">
        <f t="shared" si="1"/>
        <v>97.69032258064514</v>
      </c>
      <c r="F34" s="80">
        <f t="shared" si="1"/>
        <v>98.02580645161288</v>
      </c>
      <c r="G34" s="80">
        <f t="shared" si="1"/>
        <v>98.08064516129033</v>
      </c>
      <c r="H34" s="80">
        <f t="shared" si="1"/>
        <v>97.6</v>
      </c>
      <c r="I34" s="80">
        <f t="shared" si="1"/>
        <v>94.75483870967744</v>
      </c>
      <c r="J34" s="80">
        <f t="shared" si="1"/>
        <v>88.27096774193548</v>
      </c>
      <c r="K34" s="80">
        <f t="shared" si="1"/>
        <v>84.83225806451614</v>
      </c>
      <c r="L34" s="80">
        <f t="shared" si="1"/>
        <v>82.41290322580645</v>
      </c>
      <c r="M34" s="80">
        <f t="shared" si="1"/>
        <v>81.18064516129031</v>
      </c>
      <c r="N34" s="80">
        <f t="shared" si="1"/>
        <v>82.61612903225807</v>
      </c>
      <c r="O34" s="80">
        <f t="shared" si="1"/>
        <v>84.3548387096774</v>
      </c>
      <c r="P34" s="80">
        <f t="shared" si="1"/>
        <v>87.9258064516129</v>
      </c>
      <c r="Q34" s="80">
        <f t="shared" si="1"/>
        <v>93.97741935483872</v>
      </c>
      <c r="R34" s="80">
        <f aca="true" t="shared" si="2" ref="R34:Y34">AVERAGE(R3:R33)</f>
        <v>96.75806451612904</v>
      </c>
      <c r="S34" s="80">
        <f t="shared" si="2"/>
        <v>97.26129032258062</v>
      </c>
      <c r="T34" s="80">
        <f t="shared" si="2"/>
        <v>97.32580645161293</v>
      </c>
      <c r="U34" s="80">
        <f t="shared" si="2"/>
        <v>97.52580645161291</v>
      </c>
      <c r="V34" s="80">
        <f t="shared" si="2"/>
        <v>97.7</v>
      </c>
      <c r="W34" s="80">
        <f t="shared" si="2"/>
        <v>97.63870967741934</v>
      </c>
      <c r="X34" s="80">
        <f t="shared" si="2"/>
        <v>97.99354838709678</v>
      </c>
      <c r="Y34" s="80">
        <f t="shared" si="2"/>
        <v>97.83870967741935</v>
      </c>
      <c r="Z34" s="80">
        <f>AVERAGE(B3:Y33)</f>
        <v>93.55551075268822</v>
      </c>
      <c r="AA34" s="81">
        <f>AVERAGE(AA3:AA33)</f>
        <v>75.99032258064517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47.7</v>
      </c>
      <c r="C40" s="92">
        <f>MATCH(B40,AA3:AA33,0)</f>
        <v>27</v>
      </c>
      <c r="D40" s="97" t="str">
        <f>INDEX(AB3:AB33,C40,1)</f>
        <v>11:38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98.6</v>
      </c>
      <c r="C3" s="95">
        <v>98.6</v>
      </c>
      <c r="D3" s="95">
        <v>98.7</v>
      </c>
      <c r="E3" s="95">
        <v>98.3</v>
      </c>
      <c r="F3" s="95">
        <v>98.4</v>
      </c>
      <c r="G3" s="95">
        <v>98.5</v>
      </c>
      <c r="H3" s="95">
        <v>97.7</v>
      </c>
      <c r="I3" s="95">
        <v>94.7</v>
      </c>
      <c r="J3" s="95">
        <v>92.1</v>
      </c>
      <c r="K3" s="95">
        <v>93.7</v>
      </c>
      <c r="L3" s="95">
        <v>88.3</v>
      </c>
      <c r="M3" s="95">
        <v>93.4</v>
      </c>
      <c r="N3" s="95">
        <v>97.6</v>
      </c>
      <c r="O3" s="95">
        <v>98</v>
      </c>
      <c r="P3" s="95">
        <v>98.5</v>
      </c>
      <c r="Q3" s="95">
        <v>98.8</v>
      </c>
      <c r="R3" s="95">
        <v>99</v>
      </c>
      <c r="S3" s="95">
        <v>99</v>
      </c>
      <c r="T3" s="95">
        <v>99.1</v>
      </c>
      <c r="U3" s="95">
        <v>99.1</v>
      </c>
      <c r="V3" s="95">
        <v>99.1</v>
      </c>
      <c r="W3" s="95">
        <v>99.1</v>
      </c>
      <c r="X3" s="95">
        <v>99.1</v>
      </c>
      <c r="Y3" s="95">
        <v>99.1</v>
      </c>
      <c r="Z3" s="77">
        <f aca="true" t="shared" si="0" ref="Z3:Z32">AVERAGE(B3:Y3)</f>
        <v>97.35416666666664</v>
      </c>
      <c r="AA3" s="95">
        <v>87.5</v>
      </c>
      <c r="AB3" s="96" t="s">
        <v>261</v>
      </c>
      <c r="AC3" s="4">
        <v>1</v>
      </c>
    </row>
    <row r="4" spans="1:29" ht="13.5" customHeight="1">
      <c r="A4" s="76">
        <v>2</v>
      </c>
      <c r="B4" s="95">
        <v>99.1</v>
      </c>
      <c r="C4" s="95">
        <v>99.2</v>
      </c>
      <c r="D4" s="95">
        <v>99.2</v>
      </c>
      <c r="E4" s="95">
        <v>99.2</v>
      </c>
      <c r="F4" s="95">
        <v>99.1</v>
      </c>
      <c r="G4" s="95">
        <v>99.2</v>
      </c>
      <c r="H4" s="95">
        <v>99.2</v>
      </c>
      <c r="I4" s="95">
        <v>99.1</v>
      </c>
      <c r="J4" s="95">
        <v>97.6</v>
      </c>
      <c r="K4" s="95">
        <v>81.1</v>
      </c>
      <c r="L4" s="95">
        <v>74.3</v>
      </c>
      <c r="M4" s="95">
        <v>73.5</v>
      </c>
      <c r="N4" s="95">
        <v>77.6</v>
      </c>
      <c r="O4" s="95">
        <v>79.5</v>
      </c>
      <c r="P4" s="95">
        <v>94.3</v>
      </c>
      <c r="Q4" s="95">
        <v>97.7</v>
      </c>
      <c r="R4" s="95">
        <v>98.2</v>
      </c>
      <c r="S4" s="95">
        <v>98.4</v>
      </c>
      <c r="T4" s="95">
        <v>98.6</v>
      </c>
      <c r="U4" s="95">
        <v>98.8</v>
      </c>
      <c r="V4" s="95">
        <v>98.9</v>
      </c>
      <c r="W4" s="95">
        <v>99</v>
      </c>
      <c r="X4" s="95">
        <v>99</v>
      </c>
      <c r="Y4" s="95">
        <v>99.1</v>
      </c>
      <c r="Z4" s="77">
        <f t="shared" si="0"/>
        <v>94.12083333333334</v>
      </c>
      <c r="AA4" s="95">
        <v>70.3</v>
      </c>
      <c r="AB4" s="96" t="s">
        <v>158</v>
      </c>
      <c r="AC4" s="5">
        <v>2</v>
      </c>
    </row>
    <row r="5" spans="1:29" ht="13.5" customHeight="1">
      <c r="A5" s="76">
        <v>3</v>
      </c>
      <c r="B5" s="95">
        <v>99.1</v>
      </c>
      <c r="C5" s="95">
        <v>99.1</v>
      </c>
      <c r="D5" s="95">
        <v>99.1</v>
      </c>
      <c r="E5" s="95">
        <v>99.1</v>
      </c>
      <c r="F5" s="95">
        <v>99.1</v>
      </c>
      <c r="G5" s="95">
        <v>99.1</v>
      </c>
      <c r="H5" s="95">
        <v>99.2</v>
      </c>
      <c r="I5" s="95">
        <v>99.2</v>
      </c>
      <c r="J5" s="95">
        <v>98</v>
      </c>
      <c r="K5" s="95">
        <v>93.2</v>
      </c>
      <c r="L5" s="95">
        <v>91.9</v>
      </c>
      <c r="M5" s="95">
        <v>86.7</v>
      </c>
      <c r="N5" s="95">
        <v>79.9</v>
      </c>
      <c r="O5" s="95">
        <v>80.4</v>
      </c>
      <c r="P5" s="95">
        <v>88.9</v>
      </c>
      <c r="Q5" s="95">
        <v>97.5</v>
      </c>
      <c r="R5" s="95">
        <v>98.1</v>
      </c>
      <c r="S5" s="95">
        <v>98.3</v>
      </c>
      <c r="T5" s="95">
        <v>98.4</v>
      </c>
      <c r="U5" s="95">
        <v>98.6</v>
      </c>
      <c r="V5" s="95">
        <v>98.6</v>
      </c>
      <c r="W5" s="95">
        <v>98.7</v>
      </c>
      <c r="X5" s="95">
        <v>98.8</v>
      </c>
      <c r="Y5" s="95">
        <v>98.9</v>
      </c>
      <c r="Z5" s="77">
        <f t="shared" si="0"/>
        <v>95.74583333333335</v>
      </c>
      <c r="AA5" s="95">
        <v>75.3</v>
      </c>
      <c r="AB5" s="96" t="s">
        <v>262</v>
      </c>
      <c r="AC5" s="5">
        <v>3</v>
      </c>
    </row>
    <row r="6" spans="1:29" ht="13.5" customHeight="1">
      <c r="A6" s="76">
        <v>4</v>
      </c>
      <c r="B6" s="95">
        <v>98.9</v>
      </c>
      <c r="C6" s="95">
        <v>98.9</v>
      </c>
      <c r="D6" s="95">
        <v>99</v>
      </c>
      <c r="E6" s="95">
        <v>99</v>
      </c>
      <c r="F6" s="95">
        <v>99</v>
      </c>
      <c r="G6" s="95">
        <v>98.9</v>
      </c>
      <c r="H6" s="95">
        <v>99</v>
      </c>
      <c r="I6" s="95">
        <v>95.1</v>
      </c>
      <c r="J6" s="95">
        <v>95.6</v>
      </c>
      <c r="K6" s="95">
        <v>88.7</v>
      </c>
      <c r="L6" s="95">
        <v>78.5</v>
      </c>
      <c r="M6" s="95">
        <v>75.4</v>
      </c>
      <c r="N6" s="95">
        <v>79.2</v>
      </c>
      <c r="O6" s="95">
        <v>82.2</v>
      </c>
      <c r="P6" s="95">
        <v>82.7</v>
      </c>
      <c r="Q6" s="95">
        <v>82.9</v>
      </c>
      <c r="R6" s="95">
        <v>80.4</v>
      </c>
      <c r="S6" s="95">
        <v>77.3</v>
      </c>
      <c r="T6" s="95">
        <v>77.1</v>
      </c>
      <c r="U6" s="95">
        <v>72.4</v>
      </c>
      <c r="V6" s="95">
        <v>78.6</v>
      </c>
      <c r="W6" s="95">
        <v>88.6</v>
      </c>
      <c r="X6" s="95">
        <v>95.1</v>
      </c>
      <c r="Y6" s="95">
        <v>96.8</v>
      </c>
      <c r="Z6" s="77">
        <f t="shared" si="0"/>
        <v>88.30416666666667</v>
      </c>
      <c r="AA6" s="95">
        <v>68.4</v>
      </c>
      <c r="AB6" s="96" t="s">
        <v>263</v>
      </c>
      <c r="AC6" s="5">
        <v>4</v>
      </c>
    </row>
    <row r="7" spans="1:29" ht="13.5" customHeight="1">
      <c r="A7" s="76">
        <v>5</v>
      </c>
      <c r="B7" s="95">
        <v>97.4</v>
      </c>
      <c r="C7" s="95">
        <v>96</v>
      </c>
      <c r="D7" s="95">
        <v>96.5</v>
      </c>
      <c r="E7" s="95">
        <v>96.8</v>
      </c>
      <c r="F7" s="95">
        <v>96.9</v>
      </c>
      <c r="G7" s="95">
        <v>97</v>
      </c>
      <c r="H7" s="95">
        <v>96.2</v>
      </c>
      <c r="I7" s="95">
        <v>91</v>
      </c>
      <c r="J7" s="95">
        <v>78.8</v>
      </c>
      <c r="K7" s="95">
        <v>70.1</v>
      </c>
      <c r="L7" s="95">
        <v>68.1</v>
      </c>
      <c r="M7" s="95">
        <v>70.5</v>
      </c>
      <c r="N7" s="95">
        <v>64.5</v>
      </c>
      <c r="O7" s="95">
        <v>79.4</v>
      </c>
      <c r="P7" s="95">
        <v>86</v>
      </c>
      <c r="Q7" s="95">
        <v>95.2</v>
      </c>
      <c r="R7" s="95">
        <v>97</v>
      </c>
      <c r="S7" s="95">
        <v>97.6</v>
      </c>
      <c r="T7" s="95">
        <v>97.6</v>
      </c>
      <c r="U7" s="95">
        <v>97</v>
      </c>
      <c r="V7" s="95">
        <v>97.6</v>
      </c>
      <c r="W7" s="95">
        <v>97.7</v>
      </c>
      <c r="X7" s="95">
        <v>97.8</v>
      </c>
      <c r="Y7" s="95">
        <v>98</v>
      </c>
      <c r="Z7" s="77">
        <f t="shared" si="0"/>
        <v>90.02916666666668</v>
      </c>
      <c r="AA7" s="95">
        <v>61.9</v>
      </c>
      <c r="AB7" s="96" t="s">
        <v>264</v>
      </c>
      <c r="AC7" s="5">
        <v>5</v>
      </c>
    </row>
    <row r="8" spans="1:29" ht="13.5" customHeight="1">
      <c r="A8" s="76">
        <v>6</v>
      </c>
      <c r="B8" s="95">
        <v>98.1</v>
      </c>
      <c r="C8" s="95">
        <v>98.2</v>
      </c>
      <c r="D8" s="95">
        <v>98.1</v>
      </c>
      <c r="E8" s="95">
        <v>98</v>
      </c>
      <c r="F8" s="95">
        <v>97.9</v>
      </c>
      <c r="G8" s="95">
        <v>97.5</v>
      </c>
      <c r="H8" s="95">
        <v>96.3</v>
      </c>
      <c r="I8" s="95">
        <v>80.1</v>
      </c>
      <c r="J8" s="95">
        <v>63.7</v>
      </c>
      <c r="K8" s="95">
        <v>55.5</v>
      </c>
      <c r="L8" s="95">
        <v>56.1</v>
      </c>
      <c r="M8" s="95">
        <v>44.6</v>
      </c>
      <c r="N8" s="95">
        <v>62.4</v>
      </c>
      <c r="O8" s="95">
        <v>68.8</v>
      </c>
      <c r="P8" s="95">
        <v>75.6</v>
      </c>
      <c r="Q8" s="95">
        <v>91.5</v>
      </c>
      <c r="R8" s="95">
        <v>96</v>
      </c>
      <c r="S8" s="95">
        <v>97.6</v>
      </c>
      <c r="T8" s="95">
        <v>97.8</v>
      </c>
      <c r="U8" s="95">
        <v>98</v>
      </c>
      <c r="V8" s="95">
        <v>98</v>
      </c>
      <c r="W8" s="95">
        <v>98.2</v>
      </c>
      <c r="X8" s="95">
        <v>98.1</v>
      </c>
      <c r="Y8" s="95">
        <v>98.1</v>
      </c>
      <c r="Z8" s="77">
        <f t="shared" si="0"/>
        <v>86.00833333333333</v>
      </c>
      <c r="AA8" s="95">
        <v>41.9</v>
      </c>
      <c r="AB8" s="96" t="s">
        <v>123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98.2</v>
      </c>
      <c r="D9" s="95">
        <v>98.2</v>
      </c>
      <c r="E9" s="95">
        <v>98.3</v>
      </c>
      <c r="F9" s="95">
        <v>98.4</v>
      </c>
      <c r="G9" s="95">
        <v>98.4</v>
      </c>
      <c r="H9" s="95">
        <v>98.4</v>
      </c>
      <c r="I9" s="95">
        <v>96.3</v>
      </c>
      <c r="J9" s="95">
        <v>84</v>
      </c>
      <c r="K9" s="95">
        <v>74.1</v>
      </c>
      <c r="L9" s="95">
        <v>64.5</v>
      </c>
      <c r="M9" s="95">
        <v>69.7</v>
      </c>
      <c r="N9" s="95">
        <v>66.3</v>
      </c>
      <c r="O9" s="95">
        <v>74.2</v>
      </c>
      <c r="P9" s="95">
        <v>79.2</v>
      </c>
      <c r="Q9" s="95">
        <v>95.6</v>
      </c>
      <c r="R9" s="95">
        <v>97.6</v>
      </c>
      <c r="S9" s="95">
        <v>98.1</v>
      </c>
      <c r="T9" s="95">
        <v>98.3</v>
      </c>
      <c r="U9" s="95">
        <v>98.6</v>
      </c>
      <c r="V9" s="95">
        <v>98.6</v>
      </c>
      <c r="W9" s="95">
        <v>98.7</v>
      </c>
      <c r="X9" s="95">
        <v>98.7</v>
      </c>
      <c r="Y9" s="95">
        <v>98.7</v>
      </c>
      <c r="Z9" s="77">
        <f t="shared" si="0"/>
        <v>90.80416666666663</v>
      </c>
      <c r="AA9" s="95">
        <v>63.7</v>
      </c>
      <c r="AB9" s="96" t="s">
        <v>182</v>
      </c>
      <c r="AC9" s="5">
        <v>7</v>
      </c>
    </row>
    <row r="10" spans="1:29" ht="13.5" customHeight="1">
      <c r="A10" s="76">
        <v>8</v>
      </c>
      <c r="B10" s="95">
        <v>98.7</v>
      </c>
      <c r="C10" s="95">
        <v>98.7</v>
      </c>
      <c r="D10" s="95">
        <v>98.7</v>
      </c>
      <c r="E10" s="95">
        <v>98.7</v>
      </c>
      <c r="F10" s="95">
        <v>98.8</v>
      </c>
      <c r="G10" s="95">
        <v>98.8</v>
      </c>
      <c r="H10" s="95">
        <v>98.6</v>
      </c>
      <c r="I10" s="95">
        <v>95.5</v>
      </c>
      <c r="J10" s="95">
        <v>62.3</v>
      </c>
      <c r="K10" s="95">
        <v>60.3</v>
      </c>
      <c r="L10" s="95">
        <v>56.1</v>
      </c>
      <c r="M10" s="95">
        <v>53.4</v>
      </c>
      <c r="N10" s="95">
        <v>57.4</v>
      </c>
      <c r="O10" s="95">
        <v>71.5</v>
      </c>
      <c r="P10" s="95">
        <v>64.4</v>
      </c>
      <c r="Q10" s="95">
        <v>75</v>
      </c>
      <c r="R10" s="95">
        <v>81.7</v>
      </c>
      <c r="S10" s="95">
        <v>88.8</v>
      </c>
      <c r="T10" s="95">
        <v>89.1</v>
      </c>
      <c r="U10" s="95">
        <v>88.2</v>
      </c>
      <c r="V10" s="95">
        <v>86.3</v>
      </c>
      <c r="W10" s="95">
        <v>95.5</v>
      </c>
      <c r="X10" s="95">
        <v>91.3</v>
      </c>
      <c r="Y10" s="95">
        <v>95.9</v>
      </c>
      <c r="Z10" s="77">
        <f t="shared" si="0"/>
        <v>83.4875</v>
      </c>
      <c r="AA10" s="95">
        <v>49.4</v>
      </c>
      <c r="AB10" s="96" t="s">
        <v>71</v>
      </c>
      <c r="AC10" s="5">
        <v>8</v>
      </c>
    </row>
    <row r="11" spans="1:29" ht="13.5" customHeight="1">
      <c r="A11" s="76">
        <v>9</v>
      </c>
      <c r="B11" s="95">
        <v>97.5</v>
      </c>
      <c r="C11" s="95">
        <v>97.6</v>
      </c>
      <c r="D11" s="95">
        <v>97.8</v>
      </c>
      <c r="E11" s="95">
        <v>97.9</v>
      </c>
      <c r="F11" s="95">
        <v>98.1</v>
      </c>
      <c r="G11" s="95">
        <v>98.1</v>
      </c>
      <c r="H11" s="95">
        <v>98.2</v>
      </c>
      <c r="I11" s="95">
        <v>92.4</v>
      </c>
      <c r="J11" s="95">
        <v>60.7</v>
      </c>
      <c r="K11" s="95">
        <v>59.4</v>
      </c>
      <c r="L11" s="95">
        <v>54.7</v>
      </c>
      <c r="M11" s="95">
        <v>53.3</v>
      </c>
      <c r="N11" s="95">
        <v>55.7</v>
      </c>
      <c r="O11" s="95">
        <v>62.9</v>
      </c>
      <c r="P11" s="95">
        <v>78.8</v>
      </c>
      <c r="Q11" s="95">
        <v>88.7</v>
      </c>
      <c r="R11" s="95">
        <v>95.2</v>
      </c>
      <c r="S11" s="95">
        <v>96.6</v>
      </c>
      <c r="T11" s="95">
        <v>97.3</v>
      </c>
      <c r="U11" s="95">
        <v>97.5</v>
      </c>
      <c r="V11" s="95">
        <v>97.6</v>
      </c>
      <c r="W11" s="95">
        <v>97.5</v>
      </c>
      <c r="X11" s="95">
        <v>97.7</v>
      </c>
      <c r="Y11" s="95">
        <v>97.8</v>
      </c>
      <c r="Z11" s="77">
        <f t="shared" si="0"/>
        <v>86.20833333333333</v>
      </c>
      <c r="AA11" s="95">
        <v>50.4</v>
      </c>
      <c r="AB11" s="96" t="s">
        <v>213</v>
      </c>
      <c r="AC11" s="5">
        <v>9</v>
      </c>
    </row>
    <row r="12" spans="1:29" ht="13.5" customHeight="1">
      <c r="A12" s="103">
        <v>10</v>
      </c>
      <c r="B12" s="104">
        <v>98.1</v>
      </c>
      <c r="C12" s="104">
        <v>98.4</v>
      </c>
      <c r="D12" s="104">
        <v>98</v>
      </c>
      <c r="E12" s="104">
        <v>98.3</v>
      </c>
      <c r="F12" s="104">
        <v>98.6</v>
      </c>
      <c r="G12" s="104">
        <v>98.7</v>
      </c>
      <c r="H12" s="104">
        <v>98.8</v>
      </c>
      <c r="I12" s="104">
        <v>98.1</v>
      </c>
      <c r="J12" s="104">
        <v>82.9</v>
      </c>
      <c r="K12" s="104">
        <v>74.4</v>
      </c>
      <c r="L12" s="104">
        <v>73.1</v>
      </c>
      <c r="M12" s="104">
        <v>64.6</v>
      </c>
      <c r="N12" s="104">
        <v>64.9</v>
      </c>
      <c r="O12" s="104">
        <v>70.2</v>
      </c>
      <c r="P12" s="104">
        <v>81.8</v>
      </c>
      <c r="Q12" s="104">
        <v>95.3</v>
      </c>
      <c r="R12" s="104">
        <v>97.4</v>
      </c>
      <c r="S12" s="104">
        <v>97.8</v>
      </c>
      <c r="T12" s="104">
        <v>97.7</v>
      </c>
      <c r="U12" s="104">
        <v>97.6</v>
      </c>
      <c r="V12" s="104">
        <v>97.9</v>
      </c>
      <c r="W12" s="104">
        <v>96.8</v>
      </c>
      <c r="X12" s="104">
        <v>93.9</v>
      </c>
      <c r="Y12" s="104">
        <v>94.1</v>
      </c>
      <c r="Z12" s="105">
        <f t="shared" si="0"/>
        <v>90.30833333333334</v>
      </c>
      <c r="AA12" s="104">
        <v>63.4</v>
      </c>
      <c r="AB12" s="106" t="s">
        <v>175</v>
      </c>
      <c r="AC12" s="5">
        <v>10</v>
      </c>
    </row>
    <row r="13" spans="1:29" ht="13.5" customHeight="1">
      <c r="A13" s="76">
        <v>11</v>
      </c>
      <c r="B13" s="95">
        <v>95.4</v>
      </c>
      <c r="C13" s="95">
        <v>96.8</v>
      </c>
      <c r="D13" s="95">
        <v>97.6</v>
      </c>
      <c r="E13" s="95">
        <v>97.7</v>
      </c>
      <c r="F13" s="95">
        <v>97.8</v>
      </c>
      <c r="G13" s="95">
        <v>97.9</v>
      </c>
      <c r="H13" s="95">
        <v>97.1</v>
      </c>
      <c r="I13" s="95">
        <v>91.8</v>
      </c>
      <c r="J13" s="95">
        <v>74</v>
      </c>
      <c r="K13" s="95">
        <v>72</v>
      </c>
      <c r="L13" s="95">
        <v>70.2</v>
      </c>
      <c r="M13" s="95">
        <v>71.9</v>
      </c>
      <c r="N13" s="95">
        <v>76.6</v>
      </c>
      <c r="O13" s="95">
        <v>81.8</v>
      </c>
      <c r="P13" s="95">
        <v>89.9</v>
      </c>
      <c r="Q13" s="95">
        <v>95</v>
      </c>
      <c r="R13" s="95">
        <v>97.7</v>
      </c>
      <c r="S13" s="95">
        <v>98.2</v>
      </c>
      <c r="T13" s="95">
        <v>98.3</v>
      </c>
      <c r="U13" s="95">
        <v>98.6</v>
      </c>
      <c r="V13" s="95">
        <v>98.7</v>
      </c>
      <c r="W13" s="95">
        <v>98.8</v>
      </c>
      <c r="X13" s="95">
        <v>98.8</v>
      </c>
      <c r="Y13" s="95">
        <v>98.9</v>
      </c>
      <c r="Z13" s="77">
        <f t="shared" si="0"/>
        <v>91.3125</v>
      </c>
      <c r="AA13" s="95">
        <v>68</v>
      </c>
      <c r="AB13" s="96" t="s">
        <v>187</v>
      </c>
      <c r="AC13" s="4">
        <v>11</v>
      </c>
    </row>
    <row r="14" spans="1:29" ht="13.5" customHeight="1">
      <c r="A14" s="76">
        <v>12</v>
      </c>
      <c r="B14" s="95">
        <v>98.9</v>
      </c>
      <c r="C14" s="95">
        <v>98.9</v>
      </c>
      <c r="D14" s="95">
        <v>99</v>
      </c>
      <c r="E14" s="95">
        <v>99</v>
      </c>
      <c r="F14" s="95">
        <v>99</v>
      </c>
      <c r="G14" s="95">
        <v>99</v>
      </c>
      <c r="H14" s="95">
        <v>99.1</v>
      </c>
      <c r="I14" s="95">
        <v>99.1</v>
      </c>
      <c r="J14" s="95">
        <v>98.7</v>
      </c>
      <c r="K14" s="95">
        <v>96.4</v>
      </c>
      <c r="L14" s="95">
        <v>89.5</v>
      </c>
      <c r="M14" s="95">
        <v>89.6</v>
      </c>
      <c r="N14" s="95">
        <v>81.9</v>
      </c>
      <c r="O14" s="95">
        <v>88.4</v>
      </c>
      <c r="P14" s="95">
        <v>91.1</v>
      </c>
      <c r="Q14" s="95">
        <v>97.7</v>
      </c>
      <c r="R14" s="95">
        <v>98.3</v>
      </c>
      <c r="S14" s="95">
        <v>98.7</v>
      </c>
      <c r="T14" s="95">
        <v>98.9</v>
      </c>
      <c r="U14" s="95">
        <v>98.9</v>
      </c>
      <c r="V14" s="95">
        <v>99</v>
      </c>
      <c r="W14" s="95">
        <v>99</v>
      </c>
      <c r="X14" s="95">
        <v>99</v>
      </c>
      <c r="Y14" s="95">
        <v>99.1</v>
      </c>
      <c r="Z14" s="77">
        <f t="shared" si="0"/>
        <v>96.50833333333334</v>
      </c>
      <c r="AA14" s="95">
        <v>78.6</v>
      </c>
      <c r="AB14" s="96" t="s">
        <v>265</v>
      </c>
      <c r="AC14" s="5">
        <v>12</v>
      </c>
    </row>
    <row r="15" spans="1:29" ht="13.5" customHeight="1">
      <c r="A15" s="76">
        <v>13</v>
      </c>
      <c r="B15" s="95">
        <v>99.1</v>
      </c>
      <c r="C15" s="95">
        <v>99.1</v>
      </c>
      <c r="D15" s="95">
        <v>99.1</v>
      </c>
      <c r="E15" s="95">
        <v>99.1</v>
      </c>
      <c r="F15" s="95">
        <v>99.1</v>
      </c>
      <c r="G15" s="95">
        <v>99.1</v>
      </c>
      <c r="H15" s="95">
        <v>99.1</v>
      </c>
      <c r="I15" s="95">
        <v>98.6</v>
      </c>
      <c r="J15" s="95">
        <v>96.7</v>
      </c>
      <c r="K15" s="95">
        <v>95.7</v>
      </c>
      <c r="L15" s="95">
        <v>91.9</v>
      </c>
      <c r="M15" s="95">
        <v>91.7</v>
      </c>
      <c r="N15" s="95">
        <v>89.1</v>
      </c>
      <c r="O15" s="95">
        <v>88.7</v>
      </c>
      <c r="P15" s="95">
        <v>89.5</v>
      </c>
      <c r="Q15" s="95">
        <v>93.8</v>
      </c>
      <c r="R15" s="95">
        <v>97.9</v>
      </c>
      <c r="S15" s="95">
        <v>98.8</v>
      </c>
      <c r="T15" s="95">
        <v>98.9</v>
      </c>
      <c r="U15" s="95">
        <v>99</v>
      </c>
      <c r="V15" s="95">
        <v>99</v>
      </c>
      <c r="W15" s="95">
        <v>98.9</v>
      </c>
      <c r="X15" s="95">
        <v>99</v>
      </c>
      <c r="Y15" s="95">
        <v>99</v>
      </c>
      <c r="Z15" s="77">
        <f t="shared" si="0"/>
        <v>96.66250000000001</v>
      </c>
      <c r="AA15" s="95">
        <v>85.5</v>
      </c>
      <c r="AB15" s="96" t="s">
        <v>266</v>
      </c>
      <c r="AC15" s="5">
        <v>13</v>
      </c>
    </row>
    <row r="16" spans="1:29" ht="13.5" customHeight="1">
      <c r="A16" s="76">
        <v>14</v>
      </c>
      <c r="B16" s="95">
        <v>99</v>
      </c>
      <c r="C16" s="95">
        <v>84.9</v>
      </c>
      <c r="D16" s="95">
        <v>80.2</v>
      </c>
      <c r="E16" s="95">
        <v>81.4</v>
      </c>
      <c r="F16" s="95">
        <v>78.3</v>
      </c>
      <c r="G16" s="95">
        <v>75.9</v>
      </c>
      <c r="H16" s="95">
        <v>81.3</v>
      </c>
      <c r="I16" s="95">
        <v>70.3</v>
      </c>
      <c r="J16" s="95">
        <v>68.1</v>
      </c>
      <c r="K16" s="95">
        <v>61.6</v>
      </c>
      <c r="L16" s="95">
        <v>55.8</v>
      </c>
      <c r="M16" s="95">
        <v>54.8</v>
      </c>
      <c r="N16" s="95">
        <v>56.3</v>
      </c>
      <c r="O16" s="95">
        <v>75.4</v>
      </c>
      <c r="P16" s="95">
        <v>79.7</v>
      </c>
      <c r="Q16" s="95">
        <v>85.6</v>
      </c>
      <c r="R16" s="95">
        <v>95.2</v>
      </c>
      <c r="S16" s="95">
        <v>97.5</v>
      </c>
      <c r="T16" s="95">
        <v>97.3</v>
      </c>
      <c r="U16" s="95">
        <v>96.9</v>
      </c>
      <c r="V16" s="95">
        <v>92.2</v>
      </c>
      <c r="W16" s="95">
        <v>94.9</v>
      </c>
      <c r="X16" s="95">
        <v>95</v>
      </c>
      <c r="Y16" s="95">
        <v>95.5</v>
      </c>
      <c r="Z16" s="77">
        <f t="shared" si="0"/>
        <v>81.37916666666666</v>
      </c>
      <c r="AA16" s="95">
        <v>52.8</v>
      </c>
      <c r="AB16" s="96" t="s">
        <v>47</v>
      </c>
      <c r="AC16" s="5">
        <v>14</v>
      </c>
    </row>
    <row r="17" spans="1:29" ht="13.5" customHeight="1">
      <c r="A17" s="76">
        <v>15</v>
      </c>
      <c r="B17" s="95">
        <v>95.9</v>
      </c>
      <c r="C17" s="95">
        <v>95.3</v>
      </c>
      <c r="D17" s="95">
        <v>95.2</v>
      </c>
      <c r="E17" s="95">
        <v>89.9</v>
      </c>
      <c r="F17" s="95">
        <v>91</v>
      </c>
      <c r="G17" s="95">
        <v>98.1</v>
      </c>
      <c r="H17" s="95">
        <v>98.5</v>
      </c>
      <c r="I17" s="95">
        <v>98.8</v>
      </c>
      <c r="J17" s="95">
        <v>98.8</v>
      </c>
      <c r="K17" s="95">
        <v>98.8</v>
      </c>
      <c r="L17" s="95">
        <v>98.9</v>
      </c>
      <c r="M17" s="95">
        <v>98.9</v>
      </c>
      <c r="N17" s="95">
        <v>98.8</v>
      </c>
      <c r="O17" s="95">
        <v>98.7</v>
      </c>
      <c r="P17" s="95">
        <v>98.8</v>
      </c>
      <c r="Q17" s="95">
        <v>98.8</v>
      </c>
      <c r="R17" s="95">
        <v>98.8</v>
      </c>
      <c r="S17" s="95">
        <v>98.9</v>
      </c>
      <c r="T17" s="95">
        <v>99</v>
      </c>
      <c r="U17" s="95">
        <v>99.1</v>
      </c>
      <c r="V17" s="95">
        <v>99.1</v>
      </c>
      <c r="W17" s="95">
        <v>99.1</v>
      </c>
      <c r="X17" s="95">
        <v>99.1</v>
      </c>
      <c r="Y17" s="95">
        <v>99.1</v>
      </c>
      <c r="Z17" s="77">
        <f t="shared" si="0"/>
        <v>97.72499999999998</v>
      </c>
      <c r="AA17" s="95">
        <v>86.5</v>
      </c>
      <c r="AB17" s="96" t="s">
        <v>267</v>
      </c>
      <c r="AC17" s="5">
        <v>15</v>
      </c>
    </row>
    <row r="18" spans="1:29" ht="13.5" customHeight="1">
      <c r="A18" s="76">
        <v>16</v>
      </c>
      <c r="B18" s="95">
        <v>99.1</v>
      </c>
      <c r="C18" s="95">
        <v>99.2</v>
      </c>
      <c r="D18" s="95">
        <v>99.2</v>
      </c>
      <c r="E18" s="95">
        <v>99.2</v>
      </c>
      <c r="F18" s="95">
        <v>99.2</v>
      </c>
      <c r="G18" s="95">
        <v>99.2</v>
      </c>
      <c r="H18" s="95">
        <v>99</v>
      </c>
      <c r="I18" s="95">
        <v>94.3</v>
      </c>
      <c r="J18" s="95">
        <v>76.8</v>
      </c>
      <c r="K18" s="95">
        <v>68.3</v>
      </c>
      <c r="L18" s="95">
        <v>62</v>
      </c>
      <c r="M18" s="95">
        <v>56.5</v>
      </c>
      <c r="N18" s="95">
        <v>53.9</v>
      </c>
      <c r="O18" s="95">
        <v>58.2</v>
      </c>
      <c r="P18" s="95">
        <v>78.7</v>
      </c>
      <c r="Q18" s="95">
        <v>91.9</v>
      </c>
      <c r="R18" s="95">
        <v>96.8</v>
      </c>
      <c r="S18" s="95">
        <v>96</v>
      </c>
      <c r="T18" s="95">
        <v>96.4</v>
      </c>
      <c r="U18" s="95">
        <v>95.7</v>
      </c>
      <c r="V18" s="95">
        <v>94.6</v>
      </c>
      <c r="W18" s="95">
        <v>96</v>
      </c>
      <c r="X18" s="95">
        <v>96.6</v>
      </c>
      <c r="Y18" s="95">
        <v>96.7</v>
      </c>
      <c r="Z18" s="77">
        <f t="shared" si="0"/>
        <v>87.64583333333333</v>
      </c>
      <c r="AA18" s="95">
        <v>50.1</v>
      </c>
      <c r="AB18" s="96" t="s">
        <v>268</v>
      </c>
      <c r="AC18" s="5">
        <v>16</v>
      </c>
    </row>
    <row r="19" spans="1:29" ht="13.5" customHeight="1">
      <c r="A19" s="76">
        <v>17</v>
      </c>
      <c r="B19" s="95">
        <v>97.7</v>
      </c>
      <c r="C19" s="95">
        <v>98</v>
      </c>
      <c r="D19" s="95">
        <v>98.3</v>
      </c>
      <c r="E19" s="95">
        <v>98.3</v>
      </c>
      <c r="F19" s="95">
        <v>98.5</v>
      </c>
      <c r="G19" s="95">
        <v>98.3</v>
      </c>
      <c r="H19" s="95">
        <v>98.4</v>
      </c>
      <c r="I19" s="95">
        <v>95.6</v>
      </c>
      <c r="J19" s="95">
        <v>65.8</v>
      </c>
      <c r="K19" s="95">
        <v>67</v>
      </c>
      <c r="L19" s="95">
        <v>57.7</v>
      </c>
      <c r="M19" s="95">
        <v>62.1</v>
      </c>
      <c r="N19" s="95">
        <v>69.2</v>
      </c>
      <c r="O19" s="95">
        <v>71.4</v>
      </c>
      <c r="P19" s="95">
        <v>76.1</v>
      </c>
      <c r="Q19" s="95">
        <v>90</v>
      </c>
      <c r="R19" s="95">
        <v>95</v>
      </c>
      <c r="S19" s="95">
        <v>95.4</v>
      </c>
      <c r="T19" s="95">
        <v>92.3</v>
      </c>
      <c r="U19" s="95">
        <v>93.2</v>
      </c>
      <c r="V19" s="95">
        <v>93.1</v>
      </c>
      <c r="W19" s="95">
        <v>93.8</v>
      </c>
      <c r="X19" s="95">
        <v>96.1</v>
      </c>
      <c r="Y19" s="95">
        <v>84.7</v>
      </c>
      <c r="Z19" s="77">
        <f t="shared" si="0"/>
        <v>86.91666666666667</v>
      </c>
      <c r="AA19" s="95">
        <v>56.3</v>
      </c>
      <c r="AB19" s="96" t="s">
        <v>269</v>
      </c>
      <c r="AC19" s="5">
        <v>17</v>
      </c>
    </row>
    <row r="20" spans="1:29" ht="13.5" customHeight="1">
      <c r="A20" s="76">
        <v>18</v>
      </c>
      <c r="B20" s="95">
        <v>84.4</v>
      </c>
      <c r="C20" s="95">
        <v>93</v>
      </c>
      <c r="D20" s="95">
        <v>92.3</v>
      </c>
      <c r="E20" s="95">
        <v>89.7</v>
      </c>
      <c r="F20" s="95">
        <v>92.7</v>
      </c>
      <c r="G20" s="95">
        <v>96.4</v>
      </c>
      <c r="H20" s="95">
        <v>96.4</v>
      </c>
      <c r="I20" s="95">
        <v>86.5</v>
      </c>
      <c r="J20" s="95">
        <v>73.8</v>
      </c>
      <c r="K20" s="95">
        <v>64.7</v>
      </c>
      <c r="L20" s="95">
        <v>64.8</v>
      </c>
      <c r="M20" s="95">
        <v>73.4</v>
      </c>
      <c r="N20" s="95">
        <v>78.8</v>
      </c>
      <c r="O20" s="95">
        <v>82.5</v>
      </c>
      <c r="P20" s="95">
        <v>87.9</v>
      </c>
      <c r="Q20" s="95">
        <v>94.7</v>
      </c>
      <c r="R20" s="95">
        <v>97.8</v>
      </c>
      <c r="S20" s="95">
        <v>98.3</v>
      </c>
      <c r="T20" s="95">
        <v>98.6</v>
      </c>
      <c r="U20" s="95">
        <v>98.7</v>
      </c>
      <c r="V20" s="95">
        <v>98.8</v>
      </c>
      <c r="W20" s="95">
        <v>98.7</v>
      </c>
      <c r="X20" s="95">
        <v>98.8</v>
      </c>
      <c r="Y20" s="95">
        <v>98.8</v>
      </c>
      <c r="Z20" s="77">
        <f t="shared" si="0"/>
        <v>89.1875</v>
      </c>
      <c r="AA20" s="95">
        <v>62.4</v>
      </c>
      <c r="AB20" s="96" t="s">
        <v>77</v>
      </c>
      <c r="AC20" s="5">
        <v>18</v>
      </c>
    </row>
    <row r="21" spans="1:29" ht="13.5" customHeight="1">
      <c r="A21" s="76">
        <v>19</v>
      </c>
      <c r="B21" s="95">
        <v>98.9</v>
      </c>
      <c r="C21" s="95">
        <v>98.8</v>
      </c>
      <c r="D21" s="95">
        <v>98.7</v>
      </c>
      <c r="E21" s="95">
        <v>98.6</v>
      </c>
      <c r="F21" s="95">
        <v>98.2</v>
      </c>
      <c r="G21" s="95">
        <v>97.8</v>
      </c>
      <c r="H21" s="95">
        <v>98.2</v>
      </c>
      <c r="I21" s="95">
        <v>85.7</v>
      </c>
      <c r="J21" s="95">
        <v>67.1</v>
      </c>
      <c r="K21" s="95">
        <v>61</v>
      </c>
      <c r="L21" s="95">
        <v>55.4</v>
      </c>
      <c r="M21" s="95">
        <v>52.4</v>
      </c>
      <c r="N21" s="95">
        <v>53.3</v>
      </c>
      <c r="O21" s="95">
        <v>63.2</v>
      </c>
      <c r="P21" s="95">
        <v>68.6</v>
      </c>
      <c r="Q21" s="95">
        <v>83.2</v>
      </c>
      <c r="R21" s="95">
        <v>93.9</v>
      </c>
      <c r="S21" s="95">
        <v>96</v>
      </c>
      <c r="T21" s="95">
        <v>97.4</v>
      </c>
      <c r="U21" s="95">
        <v>97.9</v>
      </c>
      <c r="V21" s="95">
        <v>98.2</v>
      </c>
      <c r="W21" s="95">
        <v>97.9</v>
      </c>
      <c r="X21" s="95">
        <v>97.9</v>
      </c>
      <c r="Y21" s="95">
        <v>98.3</v>
      </c>
      <c r="Z21" s="77">
        <f t="shared" si="0"/>
        <v>85.6916666666667</v>
      </c>
      <c r="AA21" s="95">
        <v>47.4</v>
      </c>
      <c r="AB21" s="96" t="s">
        <v>154</v>
      </c>
      <c r="AC21" s="5">
        <v>19</v>
      </c>
    </row>
    <row r="22" spans="1:29" ht="13.5" customHeight="1">
      <c r="A22" s="103">
        <v>20</v>
      </c>
      <c r="B22" s="104">
        <v>97.6</v>
      </c>
      <c r="C22" s="104">
        <v>96.6</v>
      </c>
      <c r="D22" s="104">
        <v>95.8</v>
      </c>
      <c r="E22" s="104">
        <v>91.9</v>
      </c>
      <c r="F22" s="104">
        <v>96.5</v>
      </c>
      <c r="G22" s="104">
        <v>97.6</v>
      </c>
      <c r="H22" s="104">
        <v>97.4</v>
      </c>
      <c r="I22" s="104">
        <v>90.8</v>
      </c>
      <c r="J22" s="104">
        <v>82.1</v>
      </c>
      <c r="K22" s="104">
        <v>75.5</v>
      </c>
      <c r="L22" s="104">
        <v>74</v>
      </c>
      <c r="M22" s="104">
        <v>81</v>
      </c>
      <c r="N22" s="104">
        <v>80.6</v>
      </c>
      <c r="O22" s="104">
        <v>83.1</v>
      </c>
      <c r="P22" s="104">
        <v>89.3</v>
      </c>
      <c r="Q22" s="104">
        <v>91.2</v>
      </c>
      <c r="R22" s="104">
        <v>93.9</v>
      </c>
      <c r="S22" s="104">
        <v>94.9</v>
      </c>
      <c r="T22" s="104">
        <v>96.6</v>
      </c>
      <c r="U22" s="104">
        <v>97.3</v>
      </c>
      <c r="V22" s="104">
        <v>98.4</v>
      </c>
      <c r="W22" s="104">
        <v>98.8</v>
      </c>
      <c r="X22" s="104">
        <v>98.9</v>
      </c>
      <c r="Y22" s="104">
        <v>99</v>
      </c>
      <c r="Z22" s="105">
        <f t="shared" si="0"/>
        <v>91.61666666666666</v>
      </c>
      <c r="AA22" s="104">
        <v>72.7</v>
      </c>
      <c r="AB22" s="106" t="s">
        <v>270</v>
      </c>
      <c r="AC22" s="5">
        <v>20</v>
      </c>
    </row>
    <row r="23" spans="1:29" ht="13.5" customHeight="1">
      <c r="A23" s="76">
        <v>21</v>
      </c>
      <c r="B23" s="95">
        <v>99</v>
      </c>
      <c r="C23" s="95">
        <v>99</v>
      </c>
      <c r="D23" s="95">
        <v>99</v>
      </c>
      <c r="E23" s="95">
        <v>99.1</v>
      </c>
      <c r="F23" s="95">
        <v>99.1</v>
      </c>
      <c r="G23" s="95">
        <v>99.1</v>
      </c>
      <c r="H23" s="95">
        <v>99.1</v>
      </c>
      <c r="I23" s="95">
        <v>99.1</v>
      </c>
      <c r="J23" s="95">
        <v>99.1</v>
      </c>
      <c r="K23" s="95">
        <v>99.1</v>
      </c>
      <c r="L23" s="95">
        <v>99.1</v>
      </c>
      <c r="M23" s="95">
        <v>98.9</v>
      </c>
      <c r="N23" s="95">
        <v>98</v>
      </c>
      <c r="O23" s="95">
        <v>98.3</v>
      </c>
      <c r="P23" s="95">
        <v>98.5</v>
      </c>
      <c r="Q23" s="95">
        <v>98.7</v>
      </c>
      <c r="R23" s="95">
        <v>98.9</v>
      </c>
      <c r="S23" s="95">
        <v>99</v>
      </c>
      <c r="T23" s="95">
        <v>99</v>
      </c>
      <c r="U23" s="95">
        <v>99.1</v>
      </c>
      <c r="V23" s="95">
        <v>99.1</v>
      </c>
      <c r="W23" s="95">
        <v>99.1</v>
      </c>
      <c r="X23" s="95">
        <v>99.1</v>
      </c>
      <c r="Y23" s="95">
        <v>99.2</v>
      </c>
      <c r="Z23" s="77">
        <f t="shared" si="0"/>
        <v>98.94583333333333</v>
      </c>
      <c r="AA23" s="95">
        <v>97.9</v>
      </c>
      <c r="AB23" s="96" t="s">
        <v>36</v>
      </c>
      <c r="AC23" s="4">
        <v>21</v>
      </c>
    </row>
    <row r="24" spans="1:29" ht="13.5" customHeight="1">
      <c r="A24" s="76">
        <v>22</v>
      </c>
      <c r="B24" s="95">
        <v>99.2</v>
      </c>
      <c r="C24" s="95">
        <v>99.2</v>
      </c>
      <c r="D24" s="95">
        <v>99.2</v>
      </c>
      <c r="E24" s="95">
        <v>99.2</v>
      </c>
      <c r="F24" s="95">
        <v>99.2</v>
      </c>
      <c r="G24" s="95">
        <v>99.2</v>
      </c>
      <c r="H24" s="95">
        <v>99.2</v>
      </c>
      <c r="I24" s="95">
        <v>99.2</v>
      </c>
      <c r="J24" s="95">
        <v>99.1</v>
      </c>
      <c r="K24" s="95">
        <v>75.4</v>
      </c>
      <c r="L24" s="95">
        <v>73.9</v>
      </c>
      <c r="M24" s="95">
        <v>67</v>
      </c>
      <c r="N24" s="95">
        <v>65.1</v>
      </c>
      <c r="O24" s="95">
        <v>70.5</v>
      </c>
      <c r="P24" s="95">
        <v>77.7</v>
      </c>
      <c r="Q24" s="95">
        <v>93.2</v>
      </c>
      <c r="R24" s="95">
        <v>96.9</v>
      </c>
      <c r="S24" s="95">
        <v>97.7</v>
      </c>
      <c r="T24" s="95">
        <v>96.9</v>
      </c>
      <c r="U24" s="95">
        <v>98</v>
      </c>
      <c r="V24" s="95">
        <v>97.9</v>
      </c>
      <c r="W24" s="95">
        <v>96</v>
      </c>
      <c r="X24" s="95">
        <v>97.6</v>
      </c>
      <c r="Y24" s="95">
        <v>98.4</v>
      </c>
      <c r="Z24" s="77">
        <f t="shared" si="0"/>
        <v>91.4541666666667</v>
      </c>
      <c r="AA24" s="95">
        <v>64.6</v>
      </c>
      <c r="AB24" s="96" t="s">
        <v>271</v>
      </c>
      <c r="AC24" s="5">
        <v>22</v>
      </c>
    </row>
    <row r="25" spans="1:29" ht="13.5" customHeight="1">
      <c r="A25" s="76">
        <v>23</v>
      </c>
      <c r="B25" s="95">
        <v>98.3</v>
      </c>
      <c r="C25" s="95">
        <v>96.2</v>
      </c>
      <c r="D25" s="95">
        <v>95.8</v>
      </c>
      <c r="E25" s="95">
        <v>97.3</v>
      </c>
      <c r="F25" s="95">
        <v>96.6</v>
      </c>
      <c r="G25" s="95">
        <v>97.4</v>
      </c>
      <c r="H25" s="95">
        <v>98.4</v>
      </c>
      <c r="I25" s="95">
        <v>98.5</v>
      </c>
      <c r="J25" s="95">
        <v>98.7</v>
      </c>
      <c r="K25" s="95">
        <v>98.8</v>
      </c>
      <c r="L25" s="95">
        <v>98.9</v>
      </c>
      <c r="M25" s="95">
        <v>98.9</v>
      </c>
      <c r="N25" s="95">
        <v>99</v>
      </c>
      <c r="O25" s="95">
        <v>99</v>
      </c>
      <c r="P25" s="95">
        <v>99</v>
      </c>
      <c r="Q25" s="95">
        <v>99</v>
      </c>
      <c r="R25" s="95">
        <v>99</v>
      </c>
      <c r="S25" s="95">
        <v>99</v>
      </c>
      <c r="T25" s="95">
        <v>99</v>
      </c>
      <c r="U25" s="95">
        <v>99</v>
      </c>
      <c r="V25" s="95">
        <v>99.1</v>
      </c>
      <c r="W25" s="95">
        <v>99.1</v>
      </c>
      <c r="X25" s="95">
        <v>99.1</v>
      </c>
      <c r="Y25" s="95">
        <v>99.1</v>
      </c>
      <c r="Z25" s="77">
        <f t="shared" si="0"/>
        <v>98.425</v>
      </c>
      <c r="AA25" s="95">
        <v>95.2</v>
      </c>
      <c r="AB25" s="96" t="s">
        <v>272</v>
      </c>
      <c r="AC25" s="5">
        <v>23</v>
      </c>
    </row>
    <row r="26" spans="1:29" ht="13.5" customHeight="1">
      <c r="A26" s="76">
        <v>24</v>
      </c>
      <c r="B26" s="95">
        <v>99.1</v>
      </c>
      <c r="C26" s="95">
        <v>99.1</v>
      </c>
      <c r="D26" s="95">
        <v>99.1</v>
      </c>
      <c r="E26" s="95">
        <v>99</v>
      </c>
      <c r="F26" s="95">
        <v>98.9</v>
      </c>
      <c r="G26" s="95">
        <v>98.4</v>
      </c>
      <c r="H26" s="95">
        <v>98.4</v>
      </c>
      <c r="I26" s="95">
        <v>98.6</v>
      </c>
      <c r="J26" s="95">
        <v>94.3</v>
      </c>
      <c r="K26" s="95">
        <v>77.4</v>
      </c>
      <c r="L26" s="95">
        <v>74.7</v>
      </c>
      <c r="M26" s="95">
        <v>70</v>
      </c>
      <c r="N26" s="95">
        <v>66</v>
      </c>
      <c r="O26" s="95">
        <v>70.6</v>
      </c>
      <c r="P26" s="95">
        <v>68.1</v>
      </c>
      <c r="Q26" s="95">
        <v>89.6</v>
      </c>
      <c r="R26" s="95">
        <v>90.8</v>
      </c>
      <c r="S26" s="95">
        <v>83.9</v>
      </c>
      <c r="T26" s="95">
        <v>86.3</v>
      </c>
      <c r="U26" s="95">
        <v>90</v>
      </c>
      <c r="V26" s="95">
        <v>96.6</v>
      </c>
      <c r="W26" s="95">
        <v>93.6</v>
      </c>
      <c r="X26" s="95">
        <v>96.3</v>
      </c>
      <c r="Y26" s="95">
        <v>91.7</v>
      </c>
      <c r="Z26" s="77">
        <f t="shared" si="0"/>
        <v>88.7708333333333</v>
      </c>
      <c r="AA26" s="95">
        <v>65.5</v>
      </c>
      <c r="AB26" s="96" t="s">
        <v>271</v>
      </c>
      <c r="AC26" s="5">
        <v>24</v>
      </c>
    </row>
    <row r="27" spans="1:29" ht="13.5" customHeight="1">
      <c r="A27" s="76">
        <v>25</v>
      </c>
      <c r="B27" s="95">
        <v>93.3</v>
      </c>
      <c r="C27" s="95">
        <v>96.7</v>
      </c>
      <c r="D27" s="95">
        <v>97.4</v>
      </c>
      <c r="E27" s="95">
        <v>97.1</v>
      </c>
      <c r="F27" s="95">
        <v>97.6</v>
      </c>
      <c r="G27" s="95">
        <v>97.8</v>
      </c>
      <c r="H27" s="95">
        <v>97.8</v>
      </c>
      <c r="I27" s="95">
        <v>95.5</v>
      </c>
      <c r="J27" s="95">
        <v>65.2</v>
      </c>
      <c r="K27" s="95">
        <v>57.6</v>
      </c>
      <c r="L27" s="95">
        <v>58.4</v>
      </c>
      <c r="M27" s="95">
        <v>61.7</v>
      </c>
      <c r="N27" s="95">
        <v>62.9</v>
      </c>
      <c r="O27" s="95">
        <v>76.4</v>
      </c>
      <c r="P27" s="95">
        <v>81.5</v>
      </c>
      <c r="Q27" s="95">
        <v>95.3</v>
      </c>
      <c r="R27" s="95">
        <v>98</v>
      </c>
      <c r="S27" s="95">
        <v>98.4</v>
      </c>
      <c r="T27" s="95">
        <v>98.6</v>
      </c>
      <c r="U27" s="95">
        <v>98.7</v>
      </c>
      <c r="V27" s="95">
        <v>98.8</v>
      </c>
      <c r="W27" s="95">
        <v>98.9</v>
      </c>
      <c r="X27" s="95">
        <v>98.9</v>
      </c>
      <c r="Y27" s="95">
        <v>98.9</v>
      </c>
      <c r="Z27" s="77">
        <f t="shared" si="0"/>
        <v>88.39166666666667</v>
      </c>
      <c r="AA27" s="95">
        <v>53.6</v>
      </c>
      <c r="AB27" s="96" t="s">
        <v>72</v>
      </c>
      <c r="AC27" s="5">
        <v>25</v>
      </c>
    </row>
    <row r="28" spans="1:29" ht="13.5" customHeight="1">
      <c r="A28" s="76">
        <v>26</v>
      </c>
      <c r="B28" s="95">
        <v>98.4</v>
      </c>
      <c r="C28" s="95">
        <v>98.5</v>
      </c>
      <c r="D28" s="95">
        <v>98.5</v>
      </c>
      <c r="E28" s="95">
        <v>98.4</v>
      </c>
      <c r="F28" s="95">
        <v>96.2</v>
      </c>
      <c r="G28" s="95">
        <v>97.8</v>
      </c>
      <c r="H28" s="95">
        <v>95.3</v>
      </c>
      <c r="I28" s="95">
        <v>97.7</v>
      </c>
      <c r="J28" s="95">
        <v>98.7</v>
      </c>
      <c r="K28" s="95">
        <v>98.6</v>
      </c>
      <c r="L28" s="95">
        <v>98.6</v>
      </c>
      <c r="M28" s="95">
        <v>98.9</v>
      </c>
      <c r="N28" s="95">
        <v>99</v>
      </c>
      <c r="O28" s="95">
        <v>99</v>
      </c>
      <c r="P28" s="95">
        <v>98.9</v>
      </c>
      <c r="Q28" s="95">
        <v>98.9</v>
      </c>
      <c r="R28" s="95">
        <v>98.7</v>
      </c>
      <c r="S28" s="95">
        <v>98.9</v>
      </c>
      <c r="T28" s="95">
        <v>98.9</v>
      </c>
      <c r="U28" s="95">
        <v>99</v>
      </c>
      <c r="V28" s="95">
        <v>99</v>
      </c>
      <c r="W28" s="95">
        <v>99</v>
      </c>
      <c r="X28" s="95">
        <v>99.1</v>
      </c>
      <c r="Y28" s="95">
        <v>99.1</v>
      </c>
      <c r="Z28" s="77">
        <f t="shared" si="0"/>
        <v>98.46250000000002</v>
      </c>
      <c r="AA28" s="95">
        <v>94</v>
      </c>
      <c r="AB28" s="96" t="s">
        <v>273</v>
      </c>
      <c r="AC28" s="5">
        <v>26</v>
      </c>
    </row>
    <row r="29" spans="1:29" ht="13.5" customHeight="1">
      <c r="A29" s="76">
        <v>27</v>
      </c>
      <c r="B29" s="95">
        <v>99.1</v>
      </c>
      <c r="C29" s="95">
        <v>99.1</v>
      </c>
      <c r="D29" s="95">
        <v>99.1</v>
      </c>
      <c r="E29" s="95">
        <v>99.1</v>
      </c>
      <c r="F29" s="95">
        <v>99.1</v>
      </c>
      <c r="G29" s="95">
        <v>99</v>
      </c>
      <c r="H29" s="95">
        <v>99</v>
      </c>
      <c r="I29" s="95">
        <v>87.4</v>
      </c>
      <c r="J29" s="95">
        <v>76.2</v>
      </c>
      <c r="K29" s="95">
        <v>65.9</v>
      </c>
      <c r="L29" s="95">
        <v>60.5</v>
      </c>
      <c r="M29" s="95">
        <v>56.9</v>
      </c>
      <c r="N29" s="95">
        <v>60.1</v>
      </c>
      <c r="O29" s="95">
        <v>62.8</v>
      </c>
      <c r="P29" s="95">
        <v>72.7</v>
      </c>
      <c r="Q29" s="95">
        <v>86.3</v>
      </c>
      <c r="R29" s="95">
        <v>95.2</v>
      </c>
      <c r="S29" s="95">
        <v>92.5</v>
      </c>
      <c r="T29" s="95">
        <v>97.1</v>
      </c>
      <c r="U29" s="95">
        <v>97</v>
      </c>
      <c r="V29" s="95">
        <v>97.7</v>
      </c>
      <c r="W29" s="95">
        <v>97.6</v>
      </c>
      <c r="X29" s="95">
        <v>98</v>
      </c>
      <c r="Y29" s="95">
        <v>98.4</v>
      </c>
      <c r="Z29" s="77">
        <f t="shared" si="0"/>
        <v>87.32499999999999</v>
      </c>
      <c r="AA29" s="95">
        <v>52.1</v>
      </c>
      <c r="AB29" s="96" t="s">
        <v>265</v>
      </c>
      <c r="AC29" s="5">
        <v>27</v>
      </c>
    </row>
    <row r="30" spans="1:29" ht="13.5" customHeight="1">
      <c r="A30" s="76">
        <v>28</v>
      </c>
      <c r="B30" s="95">
        <v>98.5</v>
      </c>
      <c r="C30" s="95">
        <v>98.5</v>
      </c>
      <c r="D30" s="95">
        <v>98.6</v>
      </c>
      <c r="E30" s="95">
        <v>98.7</v>
      </c>
      <c r="F30" s="95">
        <v>98.8</v>
      </c>
      <c r="G30" s="95">
        <v>98.8</v>
      </c>
      <c r="H30" s="95">
        <v>98.9</v>
      </c>
      <c r="I30" s="95">
        <v>99</v>
      </c>
      <c r="J30" s="95">
        <v>95.3</v>
      </c>
      <c r="K30" s="95">
        <v>87.4</v>
      </c>
      <c r="L30" s="95">
        <v>85.9</v>
      </c>
      <c r="M30" s="95">
        <v>86.3</v>
      </c>
      <c r="N30" s="95">
        <v>86.3</v>
      </c>
      <c r="O30" s="95">
        <v>87.7</v>
      </c>
      <c r="P30" s="95">
        <v>90.4</v>
      </c>
      <c r="Q30" s="95">
        <v>95.7</v>
      </c>
      <c r="R30" s="95">
        <v>98.3</v>
      </c>
      <c r="S30" s="95">
        <v>98.7</v>
      </c>
      <c r="T30" s="95">
        <v>98.7</v>
      </c>
      <c r="U30" s="95">
        <v>98.7</v>
      </c>
      <c r="V30" s="95">
        <v>98.9</v>
      </c>
      <c r="W30" s="95">
        <v>98.4</v>
      </c>
      <c r="X30" s="95">
        <v>97.8</v>
      </c>
      <c r="Y30" s="95">
        <v>95.9</v>
      </c>
      <c r="Z30" s="77">
        <f t="shared" si="0"/>
        <v>95.42500000000001</v>
      </c>
      <c r="AA30" s="95">
        <v>84.6</v>
      </c>
      <c r="AB30" s="96" t="s">
        <v>274</v>
      </c>
      <c r="AC30" s="5">
        <v>28</v>
      </c>
    </row>
    <row r="31" spans="1:29" ht="13.5" customHeight="1">
      <c r="A31" s="76">
        <v>29</v>
      </c>
      <c r="B31" s="95">
        <v>96.1</v>
      </c>
      <c r="C31" s="95">
        <v>95.3</v>
      </c>
      <c r="D31" s="95">
        <v>95.6</v>
      </c>
      <c r="E31" s="95">
        <v>95.4</v>
      </c>
      <c r="F31" s="95">
        <v>93.4</v>
      </c>
      <c r="G31" s="95">
        <v>93.9</v>
      </c>
      <c r="H31" s="95">
        <v>95.3</v>
      </c>
      <c r="I31" s="95">
        <v>97.7</v>
      </c>
      <c r="J31" s="95">
        <v>98.4</v>
      </c>
      <c r="K31" s="95">
        <v>98</v>
      </c>
      <c r="L31" s="95">
        <v>96.1</v>
      </c>
      <c r="M31" s="95">
        <v>96.2</v>
      </c>
      <c r="N31" s="95">
        <v>93.1</v>
      </c>
      <c r="O31" s="95">
        <v>90.3</v>
      </c>
      <c r="P31" s="95">
        <v>92.8</v>
      </c>
      <c r="Q31" s="95">
        <v>92</v>
      </c>
      <c r="R31" s="95">
        <v>95.5</v>
      </c>
      <c r="S31" s="95">
        <v>95.6</v>
      </c>
      <c r="T31" s="95">
        <v>98.2</v>
      </c>
      <c r="U31" s="95">
        <v>98.8</v>
      </c>
      <c r="V31" s="95">
        <v>98.9</v>
      </c>
      <c r="W31" s="95">
        <v>99</v>
      </c>
      <c r="X31" s="95">
        <v>99</v>
      </c>
      <c r="Y31" s="95">
        <v>99</v>
      </c>
      <c r="Z31" s="77">
        <f t="shared" si="0"/>
        <v>95.9833333333333</v>
      </c>
      <c r="AA31" s="95">
        <v>87.9</v>
      </c>
      <c r="AB31" s="96" t="s">
        <v>61</v>
      </c>
      <c r="AC31" s="5">
        <v>29</v>
      </c>
    </row>
    <row r="32" spans="1:29" ht="13.5" customHeight="1">
      <c r="A32" s="76">
        <v>30</v>
      </c>
      <c r="B32" s="95">
        <v>99.1</v>
      </c>
      <c r="C32" s="95">
        <v>99.1</v>
      </c>
      <c r="D32" s="95">
        <v>99.1</v>
      </c>
      <c r="E32" s="95">
        <v>99.1</v>
      </c>
      <c r="F32" s="95">
        <v>99.1</v>
      </c>
      <c r="G32" s="95">
        <v>99.1</v>
      </c>
      <c r="H32" s="95">
        <v>99.2</v>
      </c>
      <c r="I32" s="95">
        <v>99.2</v>
      </c>
      <c r="J32" s="95">
        <v>99.2</v>
      </c>
      <c r="K32" s="95">
        <v>99.2</v>
      </c>
      <c r="L32" s="95">
        <v>99.2</v>
      </c>
      <c r="M32" s="95">
        <v>99</v>
      </c>
      <c r="N32" s="95">
        <v>98.8</v>
      </c>
      <c r="O32" s="95">
        <v>98</v>
      </c>
      <c r="P32" s="95">
        <v>98.6</v>
      </c>
      <c r="Q32" s="95">
        <v>98.6</v>
      </c>
      <c r="R32" s="95">
        <v>98.7</v>
      </c>
      <c r="S32" s="95">
        <v>98.4</v>
      </c>
      <c r="T32" s="95">
        <v>89.2</v>
      </c>
      <c r="U32" s="95">
        <v>86.6</v>
      </c>
      <c r="V32" s="95">
        <v>92.8</v>
      </c>
      <c r="W32" s="95">
        <v>96.1</v>
      </c>
      <c r="X32" s="95">
        <v>97.5</v>
      </c>
      <c r="Y32" s="95">
        <v>89.6</v>
      </c>
      <c r="Z32" s="77">
        <f t="shared" si="0"/>
        <v>97.1875</v>
      </c>
      <c r="AA32" s="95">
        <v>81</v>
      </c>
      <c r="AB32" s="96" t="s">
        <v>275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97.66000000000001</v>
      </c>
      <c r="C34" s="80">
        <f t="shared" si="1"/>
        <v>97.47333333333331</v>
      </c>
      <c r="D34" s="80">
        <f t="shared" si="1"/>
        <v>97.33666666666666</v>
      </c>
      <c r="E34" s="80">
        <f t="shared" si="1"/>
        <v>97.02666666666666</v>
      </c>
      <c r="F34" s="80">
        <f t="shared" si="1"/>
        <v>97.08666666666664</v>
      </c>
      <c r="G34" s="80">
        <f t="shared" si="1"/>
        <v>97.46666666666668</v>
      </c>
      <c r="H34" s="80">
        <f t="shared" si="1"/>
        <v>97.55666666666669</v>
      </c>
      <c r="I34" s="80">
        <f t="shared" si="1"/>
        <v>94.16333333333328</v>
      </c>
      <c r="J34" s="80">
        <f t="shared" si="1"/>
        <v>84.72666666666663</v>
      </c>
      <c r="K34" s="80">
        <f t="shared" si="1"/>
        <v>78.96333333333332</v>
      </c>
      <c r="L34" s="80">
        <f t="shared" si="1"/>
        <v>75.70333333333333</v>
      </c>
      <c r="M34" s="80">
        <f t="shared" si="1"/>
        <v>75.04</v>
      </c>
      <c r="N34" s="80">
        <f t="shared" si="1"/>
        <v>75.74333333333334</v>
      </c>
      <c r="O34" s="80">
        <f t="shared" si="1"/>
        <v>80.37000000000002</v>
      </c>
      <c r="P34" s="80">
        <f t="shared" si="1"/>
        <v>85.26666666666665</v>
      </c>
      <c r="Q34" s="80">
        <f t="shared" si="1"/>
        <v>92.91333333333334</v>
      </c>
      <c r="R34" s="80">
        <f aca="true" t="shared" si="2" ref="R34:Y34">AVERAGE(R3:R33)</f>
        <v>95.86333333333333</v>
      </c>
      <c r="S34" s="80">
        <f t="shared" si="2"/>
        <v>96.14333333333335</v>
      </c>
      <c r="T34" s="80">
        <f t="shared" si="2"/>
        <v>96.21999999999998</v>
      </c>
      <c r="U34" s="80">
        <f t="shared" si="2"/>
        <v>96.2</v>
      </c>
      <c r="V34" s="80">
        <f t="shared" si="2"/>
        <v>96.70333333333333</v>
      </c>
      <c r="W34" s="80">
        <f t="shared" si="2"/>
        <v>97.41666666666667</v>
      </c>
      <c r="X34" s="80">
        <f t="shared" si="2"/>
        <v>97.70333333333333</v>
      </c>
      <c r="Y34" s="80">
        <f t="shared" si="2"/>
        <v>97.16333333333333</v>
      </c>
      <c r="Z34" s="80">
        <f>AVERAGE(B3:Y33)</f>
        <v>91.5795833333333</v>
      </c>
      <c r="AA34" s="81">
        <f>AVERAGE(AA3:AA33)</f>
        <v>68.96333333333332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41.9</v>
      </c>
      <c r="C40" s="92">
        <f>MATCH(B40,AA3:AA33,0)</f>
        <v>6</v>
      </c>
      <c r="D40" s="97" t="str">
        <f>INDEX(AB3:AB33,C40,1)</f>
        <v>11:52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93</v>
      </c>
      <c r="C3" s="95">
        <v>91.9</v>
      </c>
      <c r="D3" s="95">
        <v>86.6</v>
      </c>
      <c r="E3" s="95">
        <v>83.9</v>
      </c>
      <c r="F3" s="95">
        <v>84.4</v>
      </c>
      <c r="G3" s="95">
        <v>86</v>
      </c>
      <c r="H3" s="95">
        <v>86.6</v>
      </c>
      <c r="I3" s="95">
        <v>87.4</v>
      </c>
      <c r="J3" s="95">
        <v>85.2</v>
      </c>
      <c r="K3" s="95">
        <v>97.7</v>
      </c>
      <c r="L3" s="95">
        <v>98.5</v>
      </c>
      <c r="M3" s="95">
        <v>98.7</v>
      </c>
      <c r="N3" s="95">
        <v>98.8</v>
      </c>
      <c r="O3" s="95">
        <v>98.8</v>
      </c>
      <c r="P3" s="95">
        <v>98.8</v>
      </c>
      <c r="Q3" s="95">
        <v>98.9</v>
      </c>
      <c r="R3" s="95">
        <v>98.9</v>
      </c>
      <c r="S3" s="95">
        <v>98.9</v>
      </c>
      <c r="T3" s="95">
        <v>98.9</v>
      </c>
      <c r="U3" s="95">
        <v>98.9</v>
      </c>
      <c r="V3" s="95">
        <v>98.9</v>
      </c>
      <c r="W3" s="95">
        <v>98.9</v>
      </c>
      <c r="X3" s="95">
        <v>99</v>
      </c>
      <c r="Y3" s="95">
        <v>99</v>
      </c>
      <c r="Z3" s="77">
        <f aca="true" t="shared" si="0" ref="Z3:Z33">AVERAGE(B3:Y3)</f>
        <v>94.44166666666668</v>
      </c>
      <c r="AA3" s="95">
        <v>81.3</v>
      </c>
      <c r="AB3" s="96" t="s">
        <v>276</v>
      </c>
      <c r="AC3" s="4">
        <v>1</v>
      </c>
    </row>
    <row r="4" spans="1:29" ht="13.5" customHeight="1">
      <c r="A4" s="76">
        <v>2</v>
      </c>
      <c r="B4" s="95">
        <v>99</v>
      </c>
      <c r="C4" s="95">
        <v>99</v>
      </c>
      <c r="D4" s="95">
        <v>99.1</v>
      </c>
      <c r="E4" s="95">
        <v>99.1</v>
      </c>
      <c r="F4" s="95">
        <v>99.1</v>
      </c>
      <c r="G4" s="95">
        <v>99.1</v>
      </c>
      <c r="H4" s="95">
        <v>99.1</v>
      </c>
      <c r="I4" s="95">
        <v>99.1</v>
      </c>
      <c r="J4" s="95">
        <v>99</v>
      </c>
      <c r="K4" s="95">
        <v>88.1</v>
      </c>
      <c r="L4" s="95">
        <v>79.3</v>
      </c>
      <c r="M4" s="95">
        <v>76.5</v>
      </c>
      <c r="N4" s="95">
        <v>78.4</v>
      </c>
      <c r="O4" s="95">
        <v>83.3</v>
      </c>
      <c r="P4" s="95">
        <v>80.2</v>
      </c>
      <c r="Q4" s="95">
        <v>92.7</v>
      </c>
      <c r="R4" s="95">
        <v>97.7</v>
      </c>
      <c r="S4" s="95">
        <v>96.9</v>
      </c>
      <c r="T4" s="95">
        <v>97</v>
      </c>
      <c r="U4" s="95">
        <v>97.8</v>
      </c>
      <c r="V4" s="95">
        <v>97.7</v>
      </c>
      <c r="W4" s="95">
        <v>92</v>
      </c>
      <c r="X4" s="95">
        <v>95.6</v>
      </c>
      <c r="Y4" s="95">
        <v>96.4</v>
      </c>
      <c r="Z4" s="77">
        <f t="shared" si="0"/>
        <v>93.38333333333337</v>
      </c>
      <c r="AA4" s="95">
        <v>70.4</v>
      </c>
      <c r="AB4" s="96" t="s">
        <v>71</v>
      </c>
      <c r="AC4" s="5">
        <v>2</v>
      </c>
    </row>
    <row r="5" spans="1:29" ht="13.5" customHeight="1">
      <c r="A5" s="76">
        <v>3</v>
      </c>
      <c r="B5" s="95">
        <v>97.8</v>
      </c>
      <c r="C5" s="95">
        <v>89.3</v>
      </c>
      <c r="D5" s="95">
        <v>94</v>
      </c>
      <c r="E5" s="95">
        <v>95.4</v>
      </c>
      <c r="F5" s="95">
        <v>97.9</v>
      </c>
      <c r="G5" s="95">
        <v>98.3</v>
      </c>
      <c r="H5" s="95">
        <v>98.5</v>
      </c>
      <c r="I5" s="95">
        <v>98.3</v>
      </c>
      <c r="J5" s="95">
        <v>97.7</v>
      </c>
      <c r="K5" s="95">
        <v>94.7</v>
      </c>
      <c r="L5" s="95">
        <v>95.9</v>
      </c>
      <c r="M5" s="95">
        <v>95</v>
      </c>
      <c r="N5" s="95">
        <v>90.5</v>
      </c>
      <c r="O5" s="95">
        <v>94.8</v>
      </c>
      <c r="P5" s="95">
        <v>97.1</v>
      </c>
      <c r="Q5" s="95">
        <v>97.7</v>
      </c>
      <c r="R5" s="95">
        <v>98.2</v>
      </c>
      <c r="S5" s="95">
        <v>98.6</v>
      </c>
      <c r="T5" s="95">
        <v>98.5</v>
      </c>
      <c r="U5" s="95">
        <v>98.4</v>
      </c>
      <c r="V5" s="95">
        <v>98.6</v>
      </c>
      <c r="W5" s="95">
        <v>98.4</v>
      </c>
      <c r="X5" s="95">
        <v>98.5</v>
      </c>
      <c r="Y5" s="95">
        <v>98.4</v>
      </c>
      <c r="Z5" s="77">
        <f t="shared" si="0"/>
        <v>96.6875</v>
      </c>
      <c r="AA5" s="95">
        <v>88.7</v>
      </c>
      <c r="AB5" s="96" t="s">
        <v>277</v>
      </c>
      <c r="AC5" s="5">
        <v>3</v>
      </c>
    </row>
    <row r="6" spans="1:29" ht="13.5" customHeight="1">
      <c r="A6" s="76">
        <v>4</v>
      </c>
      <c r="B6" s="95">
        <v>98.5</v>
      </c>
      <c r="C6" s="95">
        <v>98.3</v>
      </c>
      <c r="D6" s="95">
        <v>98.7</v>
      </c>
      <c r="E6" s="95">
        <v>98.8</v>
      </c>
      <c r="F6" s="95">
        <v>98.8</v>
      </c>
      <c r="G6" s="95">
        <v>98.9</v>
      </c>
      <c r="H6" s="95">
        <v>98.9</v>
      </c>
      <c r="I6" s="95">
        <v>98.8</v>
      </c>
      <c r="J6" s="95">
        <v>92.2</v>
      </c>
      <c r="K6" s="95">
        <v>73.6</v>
      </c>
      <c r="L6" s="95">
        <v>57.5</v>
      </c>
      <c r="M6" s="95">
        <v>58</v>
      </c>
      <c r="N6" s="95">
        <v>56.2</v>
      </c>
      <c r="O6" s="95">
        <v>76.6</v>
      </c>
      <c r="P6" s="95">
        <v>82.5</v>
      </c>
      <c r="Q6" s="95">
        <v>88.9</v>
      </c>
      <c r="R6" s="95">
        <v>93.1</v>
      </c>
      <c r="S6" s="95">
        <v>85.7</v>
      </c>
      <c r="T6" s="95">
        <v>86.3</v>
      </c>
      <c r="U6" s="95">
        <v>86.7</v>
      </c>
      <c r="V6" s="95">
        <v>91.6</v>
      </c>
      <c r="W6" s="95">
        <v>95.1</v>
      </c>
      <c r="X6" s="95">
        <v>96.4</v>
      </c>
      <c r="Y6" s="95">
        <v>97.5</v>
      </c>
      <c r="Z6" s="77">
        <f t="shared" si="0"/>
        <v>87.81666666666666</v>
      </c>
      <c r="AA6" s="95">
        <v>54.7</v>
      </c>
      <c r="AB6" s="96" t="s">
        <v>278</v>
      </c>
      <c r="AC6" s="5">
        <v>4</v>
      </c>
    </row>
    <row r="7" spans="1:29" ht="13.5" customHeight="1">
      <c r="A7" s="76">
        <v>5</v>
      </c>
      <c r="B7" s="95">
        <v>97</v>
      </c>
      <c r="C7" s="95">
        <v>97</v>
      </c>
      <c r="D7" s="95">
        <v>95.2</v>
      </c>
      <c r="E7" s="95">
        <v>91.5</v>
      </c>
      <c r="F7" s="95">
        <v>84.5</v>
      </c>
      <c r="G7" s="95">
        <v>82.2</v>
      </c>
      <c r="H7" s="95">
        <v>81.7</v>
      </c>
      <c r="I7" s="95">
        <v>80.7</v>
      </c>
      <c r="J7" s="95">
        <v>79.9</v>
      </c>
      <c r="K7" s="95">
        <v>87.7</v>
      </c>
      <c r="L7" s="95">
        <v>85.8</v>
      </c>
      <c r="M7" s="95">
        <v>91.4</v>
      </c>
      <c r="N7" s="95">
        <v>97.2</v>
      </c>
      <c r="O7" s="95">
        <v>98</v>
      </c>
      <c r="P7" s="95">
        <v>98.5</v>
      </c>
      <c r="Q7" s="95">
        <v>98.7</v>
      </c>
      <c r="R7" s="95">
        <v>98.8</v>
      </c>
      <c r="S7" s="95">
        <v>98.9</v>
      </c>
      <c r="T7" s="95">
        <v>98.9</v>
      </c>
      <c r="U7" s="95">
        <v>99</v>
      </c>
      <c r="V7" s="95">
        <v>99</v>
      </c>
      <c r="W7" s="95">
        <v>99</v>
      </c>
      <c r="X7" s="95">
        <v>99</v>
      </c>
      <c r="Y7" s="95">
        <v>99</v>
      </c>
      <c r="Z7" s="77">
        <f t="shared" si="0"/>
        <v>93.27500000000002</v>
      </c>
      <c r="AA7" s="95">
        <v>77.7</v>
      </c>
      <c r="AB7" s="96" t="s">
        <v>279</v>
      </c>
      <c r="AC7" s="5">
        <v>5</v>
      </c>
    </row>
    <row r="8" spans="1:29" ht="13.5" customHeight="1">
      <c r="A8" s="76">
        <v>6</v>
      </c>
      <c r="B8" s="95">
        <v>99</v>
      </c>
      <c r="C8" s="95">
        <v>99</v>
      </c>
      <c r="D8" s="95">
        <v>99</v>
      </c>
      <c r="E8" s="95">
        <v>99</v>
      </c>
      <c r="F8" s="95">
        <v>99</v>
      </c>
      <c r="G8" s="95">
        <v>99</v>
      </c>
      <c r="H8" s="95">
        <v>98.9</v>
      </c>
      <c r="I8" s="95">
        <v>98.9</v>
      </c>
      <c r="J8" s="95">
        <v>98.8</v>
      </c>
      <c r="K8" s="95">
        <v>98.7</v>
      </c>
      <c r="L8" s="95">
        <v>98.6</v>
      </c>
      <c r="M8" s="95">
        <v>98.7</v>
      </c>
      <c r="N8" s="95">
        <v>98.7</v>
      </c>
      <c r="O8" s="95">
        <v>98.7</v>
      </c>
      <c r="P8" s="95">
        <v>98.7</v>
      </c>
      <c r="Q8" s="95">
        <v>98.9</v>
      </c>
      <c r="R8" s="95">
        <v>98.9</v>
      </c>
      <c r="S8" s="95">
        <v>99</v>
      </c>
      <c r="T8" s="95">
        <v>99</v>
      </c>
      <c r="U8" s="95">
        <v>99.1</v>
      </c>
      <c r="V8" s="95">
        <v>99.1</v>
      </c>
      <c r="W8" s="95">
        <v>99.1</v>
      </c>
      <c r="X8" s="95">
        <v>99.1</v>
      </c>
      <c r="Y8" s="95">
        <v>99.1</v>
      </c>
      <c r="Z8" s="77">
        <f t="shared" si="0"/>
        <v>98.91666666666667</v>
      </c>
      <c r="AA8" s="95">
        <v>98.6</v>
      </c>
      <c r="AB8" s="96" t="s">
        <v>280</v>
      </c>
      <c r="AC8" s="5">
        <v>6</v>
      </c>
    </row>
    <row r="9" spans="1:29" ht="13.5" customHeight="1">
      <c r="A9" s="76">
        <v>7</v>
      </c>
      <c r="B9" s="95">
        <v>99.1</v>
      </c>
      <c r="C9" s="95">
        <v>99.1</v>
      </c>
      <c r="D9" s="95">
        <v>99.1</v>
      </c>
      <c r="E9" s="95">
        <v>99.1</v>
      </c>
      <c r="F9" s="95">
        <v>99.1</v>
      </c>
      <c r="G9" s="95">
        <v>99.1</v>
      </c>
      <c r="H9" s="95">
        <v>99.1</v>
      </c>
      <c r="I9" s="95">
        <v>99.1</v>
      </c>
      <c r="J9" s="95">
        <v>99</v>
      </c>
      <c r="K9" s="95">
        <v>70.8</v>
      </c>
      <c r="L9" s="95">
        <v>64</v>
      </c>
      <c r="M9" s="95">
        <v>57.4</v>
      </c>
      <c r="N9" s="95">
        <v>58.8</v>
      </c>
      <c r="O9" s="95">
        <v>74</v>
      </c>
      <c r="P9" s="95">
        <v>91.9</v>
      </c>
      <c r="Q9" s="95">
        <v>97.5</v>
      </c>
      <c r="R9" s="95">
        <v>98.2</v>
      </c>
      <c r="S9" s="95">
        <v>98.2</v>
      </c>
      <c r="T9" s="95">
        <v>98.4</v>
      </c>
      <c r="U9" s="95">
        <v>98.6</v>
      </c>
      <c r="V9" s="95">
        <v>98.7</v>
      </c>
      <c r="W9" s="95">
        <v>98.7</v>
      </c>
      <c r="X9" s="95">
        <v>98.3</v>
      </c>
      <c r="Y9" s="95">
        <v>98.3</v>
      </c>
      <c r="Z9" s="77">
        <f t="shared" si="0"/>
        <v>91.40000000000002</v>
      </c>
      <c r="AA9" s="95">
        <v>54.5</v>
      </c>
      <c r="AB9" s="96" t="s">
        <v>281</v>
      </c>
      <c r="AC9" s="5">
        <v>7</v>
      </c>
    </row>
    <row r="10" spans="1:29" ht="13.5" customHeight="1">
      <c r="A10" s="76">
        <v>8</v>
      </c>
      <c r="B10" s="95">
        <v>98.4</v>
      </c>
      <c r="C10" s="95">
        <v>98.5</v>
      </c>
      <c r="D10" s="95">
        <v>98.5</v>
      </c>
      <c r="E10" s="95">
        <v>98.7</v>
      </c>
      <c r="F10" s="95">
        <v>98.6</v>
      </c>
      <c r="G10" s="95">
        <v>98.7</v>
      </c>
      <c r="H10" s="95">
        <v>98.8</v>
      </c>
      <c r="I10" s="95">
        <v>98.2</v>
      </c>
      <c r="J10" s="95">
        <v>72.9</v>
      </c>
      <c r="K10" s="95">
        <v>68</v>
      </c>
      <c r="L10" s="95">
        <v>62.6</v>
      </c>
      <c r="M10" s="95">
        <v>59.6</v>
      </c>
      <c r="N10" s="95">
        <v>61.2</v>
      </c>
      <c r="O10" s="95">
        <v>69.7</v>
      </c>
      <c r="P10" s="95">
        <v>78.8</v>
      </c>
      <c r="Q10" s="95">
        <v>83.6</v>
      </c>
      <c r="R10" s="95">
        <v>95.8</v>
      </c>
      <c r="S10" s="95">
        <v>97.4</v>
      </c>
      <c r="T10" s="95">
        <v>97.7</v>
      </c>
      <c r="U10" s="95">
        <v>97.8</v>
      </c>
      <c r="V10" s="95">
        <v>97.8</v>
      </c>
      <c r="W10" s="95">
        <v>97.8</v>
      </c>
      <c r="X10" s="95">
        <v>97.9</v>
      </c>
      <c r="Y10" s="95">
        <v>98</v>
      </c>
      <c r="Z10" s="77">
        <f t="shared" si="0"/>
        <v>88.54166666666667</v>
      </c>
      <c r="AA10" s="95">
        <v>56.6</v>
      </c>
      <c r="AB10" s="96" t="s">
        <v>282</v>
      </c>
      <c r="AC10" s="5">
        <v>8</v>
      </c>
    </row>
    <row r="11" spans="1:29" ht="13.5" customHeight="1">
      <c r="A11" s="76">
        <v>9</v>
      </c>
      <c r="B11" s="95">
        <v>98.1</v>
      </c>
      <c r="C11" s="95">
        <v>98.3</v>
      </c>
      <c r="D11" s="95">
        <v>98.3</v>
      </c>
      <c r="E11" s="95">
        <v>98.2</v>
      </c>
      <c r="F11" s="95">
        <v>98.3</v>
      </c>
      <c r="G11" s="95">
        <v>98.4</v>
      </c>
      <c r="H11" s="95">
        <v>98.5</v>
      </c>
      <c r="I11" s="95">
        <v>98.2</v>
      </c>
      <c r="J11" s="95">
        <v>80.9</v>
      </c>
      <c r="K11" s="95">
        <v>62</v>
      </c>
      <c r="L11" s="95">
        <v>63.1</v>
      </c>
      <c r="M11" s="95">
        <v>69.6</v>
      </c>
      <c r="N11" s="95">
        <v>72.6</v>
      </c>
      <c r="O11" s="95">
        <v>75.3</v>
      </c>
      <c r="P11" s="95">
        <v>80.6</v>
      </c>
      <c r="Q11" s="95">
        <v>92</v>
      </c>
      <c r="R11" s="95">
        <v>96.8</v>
      </c>
      <c r="S11" s="95">
        <v>97.7</v>
      </c>
      <c r="T11" s="95">
        <v>98</v>
      </c>
      <c r="U11" s="95">
        <v>98.1</v>
      </c>
      <c r="V11" s="95">
        <v>98.4</v>
      </c>
      <c r="W11" s="95">
        <v>98.6</v>
      </c>
      <c r="X11" s="95">
        <v>98.6</v>
      </c>
      <c r="Y11" s="95">
        <v>98.7</v>
      </c>
      <c r="Z11" s="77">
        <f t="shared" si="0"/>
        <v>90.30416666666666</v>
      </c>
      <c r="AA11" s="95">
        <v>56.5</v>
      </c>
      <c r="AB11" s="96" t="s">
        <v>77</v>
      </c>
      <c r="AC11" s="5">
        <v>9</v>
      </c>
    </row>
    <row r="12" spans="1:29" ht="13.5" customHeight="1">
      <c r="A12" s="103">
        <v>10</v>
      </c>
      <c r="B12" s="104">
        <v>98.6</v>
      </c>
      <c r="C12" s="104">
        <v>98.5</v>
      </c>
      <c r="D12" s="104">
        <v>98.6</v>
      </c>
      <c r="E12" s="104">
        <v>98.6</v>
      </c>
      <c r="F12" s="104">
        <v>98.7</v>
      </c>
      <c r="G12" s="104">
        <v>98.6</v>
      </c>
      <c r="H12" s="104">
        <v>98.6</v>
      </c>
      <c r="I12" s="104">
        <v>97.8</v>
      </c>
      <c r="J12" s="104">
        <v>81</v>
      </c>
      <c r="K12" s="104">
        <v>56.7</v>
      </c>
      <c r="L12" s="104">
        <v>50.3</v>
      </c>
      <c r="M12" s="104">
        <v>64.7</v>
      </c>
      <c r="N12" s="104">
        <v>77.9</v>
      </c>
      <c r="O12" s="104">
        <v>77.7</v>
      </c>
      <c r="P12" s="104">
        <v>81.8</v>
      </c>
      <c r="Q12" s="104">
        <v>95.1</v>
      </c>
      <c r="R12" s="104">
        <v>96.6</v>
      </c>
      <c r="S12" s="104">
        <v>97</v>
      </c>
      <c r="T12" s="104">
        <v>94.3</v>
      </c>
      <c r="U12" s="104">
        <v>95.5</v>
      </c>
      <c r="V12" s="104">
        <v>98.4</v>
      </c>
      <c r="W12" s="104">
        <v>97.8</v>
      </c>
      <c r="X12" s="104">
        <v>98.3</v>
      </c>
      <c r="Y12" s="104">
        <v>98.5</v>
      </c>
      <c r="Z12" s="105">
        <f t="shared" si="0"/>
        <v>89.56666666666666</v>
      </c>
      <c r="AA12" s="104">
        <v>50.1</v>
      </c>
      <c r="AB12" s="106" t="s">
        <v>183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98.8</v>
      </c>
      <c r="D13" s="95">
        <v>98.9</v>
      </c>
      <c r="E13" s="95">
        <v>98.9</v>
      </c>
      <c r="F13" s="95">
        <v>99</v>
      </c>
      <c r="G13" s="95">
        <v>99</v>
      </c>
      <c r="H13" s="95">
        <v>99</v>
      </c>
      <c r="I13" s="95">
        <v>99.1</v>
      </c>
      <c r="J13" s="95">
        <v>99.1</v>
      </c>
      <c r="K13" s="95">
        <v>98.9</v>
      </c>
      <c r="L13" s="95">
        <v>96.7</v>
      </c>
      <c r="M13" s="95">
        <v>98.2</v>
      </c>
      <c r="N13" s="95">
        <v>92.2</v>
      </c>
      <c r="O13" s="95">
        <v>89.6</v>
      </c>
      <c r="P13" s="95">
        <v>81.8</v>
      </c>
      <c r="Q13" s="95">
        <v>78.4</v>
      </c>
      <c r="R13" s="95">
        <v>81.3</v>
      </c>
      <c r="S13" s="95">
        <v>72.6</v>
      </c>
      <c r="T13" s="95">
        <v>74.5</v>
      </c>
      <c r="U13" s="95">
        <v>75.5</v>
      </c>
      <c r="V13" s="95">
        <v>79.2</v>
      </c>
      <c r="W13" s="95">
        <v>83.5</v>
      </c>
      <c r="X13" s="95">
        <v>80.7</v>
      </c>
      <c r="Y13" s="95">
        <v>83.5</v>
      </c>
      <c r="Z13" s="77">
        <f t="shared" si="0"/>
        <v>89.87916666666666</v>
      </c>
      <c r="AA13" s="95">
        <v>70.8</v>
      </c>
      <c r="AB13" s="96" t="s">
        <v>283</v>
      </c>
      <c r="AC13" s="4">
        <v>11</v>
      </c>
    </row>
    <row r="14" spans="1:29" ht="13.5" customHeight="1">
      <c r="A14" s="76">
        <v>12</v>
      </c>
      <c r="B14" s="95">
        <v>84.7</v>
      </c>
      <c r="C14" s="95">
        <v>81.2</v>
      </c>
      <c r="D14" s="95">
        <v>78.7</v>
      </c>
      <c r="E14" s="95">
        <v>76.4</v>
      </c>
      <c r="F14" s="95">
        <v>87.1</v>
      </c>
      <c r="G14" s="95">
        <v>96.8</v>
      </c>
      <c r="H14" s="95">
        <v>97.7</v>
      </c>
      <c r="I14" s="95">
        <v>81.4</v>
      </c>
      <c r="J14" s="95">
        <v>67</v>
      </c>
      <c r="K14" s="95">
        <v>64</v>
      </c>
      <c r="L14" s="95">
        <v>61.8</v>
      </c>
      <c r="M14" s="95">
        <v>64.2</v>
      </c>
      <c r="N14" s="95">
        <v>64.4</v>
      </c>
      <c r="O14" s="95">
        <v>67.1</v>
      </c>
      <c r="P14" s="95">
        <v>69.7</v>
      </c>
      <c r="Q14" s="95">
        <v>77.2</v>
      </c>
      <c r="R14" s="95">
        <v>91</v>
      </c>
      <c r="S14" s="95">
        <v>95.2</v>
      </c>
      <c r="T14" s="95">
        <v>96.5</v>
      </c>
      <c r="U14" s="95">
        <v>97.5</v>
      </c>
      <c r="V14" s="95">
        <v>97</v>
      </c>
      <c r="W14" s="95">
        <v>97.6</v>
      </c>
      <c r="X14" s="95">
        <v>97.9</v>
      </c>
      <c r="Y14" s="95">
        <v>98</v>
      </c>
      <c r="Z14" s="77">
        <f t="shared" si="0"/>
        <v>82.92083333333333</v>
      </c>
      <c r="AA14" s="95">
        <v>59.7</v>
      </c>
      <c r="AB14" s="96" t="s">
        <v>75</v>
      </c>
      <c r="AC14" s="5">
        <v>12</v>
      </c>
    </row>
    <row r="15" spans="1:29" ht="13.5" customHeight="1">
      <c r="A15" s="76">
        <v>13</v>
      </c>
      <c r="B15" s="95">
        <v>98.2</v>
      </c>
      <c r="C15" s="95">
        <v>98.2</v>
      </c>
      <c r="D15" s="95">
        <v>98.2</v>
      </c>
      <c r="E15" s="95">
        <v>98.3</v>
      </c>
      <c r="F15" s="95">
        <v>98.2</v>
      </c>
      <c r="G15" s="95">
        <v>98.3</v>
      </c>
      <c r="H15" s="95">
        <v>98.5</v>
      </c>
      <c r="I15" s="95">
        <v>98.8</v>
      </c>
      <c r="J15" s="95">
        <v>98.5</v>
      </c>
      <c r="K15" s="95">
        <v>98.3</v>
      </c>
      <c r="L15" s="95">
        <v>98.6</v>
      </c>
      <c r="M15" s="95">
        <v>98.1</v>
      </c>
      <c r="N15" s="95">
        <v>98.1</v>
      </c>
      <c r="O15" s="95">
        <v>97.4</v>
      </c>
      <c r="P15" s="95">
        <v>98.1</v>
      </c>
      <c r="Q15" s="95">
        <v>98.3</v>
      </c>
      <c r="R15" s="95">
        <v>98.5</v>
      </c>
      <c r="S15" s="95">
        <v>98.7</v>
      </c>
      <c r="T15" s="95">
        <v>98.9</v>
      </c>
      <c r="U15" s="95">
        <v>98.9</v>
      </c>
      <c r="V15" s="95">
        <v>99</v>
      </c>
      <c r="W15" s="95">
        <v>99</v>
      </c>
      <c r="X15" s="95">
        <v>99</v>
      </c>
      <c r="Y15" s="95">
        <v>99</v>
      </c>
      <c r="Z15" s="77">
        <f t="shared" si="0"/>
        <v>98.46249999999999</v>
      </c>
      <c r="AA15" s="95">
        <v>97.1</v>
      </c>
      <c r="AB15" s="96" t="s">
        <v>88</v>
      </c>
      <c r="AC15" s="5">
        <v>13</v>
      </c>
    </row>
    <row r="16" spans="1:29" ht="13.5" customHeight="1">
      <c r="A16" s="76">
        <v>14</v>
      </c>
      <c r="B16" s="95">
        <v>99</v>
      </c>
      <c r="C16" s="95">
        <v>99</v>
      </c>
      <c r="D16" s="95">
        <v>99</v>
      </c>
      <c r="E16" s="95">
        <v>99</v>
      </c>
      <c r="F16" s="95">
        <v>98.9</v>
      </c>
      <c r="G16" s="95">
        <v>99</v>
      </c>
      <c r="H16" s="95">
        <v>99</v>
      </c>
      <c r="I16" s="95">
        <v>99</v>
      </c>
      <c r="J16" s="95">
        <v>84.7</v>
      </c>
      <c r="K16" s="95">
        <v>74.3</v>
      </c>
      <c r="L16" s="95">
        <v>65.9</v>
      </c>
      <c r="M16" s="95">
        <v>60.3</v>
      </c>
      <c r="N16" s="95">
        <v>65.3</v>
      </c>
      <c r="O16" s="95">
        <v>59.4</v>
      </c>
      <c r="P16" s="95">
        <v>54.5</v>
      </c>
      <c r="Q16" s="95">
        <v>56.5</v>
      </c>
      <c r="R16" s="95">
        <v>60.9</v>
      </c>
      <c r="S16" s="95">
        <v>75.5</v>
      </c>
      <c r="T16" s="95">
        <v>85.2</v>
      </c>
      <c r="U16" s="95">
        <v>88.5</v>
      </c>
      <c r="V16" s="95">
        <v>92.3</v>
      </c>
      <c r="W16" s="95">
        <v>95</v>
      </c>
      <c r="X16" s="95">
        <v>95.2</v>
      </c>
      <c r="Y16" s="95">
        <v>95.3</v>
      </c>
      <c r="Z16" s="77">
        <f t="shared" si="0"/>
        <v>83.3625</v>
      </c>
      <c r="AA16" s="95">
        <v>52.8</v>
      </c>
      <c r="AB16" s="96" t="s">
        <v>284</v>
      </c>
      <c r="AC16" s="5">
        <v>14</v>
      </c>
    </row>
    <row r="17" spans="1:29" ht="13.5" customHeight="1">
      <c r="A17" s="76">
        <v>15</v>
      </c>
      <c r="B17" s="95">
        <v>95.4</v>
      </c>
      <c r="C17" s="95">
        <v>95.6</v>
      </c>
      <c r="D17" s="95">
        <v>95.2</v>
      </c>
      <c r="E17" s="95">
        <v>91.7</v>
      </c>
      <c r="F17" s="95">
        <v>91.2</v>
      </c>
      <c r="G17" s="95">
        <v>89.8</v>
      </c>
      <c r="H17" s="95">
        <v>88</v>
      </c>
      <c r="I17" s="95">
        <v>77.7</v>
      </c>
      <c r="J17" s="95">
        <v>52.7</v>
      </c>
      <c r="K17" s="95">
        <v>44.4</v>
      </c>
      <c r="L17" s="95">
        <v>41.8</v>
      </c>
      <c r="M17" s="95">
        <v>40.1</v>
      </c>
      <c r="N17" s="95">
        <v>37.2</v>
      </c>
      <c r="O17" s="95">
        <v>42</v>
      </c>
      <c r="P17" s="95">
        <v>43.2</v>
      </c>
      <c r="Q17" s="95">
        <v>70.2</v>
      </c>
      <c r="R17" s="95">
        <v>80.8</v>
      </c>
      <c r="S17" s="95">
        <v>85.8</v>
      </c>
      <c r="T17" s="95">
        <v>90.5</v>
      </c>
      <c r="U17" s="95">
        <v>93.5</v>
      </c>
      <c r="V17" s="95">
        <v>94.7</v>
      </c>
      <c r="W17" s="95">
        <v>91.3</v>
      </c>
      <c r="X17" s="95">
        <v>95.1</v>
      </c>
      <c r="Y17" s="95">
        <v>95.1</v>
      </c>
      <c r="Z17" s="77">
        <f t="shared" si="0"/>
        <v>75.95833333333333</v>
      </c>
      <c r="AA17" s="95">
        <v>36.1</v>
      </c>
      <c r="AB17" s="96" t="s">
        <v>42</v>
      </c>
      <c r="AC17" s="5">
        <v>15</v>
      </c>
    </row>
    <row r="18" spans="1:29" ht="13.5" customHeight="1">
      <c r="A18" s="76">
        <v>16</v>
      </c>
      <c r="B18" s="95">
        <v>95.5</v>
      </c>
      <c r="C18" s="95">
        <v>97</v>
      </c>
      <c r="D18" s="95">
        <v>96.9</v>
      </c>
      <c r="E18" s="95">
        <v>94.6</v>
      </c>
      <c r="F18" s="95">
        <v>91.4</v>
      </c>
      <c r="G18" s="95">
        <v>89.8</v>
      </c>
      <c r="H18" s="95">
        <v>89.5</v>
      </c>
      <c r="I18" s="95">
        <v>63.5</v>
      </c>
      <c r="J18" s="95">
        <v>56.2</v>
      </c>
      <c r="K18" s="95">
        <v>52.6</v>
      </c>
      <c r="L18" s="95">
        <v>52.1</v>
      </c>
      <c r="M18" s="95">
        <v>51.3</v>
      </c>
      <c r="N18" s="95">
        <v>55.4</v>
      </c>
      <c r="O18" s="95">
        <v>60.1</v>
      </c>
      <c r="P18" s="95">
        <v>62.2</v>
      </c>
      <c r="Q18" s="95">
        <v>76</v>
      </c>
      <c r="R18" s="95">
        <v>87.2</v>
      </c>
      <c r="S18" s="95">
        <v>88.7</v>
      </c>
      <c r="T18" s="95">
        <v>92.2</v>
      </c>
      <c r="U18" s="95">
        <v>89.7</v>
      </c>
      <c r="V18" s="95">
        <v>88.4</v>
      </c>
      <c r="W18" s="95">
        <v>89.8</v>
      </c>
      <c r="X18" s="95">
        <v>90.4</v>
      </c>
      <c r="Y18" s="95">
        <v>91.3</v>
      </c>
      <c r="Z18" s="77">
        <f t="shared" si="0"/>
        <v>79.24166666666667</v>
      </c>
      <c r="AA18" s="95">
        <v>50.1</v>
      </c>
      <c r="AB18" s="96" t="s">
        <v>101</v>
      </c>
      <c r="AC18" s="5">
        <v>16</v>
      </c>
    </row>
    <row r="19" spans="1:29" ht="13.5" customHeight="1">
      <c r="A19" s="76">
        <v>17</v>
      </c>
      <c r="B19" s="95">
        <v>93.4</v>
      </c>
      <c r="C19" s="95">
        <v>93.3</v>
      </c>
      <c r="D19" s="95">
        <v>95.2</v>
      </c>
      <c r="E19" s="95">
        <v>93.3</v>
      </c>
      <c r="F19" s="95">
        <v>90.2</v>
      </c>
      <c r="G19" s="95">
        <v>89.8</v>
      </c>
      <c r="H19" s="95">
        <v>87.6</v>
      </c>
      <c r="I19" s="95">
        <v>82.2</v>
      </c>
      <c r="J19" s="95">
        <v>86.3</v>
      </c>
      <c r="K19" s="95">
        <v>86.3</v>
      </c>
      <c r="L19" s="95">
        <v>90.7</v>
      </c>
      <c r="M19" s="95">
        <v>92.1</v>
      </c>
      <c r="N19" s="95">
        <v>91.6</v>
      </c>
      <c r="O19" s="95">
        <v>92.2</v>
      </c>
      <c r="P19" s="95">
        <v>94.4</v>
      </c>
      <c r="Q19" s="95">
        <v>96.1</v>
      </c>
      <c r="R19" s="95">
        <v>97</v>
      </c>
      <c r="S19" s="95">
        <v>97.5</v>
      </c>
      <c r="T19" s="95">
        <v>97.9</v>
      </c>
      <c r="U19" s="95">
        <v>95.1</v>
      </c>
      <c r="V19" s="95">
        <v>95.3</v>
      </c>
      <c r="W19" s="95">
        <v>96.5</v>
      </c>
      <c r="X19" s="95">
        <v>98.5</v>
      </c>
      <c r="Y19" s="95">
        <v>98.7</v>
      </c>
      <c r="Z19" s="77">
        <f t="shared" si="0"/>
        <v>92.96666666666665</v>
      </c>
      <c r="AA19" s="95">
        <v>80.2</v>
      </c>
      <c r="AB19" s="96" t="s">
        <v>285</v>
      </c>
      <c r="AC19" s="5">
        <v>17</v>
      </c>
    </row>
    <row r="20" spans="1:29" ht="13.5" customHeight="1">
      <c r="A20" s="76">
        <v>18</v>
      </c>
      <c r="B20" s="95">
        <v>98.8</v>
      </c>
      <c r="C20" s="95">
        <v>98.9</v>
      </c>
      <c r="D20" s="95">
        <v>98.9</v>
      </c>
      <c r="E20" s="95">
        <v>98.9</v>
      </c>
      <c r="F20" s="95">
        <v>98.9</v>
      </c>
      <c r="G20" s="95">
        <v>99</v>
      </c>
      <c r="H20" s="95">
        <v>99</v>
      </c>
      <c r="I20" s="95">
        <v>99</v>
      </c>
      <c r="J20" s="95">
        <v>98.9</v>
      </c>
      <c r="K20" s="95">
        <v>90.4</v>
      </c>
      <c r="L20" s="95">
        <v>77.7</v>
      </c>
      <c r="M20" s="95">
        <v>52.5</v>
      </c>
      <c r="N20" s="95">
        <v>66.8</v>
      </c>
      <c r="O20" s="95">
        <v>47.8</v>
      </c>
      <c r="P20" s="95">
        <v>47.9</v>
      </c>
      <c r="Q20" s="95">
        <v>54.2</v>
      </c>
      <c r="R20" s="95">
        <v>56</v>
      </c>
      <c r="S20" s="95">
        <v>79.7</v>
      </c>
      <c r="T20" s="95">
        <v>87.5</v>
      </c>
      <c r="U20" s="95">
        <v>91.1</v>
      </c>
      <c r="V20" s="95">
        <v>74.7</v>
      </c>
      <c r="W20" s="95">
        <v>61.3</v>
      </c>
      <c r="X20" s="95">
        <v>62.2</v>
      </c>
      <c r="Y20" s="95">
        <v>62.3</v>
      </c>
      <c r="Z20" s="77">
        <f t="shared" si="0"/>
        <v>79.26666666666667</v>
      </c>
      <c r="AA20" s="95">
        <v>44.4</v>
      </c>
      <c r="AB20" s="96" t="s">
        <v>216</v>
      </c>
      <c r="AC20" s="5">
        <v>18</v>
      </c>
    </row>
    <row r="21" spans="1:29" ht="13.5" customHeight="1">
      <c r="A21" s="76">
        <v>19</v>
      </c>
      <c r="B21" s="95">
        <v>57.4</v>
      </c>
      <c r="C21" s="95">
        <v>60.3</v>
      </c>
      <c r="D21" s="95">
        <v>67.5</v>
      </c>
      <c r="E21" s="95">
        <v>69.1</v>
      </c>
      <c r="F21" s="95">
        <v>78.4</v>
      </c>
      <c r="G21" s="95">
        <v>81.7</v>
      </c>
      <c r="H21" s="95">
        <v>83.2</v>
      </c>
      <c r="I21" s="95">
        <v>71.6</v>
      </c>
      <c r="J21" s="95">
        <v>47.5</v>
      </c>
      <c r="K21" s="95">
        <v>44.8</v>
      </c>
      <c r="L21" s="95">
        <v>41.9</v>
      </c>
      <c r="M21" s="95">
        <v>39.9</v>
      </c>
      <c r="N21" s="95">
        <v>36.6</v>
      </c>
      <c r="O21" s="95">
        <v>40.1</v>
      </c>
      <c r="P21" s="95">
        <v>43.7</v>
      </c>
      <c r="Q21" s="95">
        <v>66.1</v>
      </c>
      <c r="R21" s="95">
        <v>76.8</v>
      </c>
      <c r="S21" s="95">
        <v>78.7</v>
      </c>
      <c r="T21" s="95">
        <v>78.5</v>
      </c>
      <c r="U21" s="95">
        <v>79.8</v>
      </c>
      <c r="V21" s="95">
        <v>81.8</v>
      </c>
      <c r="W21" s="95">
        <v>83.7</v>
      </c>
      <c r="X21" s="95">
        <v>88.2</v>
      </c>
      <c r="Y21" s="95">
        <v>89.5</v>
      </c>
      <c r="Z21" s="77">
        <f t="shared" si="0"/>
        <v>66.11666666666666</v>
      </c>
      <c r="AA21" s="95">
        <v>36.1</v>
      </c>
      <c r="AB21" s="96" t="s">
        <v>286</v>
      </c>
      <c r="AC21" s="5">
        <v>19</v>
      </c>
    </row>
    <row r="22" spans="1:29" ht="13.5" customHeight="1">
      <c r="A22" s="103">
        <v>20</v>
      </c>
      <c r="B22" s="104">
        <v>89.6</v>
      </c>
      <c r="C22" s="104">
        <v>91.7</v>
      </c>
      <c r="D22" s="104">
        <v>92.5</v>
      </c>
      <c r="E22" s="104">
        <v>92.4</v>
      </c>
      <c r="F22" s="104">
        <v>90.5</v>
      </c>
      <c r="G22" s="104">
        <v>91.6</v>
      </c>
      <c r="H22" s="104">
        <v>88.7</v>
      </c>
      <c r="I22" s="104">
        <v>82.3</v>
      </c>
      <c r="J22" s="104">
        <v>62.9</v>
      </c>
      <c r="K22" s="104">
        <v>56.1</v>
      </c>
      <c r="L22" s="104">
        <v>54.6</v>
      </c>
      <c r="M22" s="104">
        <v>53.2</v>
      </c>
      <c r="N22" s="104">
        <v>49.9</v>
      </c>
      <c r="O22" s="104">
        <v>53.3</v>
      </c>
      <c r="P22" s="104">
        <v>53.6</v>
      </c>
      <c r="Q22" s="104">
        <v>74.4</v>
      </c>
      <c r="R22" s="104">
        <v>84.3</v>
      </c>
      <c r="S22" s="104">
        <v>89</v>
      </c>
      <c r="T22" s="104">
        <v>91.9</v>
      </c>
      <c r="U22" s="104">
        <v>92.8</v>
      </c>
      <c r="V22" s="104">
        <v>93.7</v>
      </c>
      <c r="W22" s="104">
        <v>97.2</v>
      </c>
      <c r="X22" s="104">
        <v>97.8</v>
      </c>
      <c r="Y22" s="104">
        <v>97.7</v>
      </c>
      <c r="Z22" s="105">
        <f t="shared" si="0"/>
        <v>80.07083333333334</v>
      </c>
      <c r="AA22" s="104">
        <v>47.8</v>
      </c>
      <c r="AB22" s="106" t="s">
        <v>287</v>
      </c>
      <c r="AC22" s="5">
        <v>20</v>
      </c>
    </row>
    <row r="23" spans="1:29" ht="13.5" customHeight="1">
      <c r="A23" s="76">
        <v>21</v>
      </c>
      <c r="B23" s="95">
        <v>96.4</v>
      </c>
      <c r="C23" s="95">
        <v>95.4</v>
      </c>
      <c r="D23" s="95">
        <v>91.5</v>
      </c>
      <c r="E23" s="95">
        <v>91.9</v>
      </c>
      <c r="F23" s="95">
        <v>91.7</v>
      </c>
      <c r="G23" s="95">
        <v>91.1</v>
      </c>
      <c r="H23" s="95">
        <v>90.7</v>
      </c>
      <c r="I23" s="95">
        <v>89.1</v>
      </c>
      <c r="J23" s="95">
        <v>85.9</v>
      </c>
      <c r="K23" s="95">
        <v>64.4</v>
      </c>
      <c r="L23" s="95">
        <v>61.1</v>
      </c>
      <c r="M23" s="95">
        <v>68.8</v>
      </c>
      <c r="N23" s="95">
        <v>68</v>
      </c>
      <c r="O23" s="95">
        <v>73.3</v>
      </c>
      <c r="P23" s="95">
        <v>80.4</v>
      </c>
      <c r="Q23" s="95">
        <v>85.7</v>
      </c>
      <c r="R23" s="95">
        <v>92.2</v>
      </c>
      <c r="S23" s="95">
        <v>96.7</v>
      </c>
      <c r="T23" s="95">
        <v>98</v>
      </c>
      <c r="U23" s="95">
        <v>98.1</v>
      </c>
      <c r="V23" s="95">
        <v>97.8</v>
      </c>
      <c r="W23" s="95">
        <v>94.7</v>
      </c>
      <c r="X23" s="95">
        <v>84.9</v>
      </c>
      <c r="Y23" s="95">
        <v>90</v>
      </c>
      <c r="Z23" s="77">
        <f t="shared" si="0"/>
        <v>86.575</v>
      </c>
      <c r="AA23" s="95">
        <v>59.4</v>
      </c>
      <c r="AB23" s="96" t="s">
        <v>99</v>
      </c>
      <c r="AC23" s="4">
        <v>21</v>
      </c>
    </row>
    <row r="24" spans="1:29" ht="13.5" customHeight="1">
      <c r="A24" s="76">
        <v>22</v>
      </c>
      <c r="B24" s="95">
        <v>89.8</v>
      </c>
      <c r="C24" s="95">
        <v>91.3</v>
      </c>
      <c r="D24" s="95">
        <v>98</v>
      </c>
      <c r="E24" s="95">
        <v>98.7</v>
      </c>
      <c r="F24" s="95">
        <v>98.8</v>
      </c>
      <c r="G24" s="95">
        <v>98.9</v>
      </c>
      <c r="H24" s="95">
        <v>98.9</v>
      </c>
      <c r="I24" s="95">
        <v>98.9</v>
      </c>
      <c r="J24" s="95">
        <v>99</v>
      </c>
      <c r="K24" s="95">
        <v>99</v>
      </c>
      <c r="L24" s="95">
        <v>99</v>
      </c>
      <c r="M24" s="95">
        <v>99</v>
      </c>
      <c r="N24" s="95">
        <v>98.9</v>
      </c>
      <c r="O24" s="95">
        <v>98.9</v>
      </c>
      <c r="P24" s="95">
        <v>98.9</v>
      </c>
      <c r="Q24" s="95">
        <v>99</v>
      </c>
      <c r="R24" s="95">
        <v>99</v>
      </c>
      <c r="S24" s="95">
        <v>99</v>
      </c>
      <c r="T24" s="95">
        <v>99</v>
      </c>
      <c r="U24" s="95">
        <v>98.9</v>
      </c>
      <c r="V24" s="95">
        <v>98.7</v>
      </c>
      <c r="W24" s="95">
        <v>98.7</v>
      </c>
      <c r="X24" s="95">
        <v>98.8</v>
      </c>
      <c r="Y24" s="95">
        <v>98.9</v>
      </c>
      <c r="Z24" s="77">
        <f t="shared" si="0"/>
        <v>98.16666666666669</v>
      </c>
      <c r="AA24" s="95">
        <v>87.4</v>
      </c>
      <c r="AB24" s="96" t="s">
        <v>288</v>
      </c>
      <c r="AC24" s="5">
        <v>22</v>
      </c>
    </row>
    <row r="25" spans="1:29" ht="13.5" customHeight="1">
      <c r="A25" s="76">
        <v>23</v>
      </c>
      <c r="B25" s="95">
        <v>98.9</v>
      </c>
      <c r="C25" s="95">
        <v>99</v>
      </c>
      <c r="D25" s="95">
        <v>99</v>
      </c>
      <c r="E25" s="95">
        <v>99</v>
      </c>
      <c r="F25" s="95">
        <v>99</v>
      </c>
      <c r="G25" s="95">
        <v>98.9</v>
      </c>
      <c r="H25" s="95">
        <v>98.9</v>
      </c>
      <c r="I25" s="95">
        <v>88.7</v>
      </c>
      <c r="J25" s="95">
        <v>75.3</v>
      </c>
      <c r="K25" s="95">
        <v>64.3</v>
      </c>
      <c r="L25" s="95">
        <v>54.6</v>
      </c>
      <c r="M25" s="95">
        <v>39.8</v>
      </c>
      <c r="N25" s="95">
        <v>36.6</v>
      </c>
      <c r="O25" s="95">
        <v>39.9</v>
      </c>
      <c r="P25" s="95">
        <v>42.1</v>
      </c>
      <c r="Q25" s="95">
        <v>45.2</v>
      </c>
      <c r="R25" s="95">
        <v>45.2</v>
      </c>
      <c r="S25" s="95">
        <v>48.9</v>
      </c>
      <c r="T25" s="95">
        <v>50.7</v>
      </c>
      <c r="U25" s="95">
        <v>53.9</v>
      </c>
      <c r="V25" s="95">
        <v>54.3</v>
      </c>
      <c r="W25" s="95">
        <v>53.4</v>
      </c>
      <c r="X25" s="95">
        <v>53.7</v>
      </c>
      <c r="Y25" s="95">
        <v>56.2</v>
      </c>
      <c r="Z25" s="77">
        <f t="shared" si="0"/>
        <v>66.47916666666667</v>
      </c>
      <c r="AA25" s="95">
        <v>35.4</v>
      </c>
      <c r="AB25" s="96" t="s">
        <v>271</v>
      </c>
      <c r="AC25" s="5">
        <v>23</v>
      </c>
    </row>
    <row r="26" spans="1:29" ht="13.5" customHeight="1">
      <c r="A26" s="76">
        <v>24</v>
      </c>
      <c r="B26" s="95">
        <v>54.5</v>
      </c>
      <c r="C26" s="95">
        <v>56.6</v>
      </c>
      <c r="D26" s="95">
        <v>57.9</v>
      </c>
      <c r="E26" s="95">
        <v>59.6</v>
      </c>
      <c r="F26" s="95">
        <v>58.6</v>
      </c>
      <c r="G26" s="95">
        <v>55.5</v>
      </c>
      <c r="H26" s="95">
        <v>60.6</v>
      </c>
      <c r="I26" s="95">
        <v>61.2</v>
      </c>
      <c r="J26" s="95">
        <v>70.1</v>
      </c>
      <c r="K26" s="95">
        <v>66.4</v>
      </c>
      <c r="L26" s="95">
        <v>63.5</v>
      </c>
      <c r="M26" s="95">
        <v>68.9</v>
      </c>
      <c r="N26" s="95">
        <v>65.2</v>
      </c>
      <c r="O26" s="95">
        <v>66.7</v>
      </c>
      <c r="P26" s="95">
        <v>64.5</v>
      </c>
      <c r="Q26" s="95">
        <v>66.7</v>
      </c>
      <c r="R26" s="95">
        <v>71.2</v>
      </c>
      <c r="S26" s="95">
        <v>75.8</v>
      </c>
      <c r="T26" s="95">
        <v>87.8</v>
      </c>
      <c r="U26" s="95">
        <v>95.1</v>
      </c>
      <c r="V26" s="95">
        <v>97.3</v>
      </c>
      <c r="W26" s="95">
        <v>97.6</v>
      </c>
      <c r="X26" s="95">
        <v>97.8</v>
      </c>
      <c r="Y26" s="95">
        <v>98</v>
      </c>
      <c r="Z26" s="77">
        <f t="shared" si="0"/>
        <v>71.54583333333332</v>
      </c>
      <c r="AA26" s="95">
        <v>52.4</v>
      </c>
      <c r="AB26" s="96" t="s">
        <v>289</v>
      </c>
      <c r="AC26" s="5">
        <v>24</v>
      </c>
    </row>
    <row r="27" spans="1:29" ht="13.5" customHeight="1">
      <c r="A27" s="76">
        <v>25</v>
      </c>
      <c r="B27" s="95">
        <v>98.2</v>
      </c>
      <c r="C27" s="95">
        <v>98.3</v>
      </c>
      <c r="D27" s="95">
        <v>98.3</v>
      </c>
      <c r="E27" s="95">
        <v>98.4</v>
      </c>
      <c r="F27" s="95">
        <v>98.3</v>
      </c>
      <c r="G27" s="95">
        <v>98.3</v>
      </c>
      <c r="H27" s="95">
        <v>98.4</v>
      </c>
      <c r="I27" s="95">
        <v>98.3</v>
      </c>
      <c r="J27" s="95">
        <v>73</v>
      </c>
      <c r="K27" s="95">
        <v>66.9</v>
      </c>
      <c r="L27" s="95">
        <v>61.6</v>
      </c>
      <c r="M27" s="95">
        <v>61.9</v>
      </c>
      <c r="N27" s="95">
        <v>56.4</v>
      </c>
      <c r="O27" s="95">
        <v>61.9</v>
      </c>
      <c r="P27" s="95">
        <v>58.7</v>
      </c>
      <c r="Q27" s="95">
        <v>74.5</v>
      </c>
      <c r="R27" s="95"/>
      <c r="S27" s="95">
        <v>89.4</v>
      </c>
      <c r="T27" s="95">
        <v>95.7</v>
      </c>
      <c r="U27" s="95">
        <v>97</v>
      </c>
      <c r="V27" s="95">
        <v>97.7</v>
      </c>
      <c r="W27" s="95">
        <v>97.1</v>
      </c>
      <c r="X27" s="95">
        <v>88.2</v>
      </c>
      <c r="Y27" s="95">
        <v>96.2</v>
      </c>
      <c r="Z27" s="77">
        <f t="shared" si="0"/>
        <v>85.33478260869568</v>
      </c>
      <c r="AA27" s="95">
        <v>53.2</v>
      </c>
      <c r="AB27" s="96" t="s">
        <v>290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97.5</v>
      </c>
      <c r="D28" s="95">
        <v>97.8</v>
      </c>
      <c r="E28" s="95">
        <v>97.5</v>
      </c>
      <c r="F28" s="95">
        <v>85.9</v>
      </c>
      <c r="G28" s="95">
        <v>85.6</v>
      </c>
      <c r="H28" s="95">
        <v>80.4</v>
      </c>
      <c r="I28" s="95">
        <v>69.2</v>
      </c>
      <c r="J28" s="95">
        <v>65.3</v>
      </c>
      <c r="K28" s="95">
        <v>59.8</v>
      </c>
      <c r="L28" s="95">
        <v>59.5</v>
      </c>
      <c r="M28" s="95">
        <v>59</v>
      </c>
      <c r="N28" s="95">
        <v>57.1</v>
      </c>
      <c r="O28" s="95">
        <v>58.6</v>
      </c>
      <c r="P28" s="95">
        <v>53.4</v>
      </c>
      <c r="Q28" s="95">
        <v>64.8</v>
      </c>
      <c r="R28" s="95">
        <v>68.1</v>
      </c>
      <c r="S28" s="95">
        <v>69.6</v>
      </c>
      <c r="T28" s="95">
        <v>68.4</v>
      </c>
      <c r="U28" s="95">
        <v>74.3</v>
      </c>
      <c r="V28" s="95">
        <v>75.7</v>
      </c>
      <c r="W28" s="95">
        <v>83</v>
      </c>
      <c r="X28" s="95">
        <v>85</v>
      </c>
      <c r="Y28" s="95">
        <v>80.5</v>
      </c>
      <c r="Z28" s="77">
        <f t="shared" si="0"/>
        <v>74.7375</v>
      </c>
      <c r="AA28" s="95">
        <v>49.8</v>
      </c>
      <c r="AB28" s="96" t="s">
        <v>291</v>
      </c>
      <c r="AC28" s="5">
        <v>26</v>
      </c>
    </row>
    <row r="29" spans="1:29" ht="13.5" customHeight="1">
      <c r="A29" s="76">
        <v>27</v>
      </c>
      <c r="B29" s="95">
        <v>80</v>
      </c>
      <c r="C29" s="95">
        <v>76.5</v>
      </c>
      <c r="D29" s="95">
        <v>77.2</v>
      </c>
      <c r="E29" s="95">
        <v>78.5</v>
      </c>
      <c r="F29" s="95">
        <v>88.5</v>
      </c>
      <c r="G29" s="95">
        <v>89.6</v>
      </c>
      <c r="H29" s="95">
        <v>92</v>
      </c>
      <c r="I29" s="95">
        <v>84</v>
      </c>
      <c r="J29" s="95">
        <v>58</v>
      </c>
      <c r="K29" s="95">
        <v>52.4</v>
      </c>
      <c r="L29" s="95">
        <v>50</v>
      </c>
      <c r="M29" s="95">
        <v>47.4</v>
      </c>
      <c r="N29" s="95">
        <v>46.8</v>
      </c>
      <c r="O29" s="95">
        <v>52.9</v>
      </c>
      <c r="P29" s="95">
        <v>59.6</v>
      </c>
      <c r="Q29" s="95">
        <v>75</v>
      </c>
      <c r="R29" s="95">
        <v>85.1</v>
      </c>
      <c r="S29" s="95">
        <v>89.7</v>
      </c>
      <c r="T29" s="95">
        <v>91.1</v>
      </c>
      <c r="U29" s="95">
        <v>92.7</v>
      </c>
      <c r="V29" s="95">
        <v>94.6</v>
      </c>
      <c r="W29" s="95">
        <v>95</v>
      </c>
      <c r="X29" s="95">
        <v>95.3</v>
      </c>
      <c r="Y29" s="95">
        <v>95.7</v>
      </c>
      <c r="Z29" s="77">
        <f t="shared" si="0"/>
        <v>76.98333333333332</v>
      </c>
      <c r="AA29" s="95">
        <v>46.2</v>
      </c>
      <c r="AB29" s="96" t="s">
        <v>291</v>
      </c>
      <c r="AC29" s="5">
        <v>27</v>
      </c>
    </row>
    <row r="30" spans="1:29" ht="13.5" customHeight="1">
      <c r="A30" s="76">
        <v>28</v>
      </c>
      <c r="B30" s="95">
        <v>96</v>
      </c>
      <c r="C30" s="95">
        <v>96.3</v>
      </c>
      <c r="D30" s="95">
        <v>97.4</v>
      </c>
      <c r="E30" s="95">
        <v>97.4</v>
      </c>
      <c r="F30" s="95">
        <v>97.4</v>
      </c>
      <c r="G30" s="95">
        <v>96.5</v>
      </c>
      <c r="H30" s="95">
        <v>95.4</v>
      </c>
      <c r="I30" s="95">
        <v>91.8</v>
      </c>
      <c r="J30" s="95">
        <v>69.1</v>
      </c>
      <c r="K30" s="95">
        <v>54.6</v>
      </c>
      <c r="L30" s="95">
        <v>50.6</v>
      </c>
      <c r="M30" s="95">
        <v>50</v>
      </c>
      <c r="N30" s="95">
        <v>53.9</v>
      </c>
      <c r="O30" s="95">
        <v>63.4</v>
      </c>
      <c r="P30" s="95">
        <v>67.6</v>
      </c>
      <c r="Q30" s="95">
        <v>83.4</v>
      </c>
      <c r="R30" s="95">
        <v>93.2</v>
      </c>
      <c r="S30" s="95">
        <v>96.1</v>
      </c>
      <c r="T30" s="95">
        <v>97.4</v>
      </c>
      <c r="U30" s="95">
        <v>95.9</v>
      </c>
      <c r="V30" s="95">
        <v>97.2</v>
      </c>
      <c r="W30" s="95">
        <v>97</v>
      </c>
      <c r="X30" s="95">
        <v>96.2</v>
      </c>
      <c r="Y30" s="95">
        <v>96.4</v>
      </c>
      <c r="Z30" s="77">
        <f t="shared" si="0"/>
        <v>84.59166666666668</v>
      </c>
      <c r="AA30" s="95">
        <v>47.5</v>
      </c>
      <c r="AB30" s="96" t="s">
        <v>292</v>
      </c>
      <c r="AC30" s="5">
        <v>28</v>
      </c>
    </row>
    <row r="31" spans="1:29" ht="13.5" customHeight="1">
      <c r="A31" s="76">
        <v>29</v>
      </c>
      <c r="B31" s="95">
        <v>97.2</v>
      </c>
      <c r="C31" s="95">
        <v>97.7</v>
      </c>
      <c r="D31" s="95">
        <v>97.8</v>
      </c>
      <c r="E31" s="95">
        <v>97.9</v>
      </c>
      <c r="F31" s="95">
        <v>98</v>
      </c>
      <c r="G31" s="95">
        <v>98</v>
      </c>
      <c r="H31" s="95">
        <v>97.8</v>
      </c>
      <c r="I31" s="95">
        <v>92.3</v>
      </c>
      <c r="J31" s="95">
        <v>64.7</v>
      </c>
      <c r="K31" s="95">
        <v>58.7</v>
      </c>
      <c r="L31" s="95">
        <v>53.9</v>
      </c>
      <c r="M31" s="95">
        <v>52.5</v>
      </c>
      <c r="N31" s="95">
        <v>46.6</v>
      </c>
      <c r="O31" s="95">
        <v>52.2</v>
      </c>
      <c r="P31" s="95">
        <v>62.3</v>
      </c>
      <c r="Q31" s="95">
        <v>68.7</v>
      </c>
      <c r="R31" s="95">
        <v>82.9</v>
      </c>
      <c r="S31" s="95">
        <v>90</v>
      </c>
      <c r="T31" s="95">
        <v>90.6</v>
      </c>
      <c r="U31" s="95">
        <v>93</v>
      </c>
      <c r="V31" s="95">
        <v>93.5</v>
      </c>
      <c r="W31" s="95">
        <v>94</v>
      </c>
      <c r="X31" s="95">
        <v>89.8</v>
      </c>
      <c r="Y31" s="95">
        <v>90.4</v>
      </c>
      <c r="Z31" s="77">
        <f t="shared" si="0"/>
        <v>81.6875</v>
      </c>
      <c r="AA31" s="95">
        <v>46.5</v>
      </c>
      <c r="AB31" s="96" t="s">
        <v>293</v>
      </c>
      <c r="AC31" s="5">
        <v>29</v>
      </c>
    </row>
    <row r="32" spans="1:29" ht="13.5" customHeight="1">
      <c r="A32" s="76">
        <v>30</v>
      </c>
      <c r="B32" s="95">
        <v>93.6</v>
      </c>
      <c r="C32" s="95">
        <v>94.6</v>
      </c>
      <c r="D32" s="95">
        <v>95.7</v>
      </c>
      <c r="E32" s="95">
        <v>96.1</v>
      </c>
      <c r="F32" s="95">
        <v>95.7</v>
      </c>
      <c r="G32" s="95">
        <v>96.3</v>
      </c>
      <c r="H32" s="95">
        <v>95.3</v>
      </c>
      <c r="I32" s="95">
        <v>79.8</v>
      </c>
      <c r="J32" s="95">
        <v>63.8</v>
      </c>
      <c r="K32" s="95">
        <v>56.6</v>
      </c>
      <c r="L32" s="95">
        <v>51.7</v>
      </c>
      <c r="M32" s="95">
        <v>47.4</v>
      </c>
      <c r="N32" s="95">
        <v>45.7</v>
      </c>
      <c r="O32" s="95">
        <v>50.5</v>
      </c>
      <c r="P32" s="95">
        <v>58.4</v>
      </c>
      <c r="Q32" s="95">
        <v>72.2</v>
      </c>
      <c r="R32" s="95">
        <v>83.4</v>
      </c>
      <c r="S32" s="95">
        <v>87.9</v>
      </c>
      <c r="T32" s="95">
        <v>86.6</v>
      </c>
      <c r="U32" s="95">
        <v>87.8</v>
      </c>
      <c r="V32" s="95">
        <v>90.1</v>
      </c>
      <c r="W32" s="95">
        <v>92.7</v>
      </c>
      <c r="X32" s="95">
        <v>95.1</v>
      </c>
      <c r="Y32" s="95">
        <v>95.8</v>
      </c>
      <c r="Z32" s="77">
        <f t="shared" si="0"/>
        <v>79.7</v>
      </c>
      <c r="AA32" s="95">
        <v>44.4</v>
      </c>
      <c r="AB32" s="96" t="s">
        <v>66</v>
      </c>
      <c r="AC32" s="5">
        <v>30</v>
      </c>
    </row>
    <row r="33" spans="1:29" ht="13.5" customHeight="1">
      <c r="A33" s="76">
        <v>31</v>
      </c>
      <c r="B33" s="95">
        <v>96</v>
      </c>
      <c r="C33" s="95">
        <v>96.1</v>
      </c>
      <c r="D33" s="95">
        <v>97.2</v>
      </c>
      <c r="E33" s="95">
        <v>97.7</v>
      </c>
      <c r="F33" s="95">
        <v>96.4</v>
      </c>
      <c r="G33" s="95">
        <v>97.4</v>
      </c>
      <c r="H33" s="95">
        <v>97.7</v>
      </c>
      <c r="I33" s="95">
        <v>94</v>
      </c>
      <c r="J33" s="95">
        <v>70.8</v>
      </c>
      <c r="K33" s="95">
        <v>60.6</v>
      </c>
      <c r="L33" s="95">
        <v>57</v>
      </c>
      <c r="M33" s="95">
        <v>55.8</v>
      </c>
      <c r="N33" s="95">
        <v>50.1</v>
      </c>
      <c r="O33" s="95">
        <v>53.7</v>
      </c>
      <c r="P33" s="95">
        <v>56</v>
      </c>
      <c r="Q33" s="95">
        <v>70.7</v>
      </c>
      <c r="R33" s="95">
        <v>82.1</v>
      </c>
      <c r="S33" s="95">
        <v>88.9</v>
      </c>
      <c r="T33" s="95">
        <v>93.6</v>
      </c>
      <c r="U33" s="95">
        <v>95.4</v>
      </c>
      <c r="V33" s="95">
        <v>95.5</v>
      </c>
      <c r="W33" s="95">
        <v>95.4</v>
      </c>
      <c r="X33" s="95">
        <v>95.3</v>
      </c>
      <c r="Y33" s="95">
        <v>95.6</v>
      </c>
      <c r="Z33" s="77">
        <f t="shared" si="0"/>
        <v>82.875</v>
      </c>
      <c r="AA33" s="95">
        <v>46.5</v>
      </c>
      <c r="AB33" s="96" t="s">
        <v>293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93.14516129032258</v>
      </c>
      <c r="C34" s="80">
        <f t="shared" si="1"/>
        <v>92.9741935483871</v>
      </c>
      <c r="D34" s="80">
        <f t="shared" si="1"/>
        <v>93.41612903225808</v>
      </c>
      <c r="E34" s="80">
        <f t="shared" si="1"/>
        <v>93.1483870967742</v>
      </c>
      <c r="F34" s="80">
        <f t="shared" si="1"/>
        <v>93.241935483871</v>
      </c>
      <c r="G34" s="80">
        <f t="shared" si="1"/>
        <v>93.5225806451613</v>
      </c>
      <c r="H34" s="80">
        <f t="shared" si="1"/>
        <v>93.38709677419357</v>
      </c>
      <c r="I34" s="80">
        <f t="shared" si="1"/>
        <v>88.98064516129034</v>
      </c>
      <c r="J34" s="80">
        <f t="shared" si="1"/>
        <v>78.56129032258065</v>
      </c>
      <c r="K34" s="80">
        <f t="shared" si="1"/>
        <v>71.34838709677419</v>
      </c>
      <c r="L34" s="80">
        <f t="shared" si="1"/>
        <v>67.73870967741934</v>
      </c>
      <c r="M34" s="80">
        <f t="shared" si="1"/>
        <v>66.77419354838712</v>
      </c>
      <c r="N34" s="80">
        <f t="shared" si="1"/>
        <v>66.8741935483871</v>
      </c>
      <c r="O34" s="80">
        <f t="shared" si="1"/>
        <v>69.93225806451613</v>
      </c>
      <c r="P34" s="80">
        <f t="shared" si="1"/>
        <v>72.25483870967744</v>
      </c>
      <c r="Q34" s="80">
        <f t="shared" si="1"/>
        <v>80.55806451612902</v>
      </c>
      <c r="R34" s="80">
        <f aca="true" t="shared" si="2" ref="R34:Y34">AVERAGE(R3:R33)</f>
        <v>86.30666666666666</v>
      </c>
      <c r="S34" s="80">
        <f t="shared" si="2"/>
        <v>89.08709677419355</v>
      </c>
      <c r="T34" s="80">
        <f t="shared" si="2"/>
        <v>90.95161290322581</v>
      </c>
      <c r="U34" s="80">
        <f t="shared" si="2"/>
        <v>92.07741935483871</v>
      </c>
      <c r="V34" s="80">
        <f t="shared" si="2"/>
        <v>92.47419354838709</v>
      </c>
      <c r="W34" s="80">
        <f t="shared" si="2"/>
        <v>92.54516129032257</v>
      </c>
      <c r="X34" s="80">
        <f t="shared" si="2"/>
        <v>92.44516129032259</v>
      </c>
      <c r="Y34" s="80">
        <f t="shared" si="2"/>
        <v>93.1290322580645</v>
      </c>
      <c r="Z34" s="80">
        <f>AVERAGE(B3:Y33)</f>
        <v>85.2016150740242</v>
      </c>
      <c r="AA34" s="81">
        <f>AVERAGE(AA3:AA33)</f>
        <v>59.125806451612924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35.4</v>
      </c>
      <c r="C40" s="92">
        <f>MATCH(B40,AA3:AA33,0)</f>
        <v>23</v>
      </c>
      <c r="D40" s="97" t="str">
        <f>INDEX(AB3:AB33,C40,1)</f>
        <v>12:58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2022</v>
      </c>
      <c r="J1" s="55" t="s">
        <v>1</v>
      </c>
      <c r="K1" s="54" t="str">
        <f>("（令和"&amp;TEXT((I1-2018),"0")&amp;"年）")</f>
        <v>（令和4年）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65.30833333333334</v>
      </c>
      <c r="C5" s="35">
        <f>'2月'!Z3</f>
        <v>67.47499999999998</v>
      </c>
      <c r="D5" s="35">
        <f>'3月'!Z3</f>
        <v>88.44583333333334</v>
      </c>
      <c r="E5" s="35">
        <f>'4月'!Z3</f>
        <v>76.67083333333333</v>
      </c>
      <c r="F5" s="35">
        <f>'5月'!Z3</f>
        <v>95.85833333333333</v>
      </c>
      <c r="G5" s="35">
        <f>'6月'!Z3</f>
        <v>85.99166666666667</v>
      </c>
      <c r="H5" s="35">
        <f>'7月'!Z3</f>
        <v>84.34166666666667</v>
      </c>
      <c r="I5" s="35">
        <f>'8月'!Z3</f>
        <v>91.61666666666666</v>
      </c>
      <c r="J5" s="35">
        <f>'9月'!Z3</f>
        <v>99.1416666666667</v>
      </c>
      <c r="K5" s="35">
        <f>'10月'!Z3</f>
        <v>93.75416666666666</v>
      </c>
      <c r="L5" s="35">
        <f>'11月'!Z3</f>
        <v>97.35416666666664</v>
      </c>
      <c r="M5" s="36">
        <f>'12月'!Z3</f>
        <v>94.44166666666668</v>
      </c>
    </row>
    <row r="6" spans="1:13" ht="18" customHeight="1">
      <c r="A6" s="37">
        <v>2</v>
      </c>
      <c r="B6" s="38">
        <f>'1月'!Z4</f>
        <v>74.95416666666667</v>
      </c>
      <c r="C6" s="38">
        <f>'2月'!Z4</f>
        <v>69.97916666666667</v>
      </c>
      <c r="D6" s="38">
        <f>'3月'!Z4</f>
        <v>84.45</v>
      </c>
      <c r="E6" s="38">
        <f>'4月'!Z4</f>
        <v>80.75833333333334</v>
      </c>
      <c r="F6" s="38">
        <f>'5月'!Z4</f>
        <v>89.95416666666667</v>
      </c>
      <c r="G6" s="38">
        <f>'6月'!Z4</f>
        <v>91.77499999999998</v>
      </c>
      <c r="H6" s="38">
        <f>'7月'!Z4</f>
        <v>85.32083333333334</v>
      </c>
      <c r="I6" s="38">
        <f>'8月'!Z4</f>
        <v>93.99166666666667</v>
      </c>
      <c r="J6" s="38">
        <f>'9月'!Z4</f>
        <v>99.37916666666668</v>
      </c>
      <c r="K6" s="38">
        <f>'10月'!Z4</f>
        <v>91.75833333333334</v>
      </c>
      <c r="L6" s="38">
        <f>'11月'!Z4</f>
        <v>94.12083333333334</v>
      </c>
      <c r="M6" s="39">
        <f>'12月'!Z4</f>
        <v>93.38333333333337</v>
      </c>
    </row>
    <row r="7" spans="1:13" ht="18" customHeight="1">
      <c r="A7" s="37">
        <v>3</v>
      </c>
      <c r="B7" s="38">
        <f>'1月'!Z5</f>
        <v>71.80416666666666</v>
      </c>
      <c r="C7" s="38">
        <f>'2月'!Z5</f>
        <v>72.31666666666668</v>
      </c>
      <c r="D7" s="38">
        <f>'3月'!Z5</f>
        <v>75.29166666666667</v>
      </c>
      <c r="E7" s="38">
        <f>'4月'!Z5</f>
        <v>85.61666666666667</v>
      </c>
      <c r="F7" s="38">
        <f>'5月'!Z5</f>
        <v>83.9375</v>
      </c>
      <c r="G7" s="38">
        <f>'6月'!Z5</f>
        <v>96.82499999999999</v>
      </c>
      <c r="H7" s="38">
        <f>'7月'!Z5</f>
        <v>93.87916666666666</v>
      </c>
      <c r="I7" s="38">
        <f>'8月'!Z5</f>
        <v>95.07083333333333</v>
      </c>
      <c r="J7" s="38">
        <f>'9月'!Z5</f>
        <v>98.32916666666667</v>
      </c>
      <c r="K7" s="38">
        <f>'10月'!Z5</f>
        <v>96.95833333333336</v>
      </c>
      <c r="L7" s="38">
        <f>'11月'!Z5</f>
        <v>95.74583333333335</v>
      </c>
      <c r="M7" s="39">
        <f>'12月'!Z5</f>
        <v>96.6875</v>
      </c>
    </row>
    <row r="8" spans="1:13" ht="18" customHeight="1">
      <c r="A8" s="37">
        <v>4</v>
      </c>
      <c r="B8" s="38">
        <f>'1月'!Z6</f>
        <v>76.06666666666668</v>
      </c>
      <c r="C8" s="38">
        <f>'2月'!Z6</f>
        <v>70.33333333333333</v>
      </c>
      <c r="D8" s="38">
        <f>'3月'!Z6</f>
        <v>69.95416666666667</v>
      </c>
      <c r="E8" s="38">
        <f>'4月'!Z6</f>
        <v>97.16250000000001</v>
      </c>
      <c r="F8" s="38">
        <f>'5月'!Z6</f>
        <v>78.93750000000001</v>
      </c>
      <c r="G8" s="38">
        <f>'6月'!Z6</f>
        <v>92.07083333333334</v>
      </c>
      <c r="H8" s="38">
        <f>'7月'!Z6</f>
        <v>97.21249999999998</v>
      </c>
      <c r="I8" s="38">
        <f>'8月'!Z6</f>
        <v>98.66666666666667</v>
      </c>
      <c r="J8" s="38">
        <f>'9月'!Z6</f>
        <v>98.78333333333337</v>
      </c>
      <c r="K8" s="38">
        <f>'10月'!Z6</f>
        <v>94.75</v>
      </c>
      <c r="L8" s="38">
        <f>'11月'!Z6</f>
        <v>88.30416666666667</v>
      </c>
      <c r="M8" s="39">
        <f>'12月'!Z6</f>
        <v>87.81666666666666</v>
      </c>
    </row>
    <row r="9" spans="1:13" ht="18" customHeight="1">
      <c r="A9" s="37">
        <v>5</v>
      </c>
      <c r="B9" s="38">
        <f>'1月'!Z7</f>
        <v>62.15416666666666</v>
      </c>
      <c r="C9" s="38">
        <f>'2月'!Z7</f>
        <v>63.258333333333326</v>
      </c>
      <c r="D9" s="38">
        <f>'3月'!Z7</f>
        <v>80.16250000000001</v>
      </c>
      <c r="E9" s="38">
        <f>'4月'!Z7</f>
        <v>95.27083333333333</v>
      </c>
      <c r="F9" s="38">
        <f>'5月'!Z7</f>
        <v>78.81249999999999</v>
      </c>
      <c r="G9" s="38">
        <f>'6月'!Z7</f>
        <v>96.23333333333335</v>
      </c>
      <c r="H9" s="38">
        <f>'7月'!Z7</f>
        <v>95.06666666666666</v>
      </c>
      <c r="I9" s="38">
        <f>'8月'!Z7</f>
        <v>97.35416666666669</v>
      </c>
      <c r="J9" s="38">
        <f>'9月'!Z7</f>
        <v>98.57083333333334</v>
      </c>
      <c r="K9" s="38">
        <f>'10月'!Z7</f>
        <v>98.34583333333335</v>
      </c>
      <c r="L9" s="38">
        <f>'11月'!Z7</f>
        <v>90.02916666666668</v>
      </c>
      <c r="M9" s="39">
        <f>'12月'!Z7</f>
        <v>93.27500000000002</v>
      </c>
    </row>
    <row r="10" spans="1:13" ht="18" customHeight="1">
      <c r="A10" s="37">
        <v>6</v>
      </c>
      <c r="B10" s="38">
        <f>'1月'!Z8</f>
        <v>75.44166666666668</v>
      </c>
      <c r="C10" s="38">
        <f>'2月'!Z8</f>
        <v>58.88333333333333</v>
      </c>
      <c r="D10" s="38">
        <f>'3月'!Z8</f>
        <v>55.19166666666666</v>
      </c>
      <c r="E10" s="38">
        <f>'4月'!Z8</f>
        <v>91.12499999999999</v>
      </c>
      <c r="F10" s="38">
        <f>'5月'!Z8</f>
        <v>89.75833333333334</v>
      </c>
      <c r="G10" s="38">
        <f>'6月'!Z8</f>
        <v>98.67500000000001</v>
      </c>
      <c r="H10" s="38">
        <f>'7月'!Z8</f>
        <v>98.78750000000001</v>
      </c>
      <c r="I10" s="38">
        <f>'8月'!Z8</f>
        <v>96.47916666666667</v>
      </c>
      <c r="J10" s="38">
        <f>'9月'!Z8</f>
        <v>98.74583333333332</v>
      </c>
      <c r="K10" s="38">
        <f>'10月'!Z8</f>
        <v>98.70833333333333</v>
      </c>
      <c r="L10" s="38">
        <f>'11月'!Z8</f>
        <v>86.00833333333333</v>
      </c>
      <c r="M10" s="39">
        <f>'12月'!Z8</f>
        <v>98.91666666666667</v>
      </c>
    </row>
    <row r="11" spans="1:13" ht="18" customHeight="1">
      <c r="A11" s="37">
        <v>7</v>
      </c>
      <c r="B11" s="38">
        <f>'1月'!Z9</f>
        <v>75.83333333333334</v>
      </c>
      <c r="C11" s="38">
        <f>'2月'!Z9</f>
        <v>66.65416666666668</v>
      </c>
      <c r="D11" s="38">
        <f>'3月'!Z9</f>
        <v>65.33333333333334</v>
      </c>
      <c r="E11" s="38">
        <f>'4月'!Z9</f>
        <v>80.7625</v>
      </c>
      <c r="F11" s="38">
        <f>'5月'!Z9</f>
        <v>95.83333333333336</v>
      </c>
      <c r="G11" s="38">
        <f>'6月'!Z9</f>
        <v>97.18749999999999</v>
      </c>
      <c r="H11" s="38">
        <f>'7月'!Z9</f>
        <v>97.95833333333336</v>
      </c>
      <c r="I11" s="38">
        <f>'8月'!Z9</f>
        <v>97.49166666666667</v>
      </c>
      <c r="J11" s="38">
        <f>'9月'!Z9</f>
        <v>99.425</v>
      </c>
      <c r="K11" s="38">
        <f>'10月'!Z9</f>
        <v>99.00416666666666</v>
      </c>
      <c r="L11" s="38">
        <f>'11月'!Z9</f>
        <v>90.80416666666663</v>
      </c>
      <c r="M11" s="39">
        <f>'12月'!Z9</f>
        <v>91.40000000000002</v>
      </c>
    </row>
    <row r="12" spans="1:13" ht="18" customHeight="1">
      <c r="A12" s="37">
        <v>8</v>
      </c>
      <c r="B12" s="38">
        <f>'1月'!Z10</f>
        <v>78.99583333333334</v>
      </c>
      <c r="C12" s="38">
        <f>'2月'!Z10</f>
        <v>73.22500000000001</v>
      </c>
      <c r="D12" s="38">
        <f>'3月'!Z10</f>
        <v>87.91304347826087</v>
      </c>
      <c r="E12" s="38">
        <f>'4月'!Z10</f>
        <v>70.00833333333333</v>
      </c>
      <c r="F12" s="38">
        <f>'5月'!Z10</f>
        <v>76.52916666666665</v>
      </c>
      <c r="G12" s="38">
        <f>'6月'!Z10</f>
        <v>96.86666666666666</v>
      </c>
      <c r="H12" s="38">
        <f>'7月'!Z10</f>
        <v>91.16666666666667</v>
      </c>
      <c r="I12" s="38">
        <f>'8月'!Z10</f>
        <v>95.46249999999999</v>
      </c>
      <c r="J12" s="38">
        <f>'9月'!Z10</f>
        <v>98.79583333333333</v>
      </c>
      <c r="K12" s="38">
        <f>'10月'!Z10</f>
        <v>94.69583333333331</v>
      </c>
      <c r="L12" s="38">
        <f>'11月'!Z10</f>
        <v>83.4875</v>
      </c>
      <c r="M12" s="39">
        <f>'12月'!Z10</f>
        <v>88.54166666666667</v>
      </c>
    </row>
    <row r="13" spans="1:13" ht="18" customHeight="1">
      <c r="A13" s="37">
        <v>9</v>
      </c>
      <c r="B13" s="38">
        <f>'1月'!Z11</f>
        <v>74.93333333333332</v>
      </c>
      <c r="C13" s="38">
        <f>'2月'!Z11</f>
        <v>72.72916666666667</v>
      </c>
      <c r="D13" s="38">
        <f>'3月'!Z11</f>
        <v>76.81666666666668</v>
      </c>
      <c r="E13" s="38">
        <f>'4月'!Z11</f>
        <v>81.39999999999999</v>
      </c>
      <c r="F13" s="38">
        <f>'5月'!Z11</f>
        <v>96.49166666666667</v>
      </c>
      <c r="G13" s="38">
        <f>'6月'!Z11</f>
        <v>97.50833333333333</v>
      </c>
      <c r="H13" s="38">
        <f>'7月'!Z11</f>
        <v>95.4208333333333</v>
      </c>
      <c r="I13" s="38">
        <f>'8月'!Z11</f>
        <v>92.57499999999999</v>
      </c>
      <c r="J13" s="38">
        <f>'9月'!Z11</f>
        <v>98.41666666666667</v>
      </c>
      <c r="K13" s="38">
        <f>'10月'!Z11</f>
        <v>94.59583333333332</v>
      </c>
      <c r="L13" s="38">
        <f>'11月'!Z11</f>
        <v>86.20833333333333</v>
      </c>
      <c r="M13" s="39">
        <f>'12月'!Z11</f>
        <v>90.30416666666666</v>
      </c>
    </row>
    <row r="14" spans="1:13" ht="18" customHeight="1">
      <c r="A14" s="37">
        <v>10</v>
      </c>
      <c r="B14" s="38">
        <f>'1月'!Z12</f>
        <v>80.975</v>
      </c>
      <c r="C14" s="38">
        <f>'2月'!Z12</f>
        <v>94.36250000000003</v>
      </c>
      <c r="D14" s="38">
        <f>'3月'!Z12</f>
        <v>84.03333333333332</v>
      </c>
      <c r="E14" s="38">
        <f>'4月'!Z12</f>
        <v>68.95416666666667</v>
      </c>
      <c r="F14" s="38">
        <f>'5月'!Z12</f>
        <v>81.14166666666665</v>
      </c>
      <c r="G14" s="38">
        <f>'6月'!Z12</f>
        <v>97.0625</v>
      </c>
      <c r="H14" s="38">
        <f>'7月'!Z12</f>
        <v>94.77499999999998</v>
      </c>
      <c r="I14" s="38">
        <f>'8月'!Z12</f>
        <v>91.40833333333332</v>
      </c>
      <c r="J14" s="38">
        <f>'9月'!Z12</f>
        <v>92.87916666666666</v>
      </c>
      <c r="K14" s="38">
        <f>'10月'!Z12</f>
        <v>99.3791666666667</v>
      </c>
      <c r="L14" s="38">
        <f>'11月'!Z12</f>
        <v>90.30833333333334</v>
      </c>
      <c r="M14" s="39">
        <f>'12月'!Z12</f>
        <v>89.56666666666666</v>
      </c>
    </row>
    <row r="15" spans="1:13" ht="18" customHeight="1">
      <c r="A15" s="34">
        <v>11</v>
      </c>
      <c r="B15" s="35">
        <f>'1月'!Z13</f>
        <v>97.01249999999999</v>
      </c>
      <c r="C15" s="35">
        <f>'2月'!Z13</f>
        <v>95.25000000000001</v>
      </c>
      <c r="D15" s="35">
        <f>'3月'!Z13</f>
        <v>81.02499999999999</v>
      </c>
      <c r="E15" s="35">
        <f>'4月'!Z13</f>
        <v>78.85416666666666</v>
      </c>
      <c r="F15" s="35">
        <f>'5月'!Z13</f>
        <v>82.57083333333334</v>
      </c>
      <c r="G15" s="35">
        <f>'6月'!Z13</f>
        <v>98.30833333333335</v>
      </c>
      <c r="H15" s="35">
        <f>'7月'!Z13</f>
        <v>96.29166666666667</v>
      </c>
      <c r="I15" s="35">
        <f>'8月'!Z13</f>
        <v>92.26249999999999</v>
      </c>
      <c r="J15" s="35">
        <f>'9月'!Z13</f>
        <v>95.32083333333333</v>
      </c>
      <c r="K15" s="35">
        <f>'10月'!Z13</f>
        <v>97.37916666666666</v>
      </c>
      <c r="L15" s="35">
        <f>'11月'!Z13</f>
        <v>91.3125</v>
      </c>
      <c r="M15" s="36">
        <f>'12月'!Z13</f>
        <v>89.87916666666666</v>
      </c>
    </row>
    <row r="16" spans="1:13" ht="18" customHeight="1">
      <c r="A16" s="37">
        <v>12</v>
      </c>
      <c r="B16" s="38">
        <f>'1月'!Z14</f>
        <v>70.54583333333333</v>
      </c>
      <c r="C16" s="38">
        <f>'2月'!Z14</f>
        <v>90.45833333333333</v>
      </c>
      <c r="D16" s="38">
        <f>'3月'!Z14</f>
        <v>78.45416666666667</v>
      </c>
      <c r="E16" s="38">
        <f>'4月'!Z14</f>
        <v>82.77083333333334</v>
      </c>
      <c r="F16" s="38">
        <f>'5月'!Z14</f>
        <v>96.06666666666668</v>
      </c>
      <c r="G16" s="38">
        <f>'6月'!Z14</f>
        <v>98.24999999999999</v>
      </c>
      <c r="H16" s="38">
        <f>'7月'!Z14</f>
        <v>98.12916666666666</v>
      </c>
      <c r="I16" s="38">
        <f>'8月'!Z14</f>
        <v>93.35833333333333</v>
      </c>
      <c r="J16" s="38">
        <f>'9月'!Z14</f>
        <v>95.72916666666667</v>
      </c>
      <c r="K16" s="38">
        <f>'10月'!Z14</f>
        <v>96.98750000000003</v>
      </c>
      <c r="L16" s="38">
        <f>'11月'!Z14</f>
        <v>96.50833333333334</v>
      </c>
      <c r="M16" s="39">
        <f>'12月'!Z14</f>
        <v>82.92083333333333</v>
      </c>
    </row>
    <row r="17" spans="1:13" ht="18" customHeight="1">
      <c r="A17" s="37">
        <v>13</v>
      </c>
      <c r="B17" s="38">
        <f>'1月'!Z15</f>
        <v>67.40000000000002</v>
      </c>
      <c r="C17" s="38">
        <f>'2月'!Z15</f>
        <v>91.19166666666666</v>
      </c>
      <c r="D17" s="38">
        <f>'3月'!Z15</f>
        <v>81.325</v>
      </c>
      <c r="E17" s="38">
        <f>'4月'!Z15</f>
        <v>73.75416666666668</v>
      </c>
      <c r="F17" s="38">
        <f>'5月'!Z15</f>
        <v>98.89583333333333</v>
      </c>
      <c r="G17" s="38">
        <f>'6月'!Z15</f>
        <v>88.27083333333333</v>
      </c>
      <c r="H17" s="38">
        <f>'7月'!Z15</f>
        <v>98.50833333333333</v>
      </c>
      <c r="I17" s="38">
        <f>'8月'!Z15</f>
        <v>98.86249999999997</v>
      </c>
      <c r="J17" s="38">
        <f>'9月'!Z15</f>
        <v>99.05</v>
      </c>
      <c r="K17" s="38">
        <f>'10月'!Z15</f>
        <v>95.92916666666667</v>
      </c>
      <c r="L17" s="38">
        <f>'11月'!Z15</f>
        <v>96.66250000000001</v>
      </c>
      <c r="M17" s="39">
        <f>'12月'!Z15</f>
        <v>98.46249999999999</v>
      </c>
    </row>
    <row r="18" spans="1:13" ht="18" customHeight="1">
      <c r="A18" s="37">
        <v>14</v>
      </c>
      <c r="B18" s="38">
        <f>'1月'!Z16</f>
        <v>60.85416666666666</v>
      </c>
      <c r="C18" s="38">
        <f>'2月'!Z16</f>
        <v>97.79166666666667</v>
      </c>
      <c r="D18" s="38">
        <f>'3月'!Z16</f>
        <v>87.4875</v>
      </c>
      <c r="E18" s="38">
        <f>'4月'!Z16</f>
        <v>94.825</v>
      </c>
      <c r="F18" s="38">
        <f>'5月'!Z16</f>
        <v>98.16250000000001</v>
      </c>
      <c r="G18" s="38">
        <f>'6月'!Z16</f>
        <v>93.27083333333336</v>
      </c>
      <c r="H18" s="38">
        <f>'7月'!Z16</f>
        <v>99.11249999999995</v>
      </c>
      <c r="I18" s="38">
        <f>'8月'!Z16</f>
        <v>96.58750000000002</v>
      </c>
      <c r="J18" s="38">
        <f>'9月'!Z16</f>
        <v>95.52916666666668</v>
      </c>
      <c r="K18" s="38">
        <f>'10月'!Z16</f>
        <v>93.66249999999997</v>
      </c>
      <c r="L18" s="38">
        <f>'11月'!Z16</f>
        <v>81.37916666666666</v>
      </c>
      <c r="M18" s="39">
        <f>'12月'!Z16</f>
        <v>83.3625</v>
      </c>
    </row>
    <row r="19" spans="1:13" ht="18" customHeight="1">
      <c r="A19" s="37">
        <v>15</v>
      </c>
      <c r="B19" s="38">
        <f>'1月'!Z17</f>
        <v>70.43749999999999</v>
      </c>
      <c r="C19" s="38">
        <f>'2月'!Z17</f>
        <v>98.16666666666669</v>
      </c>
      <c r="D19" s="38">
        <f>'3月'!Z17</f>
        <v>84.9125</v>
      </c>
      <c r="E19" s="38">
        <f>'4月'!Z17</f>
        <v>98.64166666666667</v>
      </c>
      <c r="F19" s="38">
        <f>'5月'!Z17</f>
        <v>91.55000000000003</v>
      </c>
      <c r="G19" s="38">
        <f>'6月'!Z17</f>
        <v>98.67083333333335</v>
      </c>
      <c r="H19" s="38">
        <f>'7月'!Z17</f>
        <v>99.11666666666663</v>
      </c>
      <c r="I19" s="38">
        <f>'8月'!Z17</f>
        <v>95.9416666666667</v>
      </c>
      <c r="J19" s="38">
        <f>'9月'!Z17</f>
        <v>97.88333333333333</v>
      </c>
      <c r="K19" s="38">
        <f>'10月'!Z17</f>
        <v>95.14583333333331</v>
      </c>
      <c r="L19" s="38">
        <f>'11月'!Z17</f>
        <v>97.72499999999998</v>
      </c>
      <c r="M19" s="39">
        <f>'12月'!Z17</f>
        <v>75.95833333333333</v>
      </c>
    </row>
    <row r="20" spans="1:13" ht="18" customHeight="1">
      <c r="A20" s="37">
        <v>16</v>
      </c>
      <c r="B20" s="38">
        <f>'1月'!Z18</f>
        <v>81.94166666666669</v>
      </c>
      <c r="C20" s="38">
        <f>'2月'!Z18</f>
        <v>80.37500000000001</v>
      </c>
      <c r="D20" s="38">
        <f>'3月'!Z18</f>
        <v>87.32499999999999</v>
      </c>
      <c r="E20" s="38">
        <f>'4月'!Z18</f>
        <v>93.17916666666666</v>
      </c>
      <c r="F20" s="38">
        <f>'5月'!Z18</f>
        <v>98.50833333333331</v>
      </c>
      <c r="G20" s="38">
        <f>'6月'!Z18</f>
        <v>96.04583333333333</v>
      </c>
      <c r="H20" s="38">
        <f>'7月'!Z18</f>
        <v>98.92916666666667</v>
      </c>
      <c r="I20" s="38">
        <f>'8月'!Z18</f>
        <v>93.95833333333336</v>
      </c>
      <c r="J20" s="38">
        <f>'9月'!Z18</f>
        <v>93.20416666666667</v>
      </c>
      <c r="K20" s="38">
        <f>'10月'!Z18</f>
        <v>95.79166666666669</v>
      </c>
      <c r="L20" s="38">
        <f>'11月'!Z18</f>
        <v>87.64583333333333</v>
      </c>
      <c r="M20" s="39">
        <f>'12月'!Z18</f>
        <v>79.24166666666667</v>
      </c>
    </row>
    <row r="21" spans="1:13" ht="18" customHeight="1">
      <c r="A21" s="37">
        <v>17</v>
      </c>
      <c r="B21" s="38">
        <f>'1月'!Z19</f>
        <v>79.76666666666667</v>
      </c>
      <c r="C21" s="38">
        <f>'2月'!Z19</f>
        <v>66.075</v>
      </c>
      <c r="D21" s="38">
        <f>'3月'!Z19</f>
        <v>80.97083333333333</v>
      </c>
      <c r="E21" s="38">
        <f>'4月'!Z19</f>
        <v>86.55833333333332</v>
      </c>
      <c r="F21" s="38">
        <f>'5月'!Z19</f>
        <v>98.53750000000001</v>
      </c>
      <c r="G21" s="38">
        <f>'6月'!Z19</f>
        <v>93.46250000000002</v>
      </c>
      <c r="H21" s="38">
        <f>'7月'!Z19</f>
        <v>98.52083333333333</v>
      </c>
      <c r="I21" s="38">
        <f>'8月'!Z19</f>
        <v>98.82083333333331</v>
      </c>
      <c r="J21" s="38">
        <f>'9月'!Z19</f>
        <v>97.40416666666668</v>
      </c>
      <c r="K21" s="38">
        <f>'10月'!Z19</f>
        <v>99.125</v>
      </c>
      <c r="L21" s="38">
        <f>'11月'!Z19</f>
        <v>86.91666666666667</v>
      </c>
      <c r="M21" s="39">
        <f>'12月'!Z19</f>
        <v>92.96666666666665</v>
      </c>
    </row>
    <row r="22" spans="1:13" ht="18" customHeight="1">
      <c r="A22" s="37">
        <v>18</v>
      </c>
      <c r="B22" s="38">
        <f>'1月'!Z20</f>
        <v>66.28333333333335</v>
      </c>
      <c r="C22" s="38">
        <f>'2月'!Z20</f>
        <v>80.55833333333334</v>
      </c>
      <c r="D22" s="38">
        <f>'3月'!Z20</f>
        <v>98.55833333333332</v>
      </c>
      <c r="E22" s="38">
        <f>'4月'!Z20</f>
        <v>94.44166666666666</v>
      </c>
      <c r="F22" s="38">
        <f>'5月'!Z20</f>
        <v>86.72916666666667</v>
      </c>
      <c r="G22" s="38">
        <f>'6月'!Z20</f>
        <v>94.27499999999999</v>
      </c>
      <c r="H22" s="38">
        <f>'7月'!Z20</f>
        <v>93.77499999999998</v>
      </c>
      <c r="I22" s="38">
        <f>'8月'!Z20</f>
        <v>99.11249999999997</v>
      </c>
      <c r="J22" s="38">
        <f>'9月'!Z20</f>
        <v>99.45833333333331</v>
      </c>
      <c r="K22" s="38">
        <f>'10月'!Z20</f>
        <v>98.34583333333332</v>
      </c>
      <c r="L22" s="38">
        <f>'11月'!Z20</f>
        <v>89.1875</v>
      </c>
      <c r="M22" s="39">
        <f>'12月'!Z20</f>
        <v>79.26666666666667</v>
      </c>
    </row>
    <row r="23" spans="1:13" ht="18" customHeight="1">
      <c r="A23" s="37">
        <v>19</v>
      </c>
      <c r="B23" s="38">
        <f>'1月'!Z21</f>
        <v>74.30000000000001</v>
      </c>
      <c r="C23" s="38">
        <f>'2月'!Z21</f>
        <v>91.78750000000001</v>
      </c>
      <c r="D23" s="38">
        <f>'3月'!Z21</f>
        <v>94.55416666666666</v>
      </c>
      <c r="E23" s="38">
        <f>'4月'!Z21</f>
        <v>86.71250000000002</v>
      </c>
      <c r="F23" s="38">
        <f>'5月'!Z21</f>
        <v>73.14166666666667</v>
      </c>
      <c r="G23" s="38">
        <f>'6月'!Z21</f>
        <v>91.31666666666668</v>
      </c>
      <c r="H23" s="38">
        <f>'7月'!Z21</f>
        <v>98.00833333333334</v>
      </c>
      <c r="I23" s="38">
        <f>'8月'!Z21</f>
        <v>91.40000000000002</v>
      </c>
      <c r="J23" s="38">
        <f>'9月'!Z21</f>
        <v>82.91666666666667</v>
      </c>
      <c r="K23" s="38">
        <f>'10月'!Z21</f>
        <v>90.81249999999999</v>
      </c>
      <c r="L23" s="38">
        <f>'11月'!Z21</f>
        <v>85.6916666666667</v>
      </c>
      <c r="M23" s="39">
        <f>'12月'!Z21</f>
        <v>66.11666666666666</v>
      </c>
    </row>
    <row r="24" spans="1:13" ht="18" customHeight="1">
      <c r="A24" s="37">
        <v>20</v>
      </c>
      <c r="B24" s="38">
        <f>'1月'!Z22</f>
        <v>73.7625</v>
      </c>
      <c r="C24" s="38">
        <f>'2月'!Z22</f>
        <v>93.92083333333333</v>
      </c>
      <c r="D24" s="38">
        <f>'3月'!Z22</f>
        <v>79.9875</v>
      </c>
      <c r="E24" s="38">
        <f>'4月'!Z22</f>
        <v>93.58749999999999</v>
      </c>
      <c r="F24" s="38">
        <f>'5月'!Z22</f>
        <v>87.36250000000001</v>
      </c>
      <c r="G24" s="38">
        <f>'6月'!Z22</f>
        <v>88.81666666666666</v>
      </c>
      <c r="H24" s="38">
        <f>'7月'!Z22</f>
        <v>87.42083333333335</v>
      </c>
      <c r="I24" s="38">
        <f>'8月'!Z22</f>
        <v>96.97916666666669</v>
      </c>
      <c r="J24" s="38">
        <f>'9月'!Z22</f>
        <v>99.39583333333333</v>
      </c>
      <c r="K24" s="38">
        <f>'10月'!Z22</f>
        <v>89.00833333333334</v>
      </c>
      <c r="L24" s="38">
        <f>'11月'!Z22</f>
        <v>91.61666666666666</v>
      </c>
      <c r="M24" s="39">
        <f>'12月'!Z22</f>
        <v>80.07083333333334</v>
      </c>
    </row>
    <row r="25" spans="1:13" ht="18" customHeight="1">
      <c r="A25" s="34">
        <v>21</v>
      </c>
      <c r="B25" s="35">
        <f>'1月'!Z23</f>
        <v>67.72500000000001</v>
      </c>
      <c r="C25" s="35">
        <f>'2月'!Z23</f>
        <v>67.76249999999999</v>
      </c>
      <c r="D25" s="35">
        <f>'3月'!Z23</f>
        <v>80.79166666666667</v>
      </c>
      <c r="E25" s="35">
        <f>'4月'!Z23</f>
        <v>92.42916666666666</v>
      </c>
      <c r="F25" s="35">
        <f>'5月'!Z23</f>
        <v>96.17083333333333</v>
      </c>
      <c r="G25" s="35">
        <f>'6月'!Z23</f>
        <v>96.60416666666669</v>
      </c>
      <c r="H25" s="35">
        <f>'7月'!Z23</f>
        <v>96.42083333333335</v>
      </c>
      <c r="I25" s="35">
        <f>'8月'!Z23</f>
        <v>95.77916666666665</v>
      </c>
      <c r="J25" s="35">
        <f>'9月'!Z23</f>
        <v>97.29166666666663</v>
      </c>
      <c r="K25" s="35">
        <f>'10月'!Z23</f>
        <v>91.66250000000001</v>
      </c>
      <c r="L25" s="35">
        <f>'11月'!Z23</f>
        <v>98.94583333333333</v>
      </c>
      <c r="M25" s="36">
        <f>'12月'!Z23</f>
        <v>86.575</v>
      </c>
    </row>
    <row r="26" spans="1:13" ht="18" customHeight="1">
      <c r="A26" s="37">
        <v>22</v>
      </c>
      <c r="B26" s="38">
        <f>'1月'!Z24</f>
        <v>75.52083333333333</v>
      </c>
      <c r="C26" s="38">
        <f>'2月'!Z24</f>
        <v>69.12083333333332</v>
      </c>
      <c r="D26" s="38">
        <f>'3月'!Z24</f>
        <v>97.78750000000001</v>
      </c>
      <c r="E26" s="38">
        <f>'4月'!Z24</f>
        <v>92.16666666666664</v>
      </c>
      <c r="F26" s="38">
        <f>'5月'!Z24</f>
        <v>98.01249999999997</v>
      </c>
      <c r="G26" s="38">
        <f>'6月'!Z24</f>
        <v>98.35416666666669</v>
      </c>
      <c r="H26" s="38">
        <f>'7月'!Z24</f>
        <v>98.89166666666661</v>
      </c>
      <c r="I26" s="38">
        <f>'8月'!Z24</f>
        <v>97.21249999999999</v>
      </c>
      <c r="J26" s="38">
        <f>'9月'!Z24</f>
        <v>95.78333333333335</v>
      </c>
      <c r="K26" s="38">
        <f>'10月'!Z24</f>
        <v>96.28333333333335</v>
      </c>
      <c r="L26" s="38">
        <f>'11月'!Z24</f>
        <v>91.4541666666667</v>
      </c>
      <c r="M26" s="39">
        <f>'12月'!Z24</f>
        <v>98.16666666666669</v>
      </c>
    </row>
    <row r="27" spans="1:13" ht="18" customHeight="1">
      <c r="A27" s="37">
        <v>23</v>
      </c>
      <c r="B27" s="38">
        <f>'1月'!Z25</f>
        <v>81.9625</v>
      </c>
      <c r="C27" s="38">
        <f>'2月'!Z25</f>
        <v>62.63333333333333</v>
      </c>
      <c r="D27" s="38">
        <f>'3月'!Z25</f>
        <v>92.7625</v>
      </c>
      <c r="E27" s="38">
        <f>'4月'!Z25</f>
        <v>84.00416666666666</v>
      </c>
      <c r="F27" s="38">
        <f>'5月'!Z25</f>
        <v>98.22500000000002</v>
      </c>
      <c r="G27" s="38">
        <f>'6月'!Z25</f>
        <v>98.90000000000002</v>
      </c>
      <c r="H27" s="38">
        <f>'7月'!Z25</f>
        <v>98.05416666666666</v>
      </c>
      <c r="I27" s="38">
        <f>'8月'!Z25</f>
        <v>98.12083333333334</v>
      </c>
      <c r="J27" s="38">
        <f>'9月'!Z25</f>
        <v>99.09583333333332</v>
      </c>
      <c r="K27" s="38">
        <f>'10月'!Z25</f>
        <v>92.62916666666666</v>
      </c>
      <c r="L27" s="38">
        <f>'11月'!Z25</f>
        <v>98.425</v>
      </c>
      <c r="M27" s="39">
        <f>'12月'!Z25</f>
        <v>66.47916666666667</v>
      </c>
    </row>
    <row r="28" spans="1:13" ht="18" customHeight="1">
      <c r="A28" s="37">
        <v>24</v>
      </c>
      <c r="B28" s="38">
        <f>'1月'!Z26</f>
        <v>71.09583333333332</v>
      </c>
      <c r="C28" s="38">
        <f>'2月'!Z26</f>
        <v>57.62916666666666</v>
      </c>
      <c r="D28" s="38">
        <f>'3月'!Z26</f>
        <v>95.25833333333334</v>
      </c>
      <c r="E28" s="38">
        <f>'4月'!Z26</f>
        <v>88.60416666666667</v>
      </c>
      <c r="F28" s="38">
        <f>'5月'!Z26</f>
        <v>91.57083333333333</v>
      </c>
      <c r="G28" s="38">
        <f>'6月'!Z26</f>
        <v>97.24999999999999</v>
      </c>
      <c r="H28" s="38">
        <f>'7月'!Z26</f>
        <v>93.89999999999998</v>
      </c>
      <c r="I28" s="38">
        <f>'8月'!Z26</f>
        <v>95.22083333333336</v>
      </c>
      <c r="J28" s="38">
        <f>'9月'!Z26</f>
        <v>99.53749999999998</v>
      </c>
      <c r="K28" s="38">
        <f>'10月'!Z26</f>
        <v>97.33333333333333</v>
      </c>
      <c r="L28" s="38">
        <f>'11月'!Z26</f>
        <v>88.7708333333333</v>
      </c>
      <c r="M28" s="39">
        <f>'12月'!Z26</f>
        <v>71.54583333333332</v>
      </c>
    </row>
    <row r="29" spans="1:13" ht="18" customHeight="1">
      <c r="A29" s="37">
        <v>25</v>
      </c>
      <c r="B29" s="38">
        <f>'1月'!Z27</f>
        <v>79.64583333333334</v>
      </c>
      <c r="C29" s="38">
        <f>'2月'!Z27</f>
        <v>62.0625</v>
      </c>
      <c r="D29" s="38">
        <f>'3月'!Z27</f>
        <v>83.12083333333332</v>
      </c>
      <c r="E29" s="38">
        <f>'4月'!Z27</f>
        <v>85.12499999999999</v>
      </c>
      <c r="F29" s="38">
        <f>'5月'!Z27</f>
        <v>92.35000000000001</v>
      </c>
      <c r="G29" s="38">
        <f>'6月'!Z27</f>
        <v>85.66250000000001</v>
      </c>
      <c r="H29" s="38">
        <f>'7月'!Z27</f>
        <v>93.96249999999999</v>
      </c>
      <c r="I29" s="38">
        <f>'8月'!Z27</f>
        <v>93.34583333333332</v>
      </c>
      <c r="J29" s="38">
        <f>'9月'!Z27</f>
        <v>95.1875</v>
      </c>
      <c r="K29" s="38">
        <f>'10月'!Z27</f>
        <v>81.64583333333333</v>
      </c>
      <c r="L29" s="38">
        <f>'11月'!Z27</f>
        <v>88.39166666666667</v>
      </c>
      <c r="M29" s="39">
        <f>'12月'!Z27</f>
        <v>85.33478260869568</v>
      </c>
    </row>
    <row r="30" spans="1:13" ht="18" customHeight="1">
      <c r="A30" s="37">
        <v>26</v>
      </c>
      <c r="B30" s="38">
        <f>'1月'!Z28</f>
        <v>97.24999999999999</v>
      </c>
      <c r="C30" s="38">
        <f>'2月'!Z28</f>
        <v>68.83749999999999</v>
      </c>
      <c r="D30" s="38">
        <f>'3月'!Z28</f>
        <v>97.05</v>
      </c>
      <c r="E30" s="38">
        <f>'4月'!Z28</f>
        <v>98.19999999999999</v>
      </c>
      <c r="F30" s="38">
        <f>'5月'!Z28</f>
        <v>93.08749999999999</v>
      </c>
      <c r="G30" s="38">
        <f>'6月'!Z28</f>
        <v>90.375</v>
      </c>
      <c r="H30" s="38">
        <f>'7月'!Z28</f>
        <v>98.95833333333337</v>
      </c>
      <c r="I30" s="38">
        <f>'8月'!Z28</f>
        <v>98.87499999999996</v>
      </c>
      <c r="J30" s="38">
        <f>'9月'!Z28</f>
        <v>96.65833333333332</v>
      </c>
      <c r="K30" s="38">
        <f>'10月'!Z28</f>
        <v>83.90833333333333</v>
      </c>
      <c r="L30" s="38">
        <f>'11月'!Z28</f>
        <v>98.46250000000002</v>
      </c>
      <c r="M30" s="39">
        <f>'12月'!Z28</f>
        <v>74.7375</v>
      </c>
    </row>
    <row r="31" spans="1:13" ht="18" customHeight="1">
      <c r="A31" s="37">
        <v>27</v>
      </c>
      <c r="B31" s="38">
        <f>'1月'!Z29</f>
        <v>69.44583333333333</v>
      </c>
      <c r="C31" s="38">
        <f>'2月'!Z29</f>
        <v>66.51666666666667</v>
      </c>
      <c r="D31" s="38">
        <f>'3月'!Z29</f>
        <v>83.2375</v>
      </c>
      <c r="E31" s="38">
        <f>'4月'!Z29</f>
        <v>93.65416666666668</v>
      </c>
      <c r="F31" s="38">
        <f>'5月'!Z29</f>
        <v>98.68333333333338</v>
      </c>
      <c r="G31" s="38">
        <f>'6月'!Z29</f>
        <v>90.25833333333334</v>
      </c>
      <c r="H31" s="38">
        <f>'7月'!Z29</f>
        <v>97.43749999999996</v>
      </c>
      <c r="I31" s="38">
        <f>'8月'!Z29</f>
        <v>98.60833333333335</v>
      </c>
      <c r="J31" s="38">
        <f>'9月'!Z29</f>
        <v>96.29166666666669</v>
      </c>
      <c r="K31" s="38">
        <f>'10月'!Z29</f>
        <v>87.77499999999999</v>
      </c>
      <c r="L31" s="38">
        <f>'11月'!Z29</f>
        <v>87.32499999999999</v>
      </c>
      <c r="M31" s="39">
        <f>'12月'!Z29</f>
        <v>76.98333333333332</v>
      </c>
    </row>
    <row r="32" spans="1:13" ht="18" customHeight="1">
      <c r="A32" s="37">
        <v>28</v>
      </c>
      <c r="B32" s="38">
        <f>'1月'!Z30</f>
        <v>66.27083333333334</v>
      </c>
      <c r="C32" s="38">
        <f>'2月'!Z30</f>
        <v>66.99583333333335</v>
      </c>
      <c r="D32" s="38">
        <f>'3月'!Z30</f>
        <v>69.42499999999998</v>
      </c>
      <c r="E32" s="38">
        <f>'4月'!Z30</f>
        <v>72.36666666666666</v>
      </c>
      <c r="F32" s="38">
        <f>'5月'!Z30</f>
        <v>83.87083333333331</v>
      </c>
      <c r="G32" s="38">
        <f>'6月'!Z30</f>
        <v>87.77916666666665</v>
      </c>
      <c r="H32" s="38">
        <f>'7月'!Z30</f>
        <v>98.76250000000003</v>
      </c>
      <c r="I32" s="38">
        <f>'8月'!Z30</f>
        <v>99.30000000000001</v>
      </c>
      <c r="J32" s="38">
        <f>'9月'!Z30</f>
        <v>92.44166666666666</v>
      </c>
      <c r="K32" s="38">
        <f>'10月'!Z30</f>
        <v>94.70833333333331</v>
      </c>
      <c r="L32" s="38">
        <f>'11月'!Z30</f>
        <v>95.42500000000001</v>
      </c>
      <c r="M32" s="39">
        <f>'12月'!Z30</f>
        <v>84.59166666666668</v>
      </c>
    </row>
    <row r="33" spans="1:13" ht="18" customHeight="1">
      <c r="A33" s="37">
        <v>29</v>
      </c>
      <c r="B33" s="38">
        <f>'1月'!Z31</f>
        <v>76.38333333333333</v>
      </c>
      <c r="C33" s="38"/>
      <c r="D33" s="38">
        <f>'3月'!Z31</f>
        <v>79.60416666666667</v>
      </c>
      <c r="E33" s="38">
        <f>'4月'!Z31</f>
        <v>96.0041666666667</v>
      </c>
      <c r="F33" s="38">
        <f>'5月'!Z31</f>
        <v>77.5125</v>
      </c>
      <c r="G33" s="38">
        <f>'6月'!Z31</f>
        <v>89.45416666666667</v>
      </c>
      <c r="H33" s="38">
        <f>'7月'!Z31</f>
        <v>97.39166666666667</v>
      </c>
      <c r="I33" s="38">
        <f>'8月'!Z31</f>
        <v>92.03333333333335</v>
      </c>
      <c r="J33" s="38">
        <f>'9月'!Z31</f>
        <v>91.11666666666667</v>
      </c>
      <c r="K33" s="38">
        <f>'10月'!Z31</f>
        <v>83.57083333333333</v>
      </c>
      <c r="L33" s="38">
        <f>'11月'!Z31</f>
        <v>95.9833333333333</v>
      </c>
      <c r="M33" s="39">
        <f>'12月'!Z31</f>
        <v>81.6875</v>
      </c>
    </row>
    <row r="34" spans="1:13" ht="18" customHeight="1">
      <c r="A34" s="37">
        <v>30</v>
      </c>
      <c r="B34" s="38">
        <f>'1月'!Z32</f>
        <v>62.1625</v>
      </c>
      <c r="C34" s="38"/>
      <c r="D34" s="38">
        <f>'3月'!Z32</f>
        <v>94.80833333333334</v>
      </c>
      <c r="E34" s="38">
        <f>'4月'!Z32</f>
        <v>87.61250000000001</v>
      </c>
      <c r="F34" s="38">
        <f>'5月'!Z32</f>
        <v>88.44583333333334</v>
      </c>
      <c r="G34" s="38">
        <f>'6月'!Z32</f>
        <v>84.73750000000001</v>
      </c>
      <c r="H34" s="38">
        <f>'7月'!Z32</f>
        <v>98.52499999999998</v>
      </c>
      <c r="I34" s="38">
        <f>'8月'!Z32</f>
        <v>99.17916666666667</v>
      </c>
      <c r="J34" s="38">
        <f>'9月'!Z32</f>
        <v>93.53749999999998</v>
      </c>
      <c r="K34" s="38">
        <f>'10月'!Z32</f>
        <v>88.3</v>
      </c>
      <c r="L34" s="38">
        <f>'11月'!Z32</f>
        <v>97.1875</v>
      </c>
      <c r="M34" s="39">
        <f>'12月'!Z32</f>
        <v>79.7</v>
      </c>
    </row>
    <row r="35" spans="1:13" ht="18" customHeight="1">
      <c r="A35" s="37">
        <v>31</v>
      </c>
      <c r="B35" s="38">
        <f>'1月'!Z33</f>
        <v>55.6625</v>
      </c>
      <c r="C35" s="38"/>
      <c r="D35" s="38">
        <f>'3月'!Z33</f>
        <v>95.925</v>
      </c>
      <c r="E35" s="38"/>
      <c r="F35" s="38">
        <f>'5月'!Z33</f>
        <v>98.67083333333335</v>
      </c>
      <c r="G35" s="38"/>
      <c r="H35" s="38">
        <f>'7月'!Z33</f>
        <v>93.38333333333334</v>
      </c>
      <c r="I35" s="38">
        <f>'8月'!Z33</f>
        <v>98.67083333333333</v>
      </c>
      <c r="J35" s="38"/>
      <c r="K35" s="38">
        <f>'10月'!Z33</f>
        <v>88.26666666666667</v>
      </c>
      <c r="L35" s="38"/>
      <c r="M35" s="39">
        <f>'12月'!Z33</f>
        <v>82.875</v>
      </c>
    </row>
    <row r="36" spans="1:13" ht="18" customHeight="1">
      <c r="A36" s="40" t="s">
        <v>7</v>
      </c>
      <c r="B36" s="41">
        <f aca="true" t="shared" si="0" ref="B36:I36">AVERAGE(B5:B35)</f>
        <v>73.60954301075267</v>
      </c>
      <c r="C36" s="41">
        <f t="shared" si="0"/>
        <v>75.5839285714286</v>
      </c>
      <c r="D36" s="41">
        <f t="shared" si="0"/>
        <v>83.61171107994393</v>
      </c>
      <c r="E36" s="41">
        <f t="shared" si="0"/>
        <v>86.70736111111111</v>
      </c>
      <c r="F36" s="41">
        <f t="shared" si="0"/>
        <v>90.17352150537631</v>
      </c>
      <c r="G36" s="41">
        <f t="shared" si="0"/>
        <v>93.6752777777778</v>
      </c>
      <c r="H36" s="41">
        <f t="shared" si="0"/>
        <v>95.72352150537635</v>
      </c>
      <c r="I36" s="41">
        <f t="shared" si="0"/>
        <v>95.92728494623655</v>
      </c>
      <c r="J36" s="41">
        <f>AVERAGE(J5:J35)</f>
        <v>96.50999999999998</v>
      </c>
      <c r="K36" s="41">
        <f>AVERAGE(K5:K35)</f>
        <v>93.5555107526882</v>
      </c>
      <c r="L36" s="41">
        <f>AVERAGE(L5:L35)</f>
        <v>91.57958333333333</v>
      </c>
      <c r="M36" s="42">
        <f>AVERAGE(M5:M35)</f>
        <v>85.20179406264609</v>
      </c>
    </row>
    <row r="37" spans="1:13" ht="18" customHeight="1">
      <c r="A37" s="43" t="s">
        <v>24</v>
      </c>
      <c r="B37" s="44">
        <f aca="true" t="shared" si="1" ref="B37:I37">AVERAGE(B5:B14)</f>
        <v>73.64666666666668</v>
      </c>
      <c r="C37" s="44">
        <f t="shared" si="1"/>
        <v>70.92166666666667</v>
      </c>
      <c r="D37" s="44">
        <f t="shared" si="1"/>
        <v>76.75922101449275</v>
      </c>
      <c r="E37" s="44">
        <f t="shared" si="1"/>
        <v>82.77291666666666</v>
      </c>
      <c r="F37" s="44">
        <f t="shared" si="1"/>
        <v>86.72541666666667</v>
      </c>
      <c r="G37" s="44">
        <f t="shared" si="1"/>
        <v>95.01958333333333</v>
      </c>
      <c r="H37" s="44">
        <f t="shared" si="1"/>
        <v>93.39291666666666</v>
      </c>
      <c r="I37" s="44">
        <f t="shared" si="1"/>
        <v>95.01166666666666</v>
      </c>
      <c r="J37" s="44">
        <f>AVERAGE(J5:J14)</f>
        <v>98.24666666666667</v>
      </c>
      <c r="K37" s="44">
        <f>AVERAGE(K5:K14)</f>
        <v>96.19500000000001</v>
      </c>
      <c r="L37" s="44">
        <f>AVERAGE(L5:L14)</f>
        <v>90.23708333333335</v>
      </c>
      <c r="M37" s="45">
        <f>AVERAGE(M5:M14)</f>
        <v>92.43333333333332</v>
      </c>
    </row>
    <row r="38" spans="1:13" ht="18" customHeight="1">
      <c r="A38" s="46" t="s">
        <v>25</v>
      </c>
      <c r="B38" s="47">
        <f aca="true" t="shared" si="2" ref="B38:I38">AVERAGE(B15:B24)</f>
        <v>74.23041666666668</v>
      </c>
      <c r="C38" s="47">
        <f t="shared" si="2"/>
        <v>88.55750000000002</v>
      </c>
      <c r="D38" s="47">
        <f t="shared" si="2"/>
        <v>85.46</v>
      </c>
      <c r="E38" s="47">
        <f t="shared" si="2"/>
        <v>88.33249999999998</v>
      </c>
      <c r="F38" s="47">
        <f t="shared" si="2"/>
        <v>91.1525</v>
      </c>
      <c r="G38" s="47">
        <f t="shared" si="2"/>
        <v>94.06875</v>
      </c>
      <c r="H38" s="47">
        <f t="shared" si="2"/>
        <v>96.78124999999999</v>
      </c>
      <c r="I38" s="47">
        <f t="shared" si="2"/>
        <v>95.72833333333332</v>
      </c>
      <c r="J38" s="47">
        <f>AVERAGE(J15:J24)</f>
        <v>95.58916666666667</v>
      </c>
      <c r="K38" s="47">
        <f>AVERAGE(K15:K24)</f>
        <v>95.21874999999999</v>
      </c>
      <c r="L38" s="47">
        <f>AVERAGE(L15:L24)</f>
        <v>90.46458333333334</v>
      </c>
      <c r="M38" s="48">
        <f>AVERAGE(M15:M24)</f>
        <v>82.82458333333332</v>
      </c>
    </row>
    <row r="39" spans="1:13" ht="18" customHeight="1">
      <c r="A39" s="49" t="s">
        <v>26</v>
      </c>
      <c r="B39" s="50">
        <f aca="true" t="shared" si="3" ref="B39:I39">AVERAGE(B25:B35)</f>
        <v>73.01136363636364</v>
      </c>
      <c r="C39" s="50">
        <f t="shared" si="3"/>
        <v>65.19479166666666</v>
      </c>
      <c r="D39" s="50">
        <f t="shared" si="3"/>
        <v>88.16098484848484</v>
      </c>
      <c r="E39" s="50">
        <f t="shared" si="3"/>
        <v>89.01666666666668</v>
      </c>
      <c r="F39" s="50">
        <f t="shared" si="3"/>
        <v>92.41818181818182</v>
      </c>
      <c r="G39" s="50">
        <f t="shared" si="3"/>
        <v>91.93750000000003</v>
      </c>
      <c r="H39" s="50">
        <f t="shared" si="3"/>
        <v>96.88068181818181</v>
      </c>
      <c r="I39" s="50">
        <f t="shared" si="3"/>
        <v>96.94053030303029</v>
      </c>
      <c r="J39" s="50">
        <f>AVERAGE(J25:J35)</f>
        <v>95.69416666666666</v>
      </c>
      <c r="K39" s="50">
        <f>AVERAGE(K25:K35)</f>
        <v>89.64393939393938</v>
      </c>
      <c r="L39" s="50">
        <f>AVERAGE(L25:L35)</f>
        <v>94.03708333333334</v>
      </c>
      <c r="M39" s="51">
        <f>AVERAGE(M25:M35)</f>
        <v>80.78876811594203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2022</v>
      </c>
      <c r="J1" s="55" t="s">
        <v>1</v>
      </c>
      <c r="K1" s="54" t="str">
        <f>("（令和"&amp;TEXT((I1-2018),"0")&amp;"年）")</f>
        <v>（令和4年）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38.7</v>
      </c>
      <c r="C5" s="35">
        <f>'2月'!AA3</f>
        <v>33.9</v>
      </c>
      <c r="D5" s="35">
        <f>'3月'!AA3</f>
        <v>65.3</v>
      </c>
      <c r="E5" s="35">
        <f>'4月'!AA3</f>
        <v>37.3</v>
      </c>
      <c r="F5" s="35">
        <f>'5月'!AA3</f>
        <v>81.2</v>
      </c>
      <c r="G5" s="35">
        <f>'6月'!AA3</f>
        <v>46</v>
      </c>
      <c r="H5" s="35">
        <f>'7月'!AA3</f>
        <v>58.2</v>
      </c>
      <c r="I5" s="35">
        <f>'8月'!AA3</f>
        <v>61.7</v>
      </c>
      <c r="J5" s="35">
        <f>'9月'!AA3</f>
        <v>97.9</v>
      </c>
      <c r="K5" s="35">
        <f>'10月'!AA3</f>
        <v>72.2</v>
      </c>
      <c r="L5" s="35">
        <f>'11月'!AA3</f>
        <v>87.5</v>
      </c>
      <c r="M5" s="36">
        <f>'12月'!AA3</f>
        <v>81.3</v>
      </c>
    </row>
    <row r="6" spans="1:13" ht="18" customHeight="1">
      <c r="A6" s="37">
        <v>2</v>
      </c>
      <c r="B6" s="58">
        <f>'1月'!AA4</f>
        <v>45.9</v>
      </c>
      <c r="C6" s="38">
        <f>'2月'!AA4</f>
        <v>37.5</v>
      </c>
      <c r="D6" s="38">
        <f>'3月'!AA4</f>
        <v>51.9</v>
      </c>
      <c r="E6" s="38">
        <f>'4月'!AA4</f>
        <v>59.7</v>
      </c>
      <c r="F6" s="38">
        <f>'5月'!AA4</f>
        <v>68.2</v>
      </c>
      <c r="G6" s="38">
        <f>'6月'!AA4</f>
        <v>73.4</v>
      </c>
      <c r="H6" s="38">
        <f>'7月'!AA4</f>
        <v>63</v>
      </c>
      <c r="I6" s="38">
        <f>'8月'!AA4</f>
        <v>69.2</v>
      </c>
      <c r="J6" s="38">
        <f>'9月'!AA4</f>
        <v>98.8</v>
      </c>
      <c r="K6" s="38">
        <f>'10月'!AA4</f>
        <v>69.3</v>
      </c>
      <c r="L6" s="38">
        <f>'11月'!AA4</f>
        <v>70.3</v>
      </c>
      <c r="M6" s="39">
        <f>'12月'!AA4</f>
        <v>70.4</v>
      </c>
    </row>
    <row r="7" spans="1:13" ht="18" customHeight="1">
      <c r="A7" s="37">
        <v>3</v>
      </c>
      <c r="B7" s="58">
        <f>'1月'!AA5</f>
        <v>37.2</v>
      </c>
      <c r="C7" s="38">
        <f>'2月'!AA5</f>
        <v>36.4</v>
      </c>
      <c r="D7" s="38">
        <f>'3月'!AA5</f>
        <v>43.6</v>
      </c>
      <c r="E7" s="38">
        <f>'4月'!AA5</f>
        <v>56.4</v>
      </c>
      <c r="F7" s="38">
        <f>'5月'!AA5</f>
        <v>46</v>
      </c>
      <c r="G7" s="38">
        <f>'6月'!AA5</f>
        <v>76</v>
      </c>
      <c r="H7" s="38">
        <f>'7月'!AA5</f>
        <v>72.6</v>
      </c>
      <c r="I7" s="38">
        <f>'8月'!AA5</f>
        <v>72.9</v>
      </c>
      <c r="J7" s="38">
        <f>'9月'!AA5</f>
        <v>93.1</v>
      </c>
      <c r="K7" s="38">
        <f>'10月'!AA5</f>
        <v>82.9</v>
      </c>
      <c r="L7" s="38">
        <f>'11月'!AA5</f>
        <v>75.3</v>
      </c>
      <c r="M7" s="39">
        <f>'12月'!AA5</f>
        <v>88.7</v>
      </c>
    </row>
    <row r="8" spans="1:13" ht="18" customHeight="1">
      <c r="A8" s="37">
        <v>4</v>
      </c>
      <c r="B8" s="58">
        <f>'1月'!AA6</f>
        <v>51.9</v>
      </c>
      <c r="C8" s="38">
        <f>'2月'!AA6</f>
        <v>47.7</v>
      </c>
      <c r="D8" s="38">
        <f>'3月'!AA6</f>
        <v>37.4</v>
      </c>
      <c r="E8" s="38">
        <f>'4月'!AA6</f>
        <v>88.6</v>
      </c>
      <c r="F8" s="38">
        <f>'5月'!AA6</f>
        <v>45.1</v>
      </c>
      <c r="G8" s="38">
        <f>'6月'!AA6</f>
        <v>76.2</v>
      </c>
      <c r="H8" s="38">
        <f>'7月'!AA6</f>
        <v>85.2</v>
      </c>
      <c r="I8" s="38">
        <f>'8月'!AA6</f>
        <v>96.8</v>
      </c>
      <c r="J8" s="38">
        <f>'9月'!AA6</f>
        <v>91.7</v>
      </c>
      <c r="K8" s="38">
        <f>'10月'!AA6</f>
        <v>76.9</v>
      </c>
      <c r="L8" s="38">
        <f>'11月'!AA6</f>
        <v>68.4</v>
      </c>
      <c r="M8" s="39">
        <f>'12月'!AA6</f>
        <v>54.7</v>
      </c>
    </row>
    <row r="9" spans="1:13" ht="18" customHeight="1">
      <c r="A9" s="37">
        <v>5</v>
      </c>
      <c r="B9" s="58">
        <f>'1月'!AA7</f>
        <v>37.1</v>
      </c>
      <c r="C9" s="38">
        <f>'2月'!AA7</f>
        <v>35.3</v>
      </c>
      <c r="D9" s="38">
        <f>'3月'!AA7</f>
        <v>51.1</v>
      </c>
      <c r="E9" s="38">
        <f>'4月'!AA7</f>
        <v>81</v>
      </c>
      <c r="F9" s="38">
        <f>'5月'!AA7</f>
        <v>34.9</v>
      </c>
      <c r="G9" s="38">
        <f>'6月'!AA7</f>
        <v>89.4</v>
      </c>
      <c r="H9" s="38">
        <f>'7月'!AA7</f>
        <v>84.2</v>
      </c>
      <c r="I9" s="38">
        <f>'8月'!AA7</f>
        <v>91</v>
      </c>
      <c r="J9" s="38">
        <f>'9月'!AA7</f>
        <v>94.2</v>
      </c>
      <c r="K9" s="38">
        <f>'10月'!AA7</f>
        <v>93.9</v>
      </c>
      <c r="L9" s="38">
        <f>'11月'!AA7</f>
        <v>61.9</v>
      </c>
      <c r="M9" s="39">
        <f>'12月'!AA7</f>
        <v>77.7</v>
      </c>
    </row>
    <row r="10" spans="1:13" ht="18" customHeight="1">
      <c r="A10" s="37">
        <v>6</v>
      </c>
      <c r="B10" s="58">
        <f>'1月'!AA8</f>
        <v>35.7</v>
      </c>
      <c r="C10" s="38">
        <f>'2月'!AA8</f>
        <v>32.9</v>
      </c>
      <c r="D10" s="38">
        <f>'3月'!AA8</f>
        <v>33.9</v>
      </c>
      <c r="E10" s="38">
        <f>'4月'!AA8</f>
        <v>59.2</v>
      </c>
      <c r="F10" s="38">
        <f>'5月'!AA8</f>
        <v>66.6</v>
      </c>
      <c r="G10" s="38">
        <f>'6月'!AA8</f>
        <v>98.3</v>
      </c>
      <c r="H10" s="38">
        <f>'7月'!AA8</f>
        <v>98.4</v>
      </c>
      <c r="I10" s="38">
        <f>'8月'!AA8</f>
        <v>90.6</v>
      </c>
      <c r="J10" s="38">
        <f>'9月'!AA8</f>
        <v>94.7</v>
      </c>
      <c r="K10" s="38">
        <f>'10月'!AA8</f>
        <v>94.4</v>
      </c>
      <c r="L10" s="38">
        <f>'11月'!AA8</f>
        <v>41.9</v>
      </c>
      <c r="M10" s="39">
        <f>'12月'!AA8</f>
        <v>98.6</v>
      </c>
    </row>
    <row r="11" spans="1:13" ht="18" customHeight="1">
      <c r="A11" s="37">
        <v>7</v>
      </c>
      <c r="B11" s="58">
        <f>'1月'!AA9</f>
        <v>43.2</v>
      </c>
      <c r="C11" s="38">
        <f>'2月'!AA9</f>
        <v>36.9</v>
      </c>
      <c r="D11" s="38">
        <f>'3月'!AA9</f>
        <v>39.9</v>
      </c>
      <c r="E11" s="38">
        <f>'4月'!AA9</f>
        <v>51.5</v>
      </c>
      <c r="F11" s="38">
        <f>'5月'!AA9</f>
        <v>80</v>
      </c>
      <c r="G11" s="38">
        <f>'6月'!AA9</f>
        <v>91</v>
      </c>
      <c r="H11" s="38">
        <f>'7月'!AA9</f>
        <v>94.4</v>
      </c>
      <c r="I11" s="38">
        <f>'8月'!AA9</f>
        <v>87.8</v>
      </c>
      <c r="J11" s="38">
        <f>'9月'!AA9</f>
        <v>99.2</v>
      </c>
      <c r="K11" s="38">
        <f>'10月'!AA9</f>
        <v>97.9</v>
      </c>
      <c r="L11" s="38">
        <f>'11月'!AA9</f>
        <v>63.7</v>
      </c>
      <c r="M11" s="39">
        <f>'12月'!AA9</f>
        <v>54.5</v>
      </c>
    </row>
    <row r="12" spans="1:13" ht="18" customHeight="1">
      <c r="A12" s="37">
        <v>8</v>
      </c>
      <c r="B12" s="58">
        <f>'1月'!AA10</f>
        <v>44.9</v>
      </c>
      <c r="C12" s="38">
        <f>'2月'!AA10</f>
        <v>50.1</v>
      </c>
      <c r="D12" s="38">
        <f>'3月'!AA10</f>
        <v>71.1</v>
      </c>
      <c r="E12" s="38">
        <f>'4月'!AA10</f>
        <v>28.8</v>
      </c>
      <c r="F12" s="38">
        <f>'5月'!AA10</f>
        <v>31</v>
      </c>
      <c r="G12" s="38">
        <f>'6月'!AA10</f>
        <v>89.6</v>
      </c>
      <c r="H12" s="38">
        <f>'7月'!AA10</f>
        <v>70.4</v>
      </c>
      <c r="I12" s="38">
        <f>'8月'!AA10</f>
        <v>81.9</v>
      </c>
      <c r="J12" s="38">
        <f>'9月'!AA10</f>
        <v>96.2</v>
      </c>
      <c r="K12" s="38">
        <f>'10月'!AA10</f>
        <v>70.2</v>
      </c>
      <c r="L12" s="38">
        <f>'11月'!AA10</f>
        <v>49.4</v>
      </c>
      <c r="M12" s="39">
        <f>'12月'!AA10</f>
        <v>56.6</v>
      </c>
    </row>
    <row r="13" spans="1:13" ht="18" customHeight="1">
      <c r="A13" s="37">
        <v>9</v>
      </c>
      <c r="B13" s="58">
        <f>'1月'!AA11</f>
        <v>39.2</v>
      </c>
      <c r="C13" s="38">
        <f>'2月'!AA11</f>
        <v>37.4</v>
      </c>
      <c r="D13" s="38">
        <f>'3月'!AA11</f>
        <v>43.9</v>
      </c>
      <c r="E13" s="38">
        <f>'4月'!AA11</f>
        <v>52.4</v>
      </c>
      <c r="F13" s="38">
        <f>'5月'!AA11</f>
        <v>76.4</v>
      </c>
      <c r="G13" s="38">
        <f>'6月'!AA11</f>
        <v>87.6</v>
      </c>
      <c r="H13" s="38">
        <f>'7月'!AA11</f>
        <v>77.4</v>
      </c>
      <c r="I13" s="38">
        <f>'8月'!AA11</f>
        <v>72.8</v>
      </c>
      <c r="J13" s="38">
        <f>'9月'!AA11</f>
        <v>88.3</v>
      </c>
      <c r="K13" s="38">
        <f>'10月'!AA11</f>
        <v>83.4</v>
      </c>
      <c r="L13" s="38">
        <f>'11月'!AA11</f>
        <v>50.4</v>
      </c>
      <c r="M13" s="39">
        <f>'12月'!AA11</f>
        <v>56.5</v>
      </c>
    </row>
    <row r="14" spans="1:13" ht="18" customHeight="1">
      <c r="A14" s="37">
        <v>10</v>
      </c>
      <c r="B14" s="58">
        <f>'1月'!AA12</f>
        <v>61.4</v>
      </c>
      <c r="C14" s="38">
        <f>'2月'!AA12</f>
        <v>81.8</v>
      </c>
      <c r="D14" s="38">
        <f>'3月'!AA12</f>
        <v>51.2</v>
      </c>
      <c r="E14" s="38">
        <f>'4月'!AA12</f>
        <v>37.5</v>
      </c>
      <c r="F14" s="38">
        <f>'5月'!AA12</f>
        <v>50.6</v>
      </c>
      <c r="G14" s="38">
        <f>'6月'!AA12</f>
        <v>85.5</v>
      </c>
      <c r="H14" s="38">
        <f>'7月'!AA12</f>
        <v>79.5</v>
      </c>
      <c r="I14" s="38">
        <f>'8月'!AA12</f>
        <v>72.5</v>
      </c>
      <c r="J14" s="38">
        <f>'9月'!AA12</f>
        <v>65.3</v>
      </c>
      <c r="K14" s="38">
        <f>'10月'!AA12</f>
        <v>99.2</v>
      </c>
      <c r="L14" s="38">
        <f>'11月'!AA12</f>
        <v>63.4</v>
      </c>
      <c r="M14" s="39">
        <f>'12月'!AA12</f>
        <v>50.1</v>
      </c>
    </row>
    <row r="15" spans="1:13" ht="18" customHeight="1">
      <c r="A15" s="34">
        <v>11</v>
      </c>
      <c r="B15" s="57">
        <f>'1月'!AA13</f>
        <v>84.6</v>
      </c>
      <c r="C15" s="35">
        <f>'2月'!AA13</f>
        <v>77.6</v>
      </c>
      <c r="D15" s="35">
        <f>'3月'!AA13</f>
        <v>44</v>
      </c>
      <c r="E15" s="35">
        <f>'4月'!AA13</f>
        <v>33</v>
      </c>
      <c r="F15" s="35">
        <f>'5月'!AA13</f>
        <v>58</v>
      </c>
      <c r="G15" s="35">
        <f>'6月'!AA13</f>
        <v>92.4</v>
      </c>
      <c r="H15" s="35">
        <f>'7月'!AA13</f>
        <v>84.6</v>
      </c>
      <c r="I15" s="35">
        <f>'8月'!AA13</f>
        <v>75.3</v>
      </c>
      <c r="J15" s="35">
        <f>'9月'!AA13</f>
        <v>85</v>
      </c>
      <c r="K15" s="35">
        <f>'10月'!AA13</f>
        <v>86.6</v>
      </c>
      <c r="L15" s="35">
        <f>'11月'!AA13</f>
        <v>68</v>
      </c>
      <c r="M15" s="36">
        <f>'12月'!AA13</f>
        <v>70.8</v>
      </c>
    </row>
    <row r="16" spans="1:13" ht="18" customHeight="1">
      <c r="A16" s="37">
        <v>12</v>
      </c>
      <c r="B16" s="58">
        <f>'1月'!AA14</f>
        <v>38.9</v>
      </c>
      <c r="C16" s="38">
        <f>'2月'!AA14</f>
        <v>64.8</v>
      </c>
      <c r="D16" s="38">
        <f>'3月'!AA14</f>
        <v>32.5</v>
      </c>
      <c r="E16" s="38">
        <f>'4月'!AA14</f>
        <v>43.4</v>
      </c>
      <c r="F16" s="38">
        <f>'5月'!AA14</f>
        <v>87.3</v>
      </c>
      <c r="G16" s="38">
        <f>'6月'!AA14</f>
        <v>93.6</v>
      </c>
      <c r="H16" s="38">
        <f>'7月'!AA14</f>
        <v>94.2</v>
      </c>
      <c r="I16" s="38">
        <f>'8月'!AA14</f>
        <v>79.4</v>
      </c>
      <c r="J16" s="38">
        <f>'9月'!AA14</f>
        <v>83</v>
      </c>
      <c r="K16" s="38">
        <f>'10月'!AA14</f>
        <v>86.3</v>
      </c>
      <c r="L16" s="38">
        <f>'11月'!AA14</f>
        <v>78.6</v>
      </c>
      <c r="M16" s="39">
        <f>'12月'!AA14</f>
        <v>59.7</v>
      </c>
    </row>
    <row r="17" spans="1:13" ht="18" customHeight="1">
      <c r="A17" s="37">
        <v>13</v>
      </c>
      <c r="B17" s="58">
        <f>'1月'!AA15</f>
        <v>42.4</v>
      </c>
      <c r="C17" s="38">
        <f>'2月'!AA15</f>
        <v>54.7</v>
      </c>
      <c r="D17" s="38">
        <f>'3月'!AA15</f>
        <v>60.8</v>
      </c>
      <c r="E17" s="38">
        <f>'4月'!AA15</f>
        <v>39.8</v>
      </c>
      <c r="F17" s="38">
        <f>'5月'!AA15</f>
        <v>98.3</v>
      </c>
      <c r="G17" s="38">
        <f>'6月'!AA15</f>
        <v>68.4</v>
      </c>
      <c r="H17" s="38">
        <f>'7月'!AA15</f>
        <v>93.1</v>
      </c>
      <c r="I17" s="38">
        <f>'8月'!AA15</f>
        <v>95.7</v>
      </c>
      <c r="J17" s="38">
        <f>'9月'!AA15</f>
        <v>97.2</v>
      </c>
      <c r="K17" s="38">
        <f>'10月'!AA15</f>
        <v>79.7</v>
      </c>
      <c r="L17" s="38">
        <f>'11月'!AA15</f>
        <v>85.5</v>
      </c>
      <c r="M17" s="39">
        <f>'12月'!AA15</f>
        <v>97.1</v>
      </c>
    </row>
    <row r="18" spans="1:13" ht="18" customHeight="1">
      <c r="A18" s="37">
        <v>14</v>
      </c>
      <c r="B18" s="58">
        <f>'1月'!AA16</f>
        <v>40.4</v>
      </c>
      <c r="C18" s="38">
        <f>'2月'!AA16</f>
        <v>88.8</v>
      </c>
      <c r="D18" s="38">
        <f>'3月'!AA16</f>
        <v>45.9</v>
      </c>
      <c r="E18" s="38">
        <f>'4月'!AA16</f>
        <v>82.3</v>
      </c>
      <c r="F18" s="38">
        <f>'5月'!AA16</f>
        <v>85.3</v>
      </c>
      <c r="G18" s="38">
        <f>'6月'!AA16</f>
        <v>74.2</v>
      </c>
      <c r="H18" s="38">
        <f>'7月'!AA16</f>
        <v>99</v>
      </c>
      <c r="I18" s="38">
        <f>'8月'!AA16</f>
        <v>79.4</v>
      </c>
      <c r="J18" s="38">
        <f>'9月'!AA16</f>
        <v>71.2</v>
      </c>
      <c r="K18" s="38">
        <f>'10月'!AA16</f>
        <v>75.4</v>
      </c>
      <c r="L18" s="38">
        <f>'11月'!AA16</f>
        <v>52.8</v>
      </c>
      <c r="M18" s="39">
        <f>'12月'!AA16</f>
        <v>52.8</v>
      </c>
    </row>
    <row r="19" spans="1:13" ht="18" customHeight="1">
      <c r="A19" s="37">
        <v>15</v>
      </c>
      <c r="B19" s="58">
        <f>'1月'!AA17</f>
        <v>38.8</v>
      </c>
      <c r="C19" s="38">
        <f>'2月'!AA17</f>
        <v>91.6</v>
      </c>
      <c r="D19" s="38">
        <f>'3月'!AA17</f>
        <v>41.7</v>
      </c>
      <c r="E19" s="38">
        <f>'4月'!AA17</f>
        <v>98.5</v>
      </c>
      <c r="F19" s="38">
        <f>'5月'!AA17</f>
        <v>61.9</v>
      </c>
      <c r="G19" s="38">
        <f>'6月'!AA17</f>
        <v>98.1</v>
      </c>
      <c r="H19" s="38">
        <f>'7月'!AA17</f>
        <v>99</v>
      </c>
      <c r="I19" s="38">
        <f>'8月'!AA17</f>
        <v>81.8</v>
      </c>
      <c r="J19" s="38">
        <f>'9月'!AA17</f>
        <v>93</v>
      </c>
      <c r="K19" s="38">
        <f>'10月'!AA17</f>
        <v>81.7</v>
      </c>
      <c r="L19" s="38">
        <f>'11月'!AA17</f>
        <v>86.5</v>
      </c>
      <c r="M19" s="39">
        <f>'12月'!AA17</f>
        <v>36.1</v>
      </c>
    </row>
    <row r="20" spans="1:13" ht="18" customHeight="1">
      <c r="A20" s="37">
        <v>16</v>
      </c>
      <c r="B20" s="58">
        <f>'1月'!AA18</f>
        <v>59.2</v>
      </c>
      <c r="C20" s="38">
        <f>'2月'!AA18</f>
        <v>36.4</v>
      </c>
      <c r="D20" s="38">
        <f>'3月'!AA18</f>
        <v>69.7</v>
      </c>
      <c r="E20" s="38">
        <f>'4月'!AA18</f>
        <v>61.4</v>
      </c>
      <c r="F20" s="38">
        <f>'5月'!AA18</f>
        <v>97.8</v>
      </c>
      <c r="G20" s="38">
        <f>'6月'!AA18</f>
        <v>79.3</v>
      </c>
      <c r="H20" s="38">
        <f>'7月'!AA18</f>
        <v>98.3</v>
      </c>
      <c r="I20" s="38">
        <f>'8月'!AA18</f>
        <v>72.5</v>
      </c>
      <c r="J20" s="38">
        <f>'9月'!AA18</f>
        <v>73.6</v>
      </c>
      <c r="K20" s="38">
        <f>'10月'!AA18</f>
        <v>79.7</v>
      </c>
      <c r="L20" s="38">
        <f>'11月'!AA18</f>
        <v>50.1</v>
      </c>
      <c r="M20" s="39">
        <f>'12月'!AA18</f>
        <v>50.1</v>
      </c>
    </row>
    <row r="21" spans="1:13" ht="18" customHeight="1">
      <c r="A21" s="37">
        <v>17</v>
      </c>
      <c r="B21" s="58">
        <f>'1月'!AA19</f>
        <v>46.7</v>
      </c>
      <c r="C21" s="38">
        <f>'2月'!AA19</f>
        <v>35.4</v>
      </c>
      <c r="D21" s="38">
        <f>'3月'!AA19</f>
        <v>48.4</v>
      </c>
      <c r="E21" s="38">
        <f>'4月'!AA19</f>
        <v>60.2</v>
      </c>
      <c r="F21" s="38">
        <f>'5月'!AA19</f>
        <v>97.7</v>
      </c>
      <c r="G21" s="38">
        <f>'6月'!AA19</f>
        <v>78.4</v>
      </c>
      <c r="H21" s="38">
        <f>'7月'!AA19</f>
        <v>93.2</v>
      </c>
      <c r="I21" s="38">
        <f>'8月'!AA19</f>
        <v>97.7</v>
      </c>
      <c r="J21" s="38">
        <f>'9月'!AA19</f>
        <v>87.4</v>
      </c>
      <c r="K21" s="38">
        <f>'10月'!AA19</f>
        <v>98.4</v>
      </c>
      <c r="L21" s="38">
        <f>'11月'!AA19</f>
        <v>56.3</v>
      </c>
      <c r="M21" s="39">
        <f>'12月'!AA19</f>
        <v>80.2</v>
      </c>
    </row>
    <row r="22" spans="1:13" ht="18" customHeight="1">
      <c r="A22" s="37">
        <v>18</v>
      </c>
      <c r="B22" s="58">
        <f>'1月'!AA20</f>
        <v>40.3</v>
      </c>
      <c r="C22" s="38">
        <f>'2月'!AA20</f>
        <v>59.6</v>
      </c>
      <c r="D22" s="38">
        <f>'3月'!AA20</f>
        <v>97.1</v>
      </c>
      <c r="E22" s="38">
        <f>'4月'!AA20</f>
        <v>76.2</v>
      </c>
      <c r="F22" s="38">
        <f>'5月'!AA20</f>
        <v>55</v>
      </c>
      <c r="G22" s="38">
        <f>'6月'!AA20</f>
        <v>67.7</v>
      </c>
      <c r="H22" s="38">
        <f>'7月'!AA20</f>
        <v>74.7</v>
      </c>
      <c r="I22" s="38">
        <f>'8月'!AA20</f>
        <v>97.8</v>
      </c>
      <c r="J22" s="38">
        <f>'9月'!AA20</f>
        <v>99.2</v>
      </c>
      <c r="K22" s="38">
        <f>'10月'!AA20</f>
        <v>92.3</v>
      </c>
      <c r="L22" s="38">
        <f>'11月'!AA20</f>
        <v>62.4</v>
      </c>
      <c r="M22" s="39">
        <f>'12月'!AA20</f>
        <v>44.4</v>
      </c>
    </row>
    <row r="23" spans="1:13" ht="18" customHeight="1">
      <c r="A23" s="37">
        <v>19</v>
      </c>
      <c r="B23" s="58">
        <f>'1月'!AA21</f>
        <v>42</v>
      </c>
      <c r="C23" s="38">
        <f>'2月'!AA21</f>
        <v>75.4</v>
      </c>
      <c r="D23" s="38">
        <f>'3月'!AA21</f>
        <v>68.5</v>
      </c>
      <c r="E23" s="38">
        <f>'4月'!AA21</f>
        <v>47.7</v>
      </c>
      <c r="F23" s="38">
        <f>'5月'!AA21</f>
        <v>33.2</v>
      </c>
      <c r="G23" s="38">
        <f>'6月'!AA21</f>
        <v>67.9</v>
      </c>
      <c r="H23" s="38">
        <f>'7月'!AA21</f>
        <v>90.5</v>
      </c>
      <c r="I23" s="38">
        <f>'8月'!AA21</f>
        <v>70.1</v>
      </c>
      <c r="J23" s="38">
        <f>'9月'!AA21</f>
        <v>98.9</v>
      </c>
      <c r="K23" s="38">
        <f>'10月'!AA21</f>
        <v>62</v>
      </c>
      <c r="L23" s="38">
        <f>'11月'!AA21</f>
        <v>47.4</v>
      </c>
      <c r="M23" s="39">
        <f>'12月'!AA21</f>
        <v>36.1</v>
      </c>
    </row>
    <row r="24" spans="1:13" ht="18" customHeight="1">
      <c r="A24" s="37">
        <v>20</v>
      </c>
      <c r="B24" s="58">
        <f>'1月'!AA22</f>
        <v>52.4</v>
      </c>
      <c r="C24" s="38">
        <f>'2月'!AA22</f>
        <v>76.1</v>
      </c>
      <c r="D24" s="38">
        <f>'3月'!AA22</f>
        <v>42.1</v>
      </c>
      <c r="E24" s="38">
        <f>'4月'!AA22</f>
        <v>82.3</v>
      </c>
      <c r="F24" s="38">
        <f>'5月'!AA22</f>
        <v>49.4</v>
      </c>
      <c r="G24" s="38">
        <f>'6月'!AA22</f>
        <v>56</v>
      </c>
      <c r="H24" s="38">
        <f>'7月'!AA22</f>
        <v>56.2</v>
      </c>
      <c r="I24" s="38">
        <f>'8月'!AA22</f>
        <v>74.7</v>
      </c>
      <c r="J24" s="38">
        <f>'9月'!AA22</f>
        <v>99.1</v>
      </c>
      <c r="K24" s="38">
        <f>'10月'!AA22</f>
        <v>54.7</v>
      </c>
      <c r="L24" s="38">
        <f>'11月'!AA22</f>
        <v>72.7</v>
      </c>
      <c r="M24" s="39">
        <f>'12月'!AA22</f>
        <v>47.8</v>
      </c>
    </row>
    <row r="25" spans="1:13" ht="18" customHeight="1">
      <c r="A25" s="34">
        <v>21</v>
      </c>
      <c r="B25" s="57">
        <f>'1月'!AA23</f>
        <v>47.4</v>
      </c>
      <c r="C25" s="35">
        <f>'2月'!AA23</f>
        <v>43.4</v>
      </c>
      <c r="D25" s="35">
        <f>'3月'!AA23</f>
        <v>56</v>
      </c>
      <c r="E25" s="35">
        <f>'4月'!AA23</f>
        <v>72.5</v>
      </c>
      <c r="F25" s="35">
        <f>'5月'!AA23</f>
        <v>87.4</v>
      </c>
      <c r="G25" s="35">
        <f>'6月'!AA23</f>
        <v>80.3</v>
      </c>
      <c r="H25" s="35">
        <f>'7月'!AA23</f>
        <v>84.9</v>
      </c>
      <c r="I25" s="35">
        <f>'8月'!AA23</f>
        <v>79.2</v>
      </c>
      <c r="J25" s="35">
        <f>'9月'!AA23</f>
        <v>85.8</v>
      </c>
      <c r="K25" s="35">
        <f>'10月'!AA23</f>
        <v>63.4</v>
      </c>
      <c r="L25" s="35">
        <f>'11月'!AA23</f>
        <v>97.9</v>
      </c>
      <c r="M25" s="36">
        <f>'12月'!AA23</f>
        <v>59.4</v>
      </c>
    </row>
    <row r="26" spans="1:13" ht="18" customHeight="1">
      <c r="A26" s="37">
        <v>22</v>
      </c>
      <c r="B26" s="58">
        <f>'1月'!AA24</f>
        <v>41.9</v>
      </c>
      <c r="C26" s="38">
        <f>'2月'!AA24</f>
        <v>35.7</v>
      </c>
      <c r="D26" s="38">
        <f>'3月'!AA24</f>
        <v>86.1</v>
      </c>
      <c r="E26" s="38">
        <f>'4月'!AA24</f>
        <v>62.2</v>
      </c>
      <c r="F26" s="38">
        <f>'5月'!AA24</f>
        <v>92.9</v>
      </c>
      <c r="G26" s="38">
        <f>'6月'!AA24</f>
        <v>96.5</v>
      </c>
      <c r="H26" s="38">
        <f>'7月'!AA24</f>
        <v>97.8</v>
      </c>
      <c r="I26" s="38">
        <f>'8月'!AA24</f>
        <v>88.6</v>
      </c>
      <c r="J26" s="38">
        <f>'9月'!AA24</f>
        <v>87.1</v>
      </c>
      <c r="K26" s="38">
        <f>'10月'!AA24</f>
        <v>78.5</v>
      </c>
      <c r="L26" s="38">
        <f>'11月'!AA24</f>
        <v>64.6</v>
      </c>
      <c r="M26" s="39">
        <f>'12月'!AA24</f>
        <v>87.4</v>
      </c>
    </row>
    <row r="27" spans="1:13" ht="18" customHeight="1">
      <c r="A27" s="37">
        <v>23</v>
      </c>
      <c r="B27" s="58">
        <f>'1月'!AA25</f>
        <v>61.5</v>
      </c>
      <c r="C27" s="38">
        <f>'2月'!AA25</f>
        <v>36.8</v>
      </c>
      <c r="D27" s="38">
        <f>'3月'!AA25</f>
        <v>58.6</v>
      </c>
      <c r="E27" s="38">
        <f>'4月'!AA25</f>
        <v>56.3</v>
      </c>
      <c r="F27" s="38">
        <f>'5月'!AA25</f>
        <v>91.9</v>
      </c>
      <c r="G27" s="38">
        <f>'6月'!AA25</f>
        <v>98.6</v>
      </c>
      <c r="H27" s="38">
        <f>'7月'!AA25</f>
        <v>87.8</v>
      </c>
      <c r="I27" s="38">
        <f>'8月'!AA25</f>
        <v>90.1</v>
      </c>
      <c r="J27" s="38">
        <f>'9月'!AA25</f>
        <v>94.9</v>
      </c>
      <c r="K27" s="38">
        <f>'10月'!AA25</f>
        <v>74.6</v>
      </c>
      <c r="L27" s="38">
        <f>'11月'!AA25</f>
        <v>95.2</v>
      </c>
      <c r="M27" s="39">
        <f>'12月'!AA25</f>
        <v>35.4</v>
      </c>
    </row>
    <row r="28" spans="1:13" ht="18" customHeight="1">
      <c r="A28" s="37">
        <v>24</v>
      </c>
      <c r="B28" s="58">
        <f>'1月'!AA26</f>
        <v>45.8</v>
      </c>
      <c r="C28" s="38">
        <f>'2月'!AA26</f>
        <v>34.3</v>
      </c>
      <c r="D28" s="38">
        <f>'3月'!AA26</f>
        <v>82.6</v>
      </c>
      <c r="E28" s="38">
        <f>'4月'!AA26</f>
        <v>66.9</v>
      </c>
      <c r="F28" s="38">
        <f>'5月'!AA26</f>
        <v>62.2</v>
      </c>
      <c r="G28" s="38">
        <f>'6月'!AA26</f>
        <v>89.2</v>
      </c>
      <c r="H28" s="38">
        <f>'7月'!AA26</f>
        <v>78.6</v>
      </c>
      <c r="I28" s="38">
        <f>'8月'!AA26</f>
        <v>81.1</v>
      </c>
      <c r="J28" s="38">
        <f>'9月'!AA26</f>
        <v>99</v>
      </c>
      <c r="K28" s="38">
        <f>'10月'!AA26</f>
        <v>82.6</v>
      </c>
      <c r="L28" s="38">
        <f>'11月'!AA26</f>
        <v>65.5</v>
      </c>
      <c r="M28" s="39">
        <f>'12月'!AA26</f>
        <v>52.4</v>
      </c>
    </row>
    <row r="29" spans="1:13" ht="18" customHeight="1">
      <c r="A29" s="37">
        <v>25</v>
      </c>
      <c r="B29" s="58">
        <f>'1月'!AA27</f>
        <v>51.3</v>
      </c>
      <c r="C29" s="38">
        <f>'2月'!AA27</f>
        <v>30.7</v>
      </c>
      <c r="D29" s="38">
        <f>'3月'!AA27</f>
        <v>48.4</v>
      </c>
      <c r="E29" s="38">
        <f>'4月'!AA27</f>
        <v>56.1</v>
      </c>
      <c r="F29" s="38">
        <f>'5月'!AA27</f>
        <v>73.7</v>
      </c>
      <c r="G29" s="38">
        <f>'6月'!AA27</f>
        <v>55.2</v>
      </c>
      <c r="H29" s="38">
        <f>'7月'!AA27</f>
        <v>78.7</v>
      </c>
      <c r="I29" s="38">
        <f>'8月'!AA27</f>
        <v>73</v>
      </c>
      <c r="J29" s="38">
        <f>'9月'!AA27</f>
        <v>71.4</v>
      </c>
      <c r="K29" s="38">
        <f>'10月'!AA27</f>
        <v>64.5</v>
      </c>
      <c r="L29" s="38">
        <f>'11月'!AA27</f>
        <v>53.6</v>
      </c>
      <c r="M29" s="39">
        <f>'12月'!AA27</f>
        <v>53.2</v>
      </c>
    </row>
    <row r="30" spans="1:13" ht="18" customHeight="1">
      <c r="A30" s="37">
        <v>26</v>
      </c>
      <c r="B30" s="58">
        <f>'1月'!AA28</f>
        <v>87.9</v>
      </c>
      <c r="C30" s="38">
        <f>'2月'!AA28</f>
        <v>27.6</v>
      </c>
      <c r="D30" s="38">
        <f>'3月'!AA28</f>
        <v>85.7</v>
      </c>
      <c r="E30" s="38">
        <f>'4月'!AA28</f>
        <v>97.1</v>
      </c>
      <c r="F30" s="38">
        <f>'5月'!AA28</f>
        <v>76.5</v>
      </c>
      <c r="G30" s="38">
        <f>'6月'!AA28</f>
        <v>63.7</v>
      </c>
      <c r="H30" s="38">
        <f>'7月'!AA28</f>
        <v>98.4</v>
      </c>
      <c r="I30" s="38">
        <f>'8月'!AA28</f>
        <v>96.9</v>
      </c>
      <c r="J30" s="38">
        <f>'9月'!AA28</f>
        <v>85.6</v>
      </c>
      <c r="K30" s="38">
        <f>'10月'!AA28</f>
        <v>60.8</v>
      </c>
      <c r="L30" s="38">
        <f>'11月'!AA28</f>
        <v>94</v>
      </c>
      <c r="M30" s="39">
        <f>'12月'!AA28</f>
        <v>49.8</v>
      </c>
    </row>
    <row r="31" spans="1:13" ht="18" customHeight="1">
      <c r="A31" s="37">
        <v>27</v>
      </c>
      <c r="B31" s="58">
        <f>'1月'!AA29</f>
        <v>41.3</v>
      </c>
      <c r="C31" s="38">
        <f>'2月'!AA29</f>
        <v>32</v>
      </c>
      <c r="D31" s="38">
        <f>'3月'!AA29</f>
        <v>48.4</v>
      </c>
      <c r="E31" s="38">
        <f>'4月'!AA29</f>
        <v>73.4</v>
      </c>
      <c r="F31" s="38">
        <f>'5月'!AA29</f>
        <v>97.8</v>
      </c>
      <c r="G31" s="38">
        <f>'6月'!AA29</f>
        <v>59.4</v>
      </c>
      <c r="H31" s="38">
        <f>'7月'!AA29</f>
        <v>83.3</v>
      </c>
      <c r="I31" s="38">
        <f>'8月'!AA29</f>
        <v>93.3</v>
      </c>
      <c r="J31" s="38">
        <f>'9月'!AA29</f>
        <v>81.7</v>
      </c>
      <c r="K31" s="38">
        <f>'10月'!AA29</f>
        <v>47.7</v>
      </c>
      <c r="L31" s="38">
        <f>'11月'!AA29</f>
        <v>52.1</v>
      </c>
      <c r="M31" s="39">
        <f>'12月'!AA29</f>
        <v>46.2</v>
      </c>
    </row>
    <row r="32" spans="1:13" ht="18" customHeight="1">
      <c r="A32" s="37">
        <v>28</v>
      </c>
      <c r="B32" s="58">
        <f>'1月'!AA30</f>
        <v>39.2</v>
      </c>
      <c r="C32" s="38">
        <f>'2月'!AA30</f>
        <v>34.1</v>
      </c>
      <c r="D32" s="38">
        <f>'3月'!AA30</f>
        <v>31.4</v>
      </c>
      <c r="E32" s="38">
        <f>'4月'!AA30</f>
        <v>24.9</v>
      </c>
      <c r="F32" s="38">
        <f>'5月'!AA30</f>
        <v>41.2</v>
      </c>
      <c r="G32" s="38">
        <f>'6月'!AA30</f>
        <v>63.9</v>
      </c>
      <c r="H32" s="38">
        <f>'7月'!AA30</f>
        <v>94.2</v>
      </c>
      <c r="I32" s="38">
        <f>'8月'!AA30</f>
        <v>99</v>
      </c>
      <c r="J32" s="38">
        <f>'9月'!AA30</f>
        <v>69.9</v>
      </c>
      <c r="K32" s="38">
        <f>'10月'!AA30</f>
        <v>72.6</v>
      </c>
      <c r="L32" s="38">
        <f>'11月'!AA30</f>
        <v>84.6</v>
      </c>
      <c r="M32" s="39">
        <f>'12月'!AA30</f>
        <v>47.5</v>
      </c>
    </row>
    <row r="33" spans="1:13" ht="18" customHeight="1">
      <c r="A33" s="37">
        <v>29</v>
      </c>
      <c r="B33" s="58">
        <f>'1月'!AA31</f>
        <v>43.7</v>
      </c>
      <c r="C33" s="38"/>
      <c r="D33" s="38">
        <f>'3月'!AA31</f>
        <v>49.9</v>
      </c>
      <c r="E33" s="38">
        <f>'4月'!AA31</f>
        <v>82.2</v>
      </c>
      <c r="F33" s="38">
        <f>'5月'!AA31</f>
        <v>35.8</v>
      </c>
      <c r="G33" s="38">
        <f>'6月'!AA31</f>
        <v>66.7</v>
      </c>
      <c r="H33" s="38">
        <f>'7月'!AA31</f>
        <v>82.4</v>
      </c>
      <c r="I33" s="38">
        <f>'8月'!AA31</f>
        <v>63.4</v>
      </c>
      <c r="J33" s="38">
        <f>'9月'!AA31</f>
        <v>62.4</v>
      </c>
      <c r="K33" s="38">
        <f>'10月'!AA31</f>
        <v>56.1</v>
      </c>
      <c r="L33" s="38">
        <f>'11月'!AA31</f>
        <v>87.9</v>
      </c>
      <c r="M33" s="39">
        <f>'12月'!AA31</f>
        <v>46.5</v>
      </c>
    </row>
    <row r="34" spans="1:13" ht="18" customHeight="1">
      <c r="A34" s="37">
        <v>30</v>
      </c>
      <c r="B34" s="58">
        <f>'1月'!AA32</f>
        <v>36.9</v>
      </c>
      <c r="C34" s="38"/>
      <c r="D34" s="38">
        <f>'3月'!AA32</f>
        <v>80.3</v>
      </c>
      <c r="E34" s="38">
        <f>'4月'!AA32</f>
        <v>66.1</v>
      </c>
      <c r="F34" s="38">
        <f>'5月'!AA32</f>
        <v>69.9</v>
      </c>
      <c r="G34" s="38">
        <f>'6月'!AA32</f>
        <v>54.8</v>
      </c>
      <c r="H34" s="38">
        <f>'7月'!AA32</f>
        <v>94.8</v>
      </c>
      <c r="I34" s="38">
        <f>'8月'!AA32</f>
        <v>98.4</v>
      </c>
      <c r="J34" s="38">
        <f>'9月'!AA32</f>
        <v>74.8</v>
      </c>
      <c r="K34" s="38">
        <f>'10月'!AA32</f>
        <v>55.8</v>
      </c>
      <c r="L34" s="38">
        <f>'11月'!AA32</f>
        <v>81</v>
      </c>
      <c r="M34" s="39">
        <f>'12月'!AA32</f>
        <v>44.4</v>
      </c>
    </row>
    <row r="35" spans="1:13" ht="18" customHeight="1">
      <c r="A35" s="37">
        <v>31</v>
      </c>
      <c r="B35" s="58">
        <f>'1月'!AA33</f>
        <v>34.5</v>
      </c>
      <c r="C35" s="38"/>
      <c r="D35" s="38">
        <f>'3月'!AA33</f>
        <v>78.4</v>
      </c>
      <c r="E35" s="38"/>
      <c r="F35" s="38">
        <f>'5月'!AA33</f>
        <v>97.7</v>
      </c>
      <c r="G35" s="38"/>
      <c r="H35" s="38">
        <f>'7月'!AA33</f>
        <v>72.4</v>
      </c>
      <c r="I35" s="38">
        <f>'8月'!AA33</f>
        <v>91.2</v>
      </c>
      <c r="J35" s="38"/>
      <c r="K35" s="38">
        <f>'10月'!AA33</f>
        <v>62</v>
      </c>
      <c r="L35" s="38"/>
      <c r="M35" s="39">
        <f>'12月'!AA33</f>
        <v>46.5</v>
      </c>
    </row>
    <row r="36" spans="1:13" ht="18" customHeight="1">
      <c r="A36" s="66" t="s">
        <v>7</v>
      </c>
      <c r="B36" s="85">
        <f aca="true" t="shared" si="0" ref="B36:I36">AVERAGE(B5:B35)</f>
        <v>46.84838709677419</v>
      </c>
      <c r="C36" s="86">
        <f t="shared" si="0"/>
        <v>48.74642857142857</v>
      </c>
      <c r="D36" s="86">
        <f t="shared" si="0"/>
        <v>56.31612903225807</v>
      </c>
      <c r="E36" s="86">
        <f t="shared" si="0"/>
        <v>61.16333333333333</v>
      </c>
      <c r="F36" s="86">
        <f t="shared" si="0"/>
        <v>68.73870967741938</v>
      </c>
      <c r="G36" s="86">
        <f t="shared" si="0"/>
        <v>77.24333333333334</v>
      </c>
      <c r="H36" s="86">
        <f t="shared" si="0"/>
        <v>84.4967741935484</v>
      </c>
      <c r="I36" s="98">
        <f t="shared" si="0"/>
        <v>83.09032258064515</v>
      </c>
      <c r="J36" s="86">
        <f>AVERAGE(J5:J35)</f>
        <v>87.32000000000001</v>
      </c>
      <c r="K36" s="86">
        <f>AVERAGE(K5:K35)</f>
        <v>75.99032258064517</v>
      </c>
      <c r="L36" s="86">
        <f>AVERAGE(L5:L35)</f>
        <v>68.96333333333332</v>
      </c>
      <c r="M36" s="87">
        <f>AVERAGE(M5:M35)</f>
        <v>59.125806451612924</v>
      </c>
    </row>
    <row r="37" spans="1:13" ht="18" customHeight="1">
      <c r="A37" s="67" t="s">
        <v>27</v>
      </c>
      <c r="B37" s="84">
        <f aca="true" t="shared" si="1" ref="B37:I37">MIN(B5:B35)</f>
        <v>34.5</v>
      </c>
      <c r="C37" s="88">
        <f t="shared" si="1"/>
        <v>27.6</v>
      </c>
      <c r="D37" s="88">
        <f t="shared" si="1"/>
        <v>31.4</v>
      </c>
      <c r="E37" s="88">
        <f t="shared" si="1"/>
        <v>24.9</v>
      </c>
      <c r="F37" s="88">
        <f t="shared" si="1"/>
        <v>31</v>
      </c>
      <c r="G37" s="88">
        <f t="shared" si="1"/>
        <v>46</v>
      </c>
      <c r="H37" s="88">
        <f t="shared" si="1"/>
        <v>56.2</v>
      </c>
      <c r="I37" s="99">
        <f t="shared" si="1"/>
        <v>61.7</v>
      </c>
      <c r="J37" s="88">
        <f>MIN(J5:J35)</f>
        <v>62.4</v>
      </c>
      <c r="K37" s="88">
        <f>MIN(K5:K35)</f>
        <v>47.7</v>
      </c>
      <c r="L37" s="88">
        <f>MIN(L5:L35)</f>
        <v>41.9</v>
      </c>
      <c r="M37" s="89">
        <f>MIN(M5:M35)</f>
        <v>35.4</v>
      </c>
    </row>
    <row r="38" spans="1:13" ht="18" customHeight="1">
      <c r="A38" s="43" t="s">
        <v>24</v>
      </c>
      <c r="B38" s="59">
        <f aca="true" t="shared" si="2" ref="B38:I38">AVERAGE(B5:B14)</f>
        <v>43.519999999999996</v>
      </c>
      <c r="C38" s="44">
        <f t="shared" si="2"/>
        <v>42.99</v>
      </c>
      <c r="D38" s="44">
        <f t="shared" si="2"/>
        <v>48.92999999999999</v>
      </c>
      <c r="E38" s="44">
        <f t="shared" si="2"/>
        <v>55.239999999999995</v>
      </c>
      <c r="F38" s="44">
        <f t="shared" si="2"/>
        <v>58</v>
      </c>
      <c r="G38" s="44">
        <f t="shared" si="2"/>
        <v>81.3</v>
      </c>
      <c r="H38" s="44">
        <f t="shared" si="2"/>
        <v>78.33</v>
      </c>
      <c r="I38" s="44">
        <f t="shared" si="2"/>
        <v>79.72</v>
      </c>
      <c r="J38" s="44">
        <f>AVERAGE(J5:J14)</f>
        <v>91.94</v>
      </c>
      <c r="K38" s="44">
        <f>AVERAGE(K5:K14)</f>
        <v>84.03</v>
      </c>
      <c r="L38" s="44">
        <f>AVERAGE(L5:L14)</f>
        <v>63.21999999999999</v>
      </c>
      <c r="M38" s="45">
        <f>AVERAGE(M5:M14)</f>
        <v>68.91</v>
      </c>
    </row>
    <row r="39" spans="1:13" ht="18" customHeight="1">
      <c r="A39" s="46" t="s">
        <v>25</v>
      </c>
      <c r="B39" s="60">
        <f aca="true" t="shared" si="3" ref="B39:I39">AVERAGE(B15:B24)</f>
        <v>48.57</v>
      </c>
      <c r="C39" s="47">
        <f t="shared" si="3"/>
        <v>66.03999999999999</v>
      </c>
      <c r="D39" s="47">
        <f t="shared" si="3"/>
        <v>55.07000000000001</v>
      </c>
      <c r="E39" s="47">
        <f t="shared" si="3"/>
        <v>62.48</v>
      </c>
      <c r="F39" s="47">
        <f t="shared" si="3"/>
        <v>72.39000000000001</v>
      </c>
      <c r="G39" s="47">
        <f t="shared" si="3"/>
        <v>77.60000000000001</v>
      </c>
      <c r="H39" s="47">
        <f t="shared" si="3"/>
        <v>88.28</v>
      </c>
      <c r="I39" s="47">
        <f t="shared" si="3"/>
        <v>82.44</v>
      </c>
      <c r="J39" s="47">
        <f>AVERAGE(J15:J24)</f>
        <v>88.76</v>
      </c>
      <c r="K39" s="47">
        <f>AVERAGE(K15:K24)</f>
        <v>79.67999999999999</v>
      </c>
      <c r="L39" s="47">
        <f>AVERAGE(L15:L24)</f>
        <v>66.03</v>
      </c>
      <c r="M39" s="48">
        <f>AVERAGE(M15:M24)</f>
        <v>57.50999999999999</v>
      </c>
    </row>
    <row r="40" spans="1:13" ht="18" customHeight="1">
      <c r="A40" s="49" t="s">
        <v>26</v>
      </c>
      <c r="B40" s="61">
        <f aca="true" t="shared" si="4" ref="B40:I40">AVERAGE(B25:B35)</f>
        <v>48.30909090909092</v>
      </c>
      <c r="C40" s="50">
        <f t="shared" si="4"/>
        <v>34.324999999999996</v>
      </c>
      <c r="D40" s="50">
        <f t="shared" si="4"/>
        <v>64.16363636363634</v>
      </c>
      <c r="E40" s="50">
        <f t="shared" si="4"/>
        <v>65.77000000000001</v>
      </c>
      <c r="F40" s="50">
        <f t="shared" si="4"/>
        <v>75.18181818181819</v>
      </c>
      <c r="G40" s="50">
        <f t="shared" si="4"/>
        <v>72.83</v>
      </c>
      <c r="H40" s="50">
        <f t="shared" si="4"/>
        <v>86.66363636363636</v>
      </c>
      <c r="I40" s="50">
        <f t="shared" si="4"/>
        <v>86.74545454545454</v>
      </c>
      <c r="J40" s="50">
        <f>AVERAGE(J25:J35)</f>
        <v>81.25999999999999</v>
      </c>
      <c r="K40" s="50">
        <f>AVERAGE(K25:K35)</f>
        <v>65.32727272727273</v>
      </c>
      <c r="L40" s="50">
        <f>AVERAGE(L25:L35)</f>
        <v>77.64</v>
      </c>
      <c r="M40" s="51">
        <f>AVERAGE(M25:M35)</f>
        <v>51.7</v>
      </c>
    </row>
    <row r="41" spans="1:13" ht="18" customHeight="1">
      <c r="A41" s="65" t="s">
        <v>28</v>
      </c>
      <c r="B41" s="62">
        <f>'1月'!D36</f>
        <v>10</v>
      </c>
      <c r="C41" s="63">
        <f>'2月'!D36</f>
        <v>16</v>
      </c>
      <c r="D41" s="63">
        <f>'3月'!D36</f>
        <v>5</v>
      </c>
      <c r="E41" s="63">
        <f>'4月'!D36</f>
        <v>6</v>
      </c>
      <c r="F41" s="63">
        <f>'5月'!D36</f>
        <v>4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3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85.9</v>
      </c>
      <c r="C3" s="95">
        <v>85.9</v>
      </c>
      <c r="D3" s="95">
        <v>75</v>
      </c>
      <c r="E3" s="95">
        <v>67.8</v>
      </c>
      <c r="F3" s="95">
        <v>65.2</v>
      </c>
      <c r="G3" s="95">
        <v>79.6</v>
      </c>
      <c r="H3" s="95">
        <v>85</v>
      </c>
      <c r="I3" s="95">
        <v>72.1</v>
      </c>
      <c r="J3" s="95">
        <v>54</v>
      </c>
      <c r="K3" s="95">
        <v>46.8</v>
      </c>
      <c r="L3" s="95">
        <v>41</v>
      </c>
      <c r="M3" s="95">
        <v>40.2</v>
      </c>
      <c r="N3" s="95">
        <v>39.3</v>
      </c>
      <c r="O3" s="95">
        <v>35.8</v>
      </c>
      <c r="P3" s="95">
        <v>44.9</v>
      </c>
      <c r="Q3" s="95">
        <v>52.9</v>
      </c>
      <c r="R3" s="95">
        <v>65.7</v>
      </c>
      <c r="S3" s="95">
        <v>76.5</v>
      </c>
      <c r="T3" s="95">
        <v>82.6</v>
      </c>
      <c r="U3" s="95">
        <v>86.3</v>
      </c>
      <c r="V3" s="95">
        <v>86</v>
      </c>
      <c r="W3" s="95">
        <v>82.6</v>
      </c>
      <c r="X3" s="95">
        <v>72.7</v>
      </c>
      <c r="Y3" s="95">
        <v>95.6</v>
      </c>
      <c r="Z3" s="77">
        <f aca="true" t="shared" si="0" ref="Z3:Z31">AVERAGE(B3:Y3)</f>
        <v>67.47499999999998</v>
      </c>
      <c r="AA3" s="95">
        <v>33.9</v>
      </c>
      <c r="AB3" s="96" t="s">
        <v>64</v>
      </c>
      <c r="AC3" s="4">
        <v>1</v>
      </c>
    </row>
    <row r="4" spans="1:29" ht="13.5" customHeight="1">
      <c r="A4" s="76">
        <v>2</v>
      </c>
      <c r="B4" s="95">
        <v>96.8</v>
      </c>
      <c r="C4" s="95">
        <v>97.1</v>
      </c>
      <c r="D4" s="95">
        <v>96.9</v>
      </c>
      <c r="E4" s="95">
        <v>94.8</v>
      </c>
      <c r="F4" s="95">
        <v>84.4</v>
      </c>
      <c r="G4" s="95">
        <v>80</v>
      </c>
      <c r="H4" s="95">
        <v>82.2</v>
      </c>
      <c r="I4" s="95">
        <v>81.3</v>
      </c>
      <c r="J4" s="95">
        <v>63.6</v>
      </c>
      <c r="K4" s="95">
        <v>55.7</v>
      </c>
      <c r="L4" s="95">
        <v>47.4</v>
      </c>
      <c r="M4" s="95">
        <v>38.6</v>
      </c>
      <c r="N4" s="95">
        <v>39.3</v>
      </c>
      <c r="O4" s="95">
        <v>39.6</v>
      </c>
      <c r="P4" s="95">
        <v>41.6</v>
      </c>
      <c r="Q4" s="95">
        <v>46.2</v>
      </c>
      <c r="R4" s="95">
        <v>50.5</v>
      </c>
      <c r="S4" s="95">
        <v>67.4</v>
      </c>
      <c r="T4" s="95">
        <v>72.9</v>
      </c>
      <c r="U4" s="95">
        <v>75.1</v>
      </c>
      <c r="V4" s="95">
        <v>79.1</v>
      </c>
      <c r="W4" s="95">
        <v>82.8</v>
      </c>
      <c r="X4" s="95">
        <v>82.5</v>
      </c>
      <c r="Y4" s="95">
        <v>83.7</v>
      </c>
      <c r="Z4" s="77">
        <f t="shared" si="0"/>
        <v>69.97916666666667</v>
      </c>
      <c r="AA4" s="95">
        <v>37.5</v>
      </c>
      <c r="AB4" s="96" t="s">
        <v>65</v>
      </c>
      <c r="AC4" s="5">
        <v>2</v>
      </c>
    </row>
    <row r="5" spans="1:29" ht="13.5" customHeight="1">
      <c r="A5" s="76">
        <v>3</v>
      </c>
      <c r="B5" s="95">
        <v>85</v>
      </c>
      <c r="C5" s="95">
        <v>86.5</v>
      </c>
      <c r="D5" s="95">
        <v>86.7</v>
      </c>
      <c r="E5" s="95">
        <v>86</v>
      </c>
      <c r="F5" s="95">
        <v>85.2</v>
      </c>
      <c r="G5" s="95">
        <v>85</v>
      </c>
      <c r="H5" s="95">
        <v>84.7</v>
      </c>
      <c r="I5" s="95">
        <v>78.3</v>
      </c>
      <c r="J5" s="95">
        <v>54.2</v>
      </c>
      <c r="K5" s="95">
        <v>46.2</v>
      </c>
      <c r="L5" s="95">
        <v>42.6</v>
      </c>
      <c r="M5" s="95">
        <v>39.3</v>
      </c>
      <c r="N5" s="95">
        <v>37.4</v>
      </c>
      <c r="O5" s="95">
        <v>62.8</v>
      </c>
      <c r="P5" s="95">
        <v>64.6</v>
      </c>
      <c r="Q5" s="95">
        <v>69.5</v>
      </c>
      <c r="R5" s="95">
        <v>73.5</v>
      </c>
      <c r="S5" s="95">
        <v>84.6</v>
      </c>
      <c r="T5" s="95">
        <v>90.5</v>
      </c>
      <c r="U5" s="95">
        <v>87</v>
      </c>
      <c r="V5" s="95">
        <v>85</v>
      </c>
      <c r="W5" s="95">
        <v>80.4</v>
      </c>
      <c r="X5" s="95">
        <v>73.9</v>
      </c>
      <c r="Y5" s="95">
        <v>66.7</v>
      </c>
      <c r="Z5" s="77">
        <f t="shared" si="0"/>
        <v>72.31666666666668</v>
      </c>
      <c r="AA5" s="95">
        <v>36.4</v>
      </c>
      <c r="AB5" s="96" t="s">
        <v>66</v>
      </c>
      <c r="AC5" s="5">
        <v>3</v>
      </c>
    </row>
    <row r="6" spans="1:29" ht="13.5" customHeight="1">
      <c r="A6" s="76">
        <v>4</v>
      </c>
      <c r="B6" s="95">
        <v>73.6</v>
      </c>
      <c r="C6" s="95">
        <v>70.6</v>
      </c>
      <c r="D6" s="95">
        <v>73.6</v>
      </c>
      <c r="E6" s="95">
        <v>70.9</v>
      </c>
      <c r="F6" s="95">
        <v>70.5</v>
      </c>
      <c r="G6" s="95">
        <v>68.6</v>
      </c>
      <c r="H6" s="95">
        <v>71.3</v>
      </c>
      <c r="I6" s="95">
        <v>63.6</v>
      </c>
      <c r="J6" s="95">
        <v>60.7</v>
      </c>
      <c r="K6" s="95">
        <v>51.7</v>
      </c>
      <c r="L6" s="95">
        <v>50.4</v>
      </c>
      <c r="M6" s="95">
        <v>48.3</v>
      </c>
      <c r="N6" s="95">
        <v>51.6</v>
      </c>
      <c r="O6" s="95">
        <v>50.7</v>
      </c>
      <c r="P6" s="95">
        <v>54.4</v>
      </c>
      <c r="Q6" s="95">
        <v>59.1</v>
      </c>
      <c r="R6" s="95">
        <v>72.6</v>
      </c>
      <c r="S6" s="95">
        <v>84.3</v>
      </c>
      <c r="T6" s="95">
        <v>89.7</v>
      </c>
      <c r="U6" s="95">
        <v>91.9</v>
      </c>
      <c r="V6" s="95">
        <v>87.1</v>
      </c>
      <c r="W6" s="95">
        <v>87.3</v>
      </c>
      <c r="X6" s="95">
        <v>90</v>
      </c>
      <c r="Y6" s="95">
        <v>95.5</v>
      </c>
      <c r="Z6" s="77">
        <f t="shared" si="0"/>
        <v>70.33333333333333</v>
      </c>
      <c r="AA6" s="95">
        <v>47.7</v>
      </c>
      <c r="AB6" s="96" t="s">
        <v>67</v>
      </c>
      <c r="AC6" s="5">
        <v>4</v>
      </c>
    </row>
    <row r="7" spans="1:29" ht="13.5" customHeight="1">
      <c r="A7" s="76">
        <v>5</v>
      </c>
      <c r="B7" s="95">
        <v>97.7</v>
      </c>
      <c r="C7" s="95">
        <v>98</v>
      </c>
      <c r="D7" s="95">
        <v>97.6</v>
      </c>
      <c r="E7" s="95">
        <v>95.4</v>
      </c>
      <c r="F7" s="95">
        <v>96.2</v>
      </c>
      <c r="G7" s="95">
        <v>81.5</v>
      </c>
      <c r="H7" s="95">
        <v>74.9</v>
      </c>
      <c r="I7" s="95">
        <v>70.4</v>
      </c>
      <c r="J7" s="95">
        <v>65.7</v>
      </c>
      <c r="K7" s="95">
        <v>50.9</v>
      </c>
      <c r="L7" s="95">
        <v>46.1</v>
      </c>
      <c r="M7" s="95">
        <v>46.3</v>
      </c>
      <c r="N7" s="95">
        <v>45.5</v>
      </c>
      <c r="O7" s="95">
        <v>38.8</v>
      </c>
      <c r="P7" s="95">
        <v>35.4</v>
      </c>
      <c r="Q7" s="95">
        <v>38.1</v>
      </c>
      <c r="R7" s="95">
        <v>45.7</v>
      </c>
      <c r="S7" s="95">
        <v>47.8</v>
      </c>
      <c r="T7" s="95">
        <v>53.7</v>
      </c>
      <c r="U7" s="95">
        <v>61.4</v>
      </c>
      <c r="V7" s="95">
        <v>59.6</v>
      </c>
      <c r="W7" s="95">
        <v>56.7</v>
      </c>
      <c r="X7" s="95">
        <v>56.1</v>
      </c>
      <c r="Y7" s="95">
        <v>58.7</v>
      </c>
      <c r="Z7" s="77">
        <f t="shared" si="0"/>
        <v>63.258333333333326</v>
      </c>
      <c r="AA7" s="95">
        <v>35.3</v>
      </c>
      <c r="AB7" s="96" t="s">
        <v>68</v>
      </c>
      <c r="AC7" s="5">
        <v>5</v>
      </c>
    </row>
    <row r="8" spans="1:29" ht="13.5" customHeight="1">
      <c r="A8" s="76">
        <v>6</v>
      </c>
      <c r="B8" s="95">
        <v>66.3</v>
      </c>
      <c r="C8" s="95">
        <v>75.5</v>
      </c>
      <c r="D8" s="95">
        <v>79.3</v>
      </c>
      <c r="E8" s="95">
        <v>78.2</v>
      </c>
      <c r="F8" s="95">
        <v>81.9</v>
      </c>
      <c r="G8" s="95">
        <v>83.6</v>
      </c>
      <c r="H8" s="95">
        <v>82.3</v>
      </c>
      <c r="I8" s="95">
        <v>64.7</v>
      </c>
      <c r="J8" s="95">
        <v>49.2</v>
      </c>
      <c r="K8" s="95">
        <v>41.5</v>
      </c>
      <c r="L8" s="95">
        <v>37.5</v>
      </c>
      <c r="M8" s="95">
        <v>38.6</v>
      </c>
      <c r="N8" s="95">
        <v>40</v>
      </c>
      <c r="O8" s="95">
        <v>33</v>
      </c>
      <c r="P8" s="95">
        <v>37.8</v>
      </c>
      <c r="Q8" s="95">
        <v>41.1</v>
      </c>
      <c r="R8" s="95">
        <v>44.1</v>
      </c>
      <c r="S8" s="95">
        <v>50.8</v>
      </c>
      <c r="T8" s="95">
        <v>55.7</v>
      </c>
      <c r="U8" s="95">
        <v>60.1</v>
      </c>
      <c r="V8" s="95">
        <v>65.2</v>
      </c>
      <c r="W8" s="95">
        <v>63.6</v>
      </c>
      <c r="X8" s="95">
        <v>72.4</v>
      </c>
      <c r="Y8" s="95">
        <v>70.8</v>
      </c>
      <c r="Z8" s="77">
        <f t="shared" si="0"/>
        <v>58.88333333333333</v>
      </c>
      <c r="AA8" s="95">
        <v>32.9</v>
      </c>
      <c r="AB8" s="96" t="s">
        <v>69</v>
      </c>
      <c r="AC8" s="5">
        <v>6</v>
      </c>
    </row>
    <row r="9" spans="1:29" ht="13.5" customHeight="1">
      <c r="A9" s="76">
        <v>7</v>
      </c>
      <c r="B9" s="95">
        <v>74.9</v>
      </c>
      <c r="C9" s="95">
        <v>82.9</v>
      </c>
      <c r="D9" s="95">
        <v>86.6</v>
      </c>
      <c r="E9" s="95">
        <v>87.2</v>
      </c>
      <c r="F9" s="95">
        <v>88.1</v>
      </c>
      <c r="G9" s="95">
        <v>89.1</v>
      </c>
      <c r="H9" s="95">
        <v>89.1</v>
      </c>
      <c r="I9" s="95">
        <v>78.3</v>
      </c>
      <c r="J9" s="95">
        <v>57.6</v>
      </c>
      <c r="K9" s="95">
        <v>52.2</v>
      </c>
      <c r="L9" s="95">
        <v>46.9</v>
      </c>
      <c r="M9" s="95">
        <v>42.5</v>
      </c>
      <c r="N9" s="95">
        <v>38.9</v>
      </c>
      <c r="O9" s="95">
        <v>38.3</v>
      </c>
      <c r="P9" s="95">
        <v>42.1</v>
      </c>
      <c r="Q9" s="95">
        <v>45.4</v>
      </c>
      <c r="R9" s="95">
        <v>54.2</v>
      </c>
      <c r="S9" s="95">
        <v>64</v>
      </c>
      <c r="T9" s="95">
        <v>67.9</v>
      </c>
      <c r="U9" s="95">
        <v>70.9</v>
      </c>
      <c r="V9" s="95">
        <v>72.5</v>
      </c>
      <c r="W9" s="95">
        <v>74.9</v>
      </c>
      <c r="X9" s="95">
        <v>76.6</v>
      </c>
      <c r="Y9" s="95">
        <v>78.6</v>
      </c>
      <c r="Z9" s="77">
        <f t="shared" si="0"/>
        <v>66.65416666666668</v>
      </c>
      <c r="AA9" s="95">
        <v>36.9</v>
      </c>
      <c r="AB9" s="96" t="s">
        <v>62</v>
      </c>
      <c r="AC9" s="5">
        <v>7</v>
      </c>
    </row>
    <row r="10" spans="1:29" ht="13.5" customHeight="1">
      <c r="A10" s="76">
        <v>8</v>
      </c>
      <c r="B10" s="95">
        <v>78.8</v>
      </c>
      <c r="C10" s="95">
        <v>79</v>
      </c>
      <c r="D10" s="95">
        <v>78.4</v>
      </c>
      <c r="E10" s="95">
        <v>78.7</v>
      </c>
      <c r="F10" s="95">
        <v>75.8</v>
      </c>
      <c r="G10" s="95">
        <v>72.5</v>
      </c>
      <c r="H10" s="95">
        <v>71.5</v>
      </c>
      <c r="I10" s="95">
        <v>70.1</v>
      </c>
      <c r="J10" s="95">
        <v>61.5</v>
      </c>
      <c r="K10" s="95">
        <v>51.1</v>
      </c>
      <c r="L10" s="95">
        <v>57.8</v>
      </c>
      <c r="M10" s="95">
        <v>56.2</v>
      </c>
      <c r="N10" s="95">
        <v>59.7</v>
      </c>
      <c r="O10" s="95">
        <v>55.5</v>
      </c>
      <c r="P10" s="95">
        <v>64.4</v>
      </c>
      <c r="Q10" s="95">
        <v>67.1</v>
      </c>
      <c r="R10" s="95">
        <v>76.7</v>
      </c>
      <c r="S10" s="95">
        <v>82.5</v>
      </c>
      <c r="T10" s="95">
        <v>85.5</v>
      </c>
      <c r="U10" s="95">
        <v>86.8</v>
      </c>
      <c r="V10" s="95">
        <v>84.1</v>
      </c>
      <c r="W10" s="95">
        <v>85.8</v>
      </c>
      <c r="X10" s="95">
        <v>87.9</v>
      </c>
      <c r="Y10" s="95">
        <v>90</v>
      </c>
      <c r="Z10" s="77">
        <f t="shared" si="0"/>
        <v>73.22500000000001</v>
      </c>
      <c r="AA10" s="95">
        <v>50.1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90.6</v>
      </c>
      <c r="C11" s="95">
        <v>89.8</v>
      </c>
      <c r="D11" s="95">
        <v>88.6</v>
      </c>
      <c r="E11" s="95">
        <v>81.6</v>
      </c>
      <c r="F11" s="95">
        <v>71.2</v>
      </c>
      <c r="G11" s="95">
        <v>76.6</v>
      </c>
      <c r="H11" s="95">
        <v>71.1</v>
      </c>
      <c r="I11" s="95">
        <v>65.6</v>
      </c>
      <c r="J11" s="95">
        <v>52.5</v>
      </c>
      <c r="K11" s="95">
        <v>46.5</v>
      </c>
      <c r="L11" s="95">
        <v>43.7</v>
      </c>
      <c r="M11" s="95">
        <v>40.5</v>
      </c>
      <c r="N11" s="95">
        <v>49.4</v>
      </c>
      <c r="O11" s="95">
        <v>54.2</v>
      </c>
      <c r="P11" s="95">
        <v>65.7</v>
      </c>
      <c r="Q11" s="95">
        <v>69.1</v>
      </c>
      <c r="R11" s="95">
        <v>75.9</v>
      </c>
      <c r="S11" s="95">
        <v>77.7</v>
      </c>
      <c r="T11" s="95">
        <v>84.4</v>
      </c>
      <c r="U11" s="95">
        <v>86.8</v>
      </c>
      <c r="V11" s="95">
        <v>88.2</v>
      </c>
      <c r="W11" s="95">
        <v>87.9</v>
      </c>
      <c r="X11" s="95">
        <v>92.3</v>
      </c>
      <c r="Y11" s="95">
        <v>95.6</v>
      </c>
      <c r="Z11" s="77">
        <f t="shared" si="0"/>
        <v>72.72916666666667</v>
      </c>
      <c r="AA11" s="95">
        <v>37.4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96.1</v>
      </c>
      <c r="C12" s="104">
        <v>94.6</v>
      </c>
      <c r="D12" s="104">
        <v>92.7</v>
      </c>
      <c r="E12" s="104">
        <v>91</v>
      </c>
      <c r="F12" s="104">
        <v>89.9</v>
      </c>
      <c r="G12" s="104">
        <v>90.5</v>
      </c>
      <c r="H12" s="104">
        <v>91.8</v>
      </c>
      <c r="I12" s="104">
        <v>89.7</v>
      </c>
      <c r="J12" s="104">
        <v>87.4</v>
      </c>
      <c r="K12" s="104">
        <v>83.8</v>
      </c>
      <c r="L12" s="104">
        <v>84.5</v>
      </c>
      <c r="M12" s="104">
        <v>93.3</v>
      </c>
      <c r="N12" s="104">
        <v>97.6</v>
      </c>
      <c r="O12" s="104">
        <v>98.1</v>
      </c>
      <c r="P12" s="104">
        <v>98.3</v>
      </c>
      <c r="Q12" s="104">
        <v>98.4</v>
      </c>
      <c r="R12" s="104">
        <v>98.4</v>
      </c>
      <c r="S12" s="104">
        <v>98.4</v>
      </c>
      <c r="T12" s="104">
        <v>98.4</v>
      </c>
      <c r="U12" s="104">
        <v>98.4</v>
      </c>
      <c r="V12" s="104">
        <v>98.4</v>
      </c>
      <c r="W12" s="104">
        <v>98.4</v>
      </c>
      <c r="X12" s="104">
        <v>98.3</v>
      </c>
      <c r="Y12" s="104">
        <v>98.3</v>
      </c>
      <c r="Z12" s="105">
        <f t="shared" si="0"/>
        <v>94.36250000000003</v>
      </c>
      <c r="AA12" s="104">
        <v>81.8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98.3</v>
      </c>
      <c r="C13" s="95">
        <v>98.3</v>
      </c>
      <c r="D13" s="95">
        <v>98.3</v>
      </c>
      <c r="E13" s="95">
        <v>98.2</v>
      </c>
      <c r="F13" s="95">
        <v>98.2</v>
      </c>
      <c r="G13" s="95">
        <v>98.1</v>
      </c>
      <c r="H13" s="95">
        <v>98</v>
      </c>
      <c r="I13" s="95">
        <v>98</v>
      </c>
      <c r="J13" s="95">
        <v>97.9</v>
      </c>
      <c r="K13" s="95">
        <v>95.3</v>
      </c>
      <c r="L13" s="95">
        <v>91.4</v>
      </c>
      <c r="M13" s="95">
        <v>89.3</v>
      </c>
      <c r="N13" s="95">
        <v>81.5</v>
      </c>
      <c r="O13" s="95">
        <v>82.4</v>
      </c>
      <c r="P13" s="95">
        <v>87.7</v>
      </c>
      <c r="Q13" s="95">
        <v>90.9</v>
      </c>
      <c r="R13" s="95">
        <v>97.6</v>
      </c>
      <c r="S13" s="95">
        <v>97.5</v>
      </c>
      <c r="T13" s="95">
        <v>97.9</v>
      </c>
      <c r="U13" s="95">
        <v>98.2</v>
      </c>
      <c r="V13" s="95">
        <v>98.1</v>
      </c>
      <c r="W13" s="95">
        <v>98.3</v>
      </c>
      <c r="X13" s="95">
        <v>98.3</v>
      </c>
      <c r="Y13" s="95">
        <v>98.3</v>
      </c>
      <c r="Z13" s="77">
        <f t="shared" si="0"/>
        <v>95.25000000000001</v>
      </c>
      <c r="AA13" s="95">
        <v>77.6</v>
      </c>
      <c r="AB13" s="96" t="s">
        <v>73</v>
      </c>
      <c r="AC13" s="4">
        <v>11</v>
      </c>
    </row>
    <row r="14" spans="1:29" ht="13.5" customHeight="1">
      <c r="A14" s="76">
        <v>12</v>
      </c>
      <c r="B14" s="95">
        <v>98.2</v>
      </c>
      <c r="C14" s="95">
        <v>98.1</v>
      </c>
      <c r="D14" s="95">
        <v>98.2</v>
      </c>
      <c r="E14" s="95">
        <v>98.2</v>
      </c>
      <c r="F14" s="95">
        <v>98.3</v>
      </c>
      <c r="G14" s="95">
        <v>98.3</v>
      </c>
      <c r="H14" s="95">
        <v>98.4</v>
      </c>
      <c r="I14" s="95">
        <v>98.3</v>
      </c>
      <c r="J14" s="95">
        <v>80</v>
      </c>
      <c r="K14" s="95">
        <v>72</v>
      </c>
      <c r="L14" s="95">
        <v>66.9</v>
      </c>
      <c r="M14" s="95">
        <v>73.7</v>
      </c>
      <c r="N14" s="95">
        <v>74.8</v>
      </c>
      <c r="O14" s="95">
        <v>74.8</v>
      </c>
      <c r="P14" s="95">
        <v>76.9</v>
      </c>
      <c r="Q14" s="95">
        <v>83.6</v>
      </c>
      <c r="R14" s="95">
        <v>95.3</v>
      </c>
      <c r="S14" s="95">
        <v>97.5</v>
      </c>
      <c r="T14" s="95">
        <v>98</v>
      </c>
      <c r="U14" s="95">
        <v>98.2</v>
      </c>
      <c r="V14" s="95">
        <v>98.3</v>
      </c>
      <c r="W14" s="95">
        <v>98.3</v>
      </c>
      <c r="X14" s="95">
        <v>98.3</v>
      </c>
      <c r="Y14" s="95">
        <v>98.4</v>
      </c>
      <c r="Z14" s="77">
        <f t="shared" si="0"/>
        <v>90.45833333333333</v>
      </c>
      <c r="AA14" s="95">
        <v>64.8</v>
      </c>
      <c r="AB14" s="96" t="s">
        <v>74</v>
      </c>
      <c r="AC14" s="5">
        <v>12</v>
      </c>
    </row>
    <row r="15" spans="1:29" ht="13.5" customHeight="1">
      <c r="A15" s="76">
        <v>13</v>
      </c>
      <c r="B15" s="95">
        <v>98.1</v>
      </c>
      <c r="C15" s="95">
        <v>98.3</v>
      </c>
      <c r="D15" s="95">
        <v>98.3</v>
      </c>
      <c r="E15" s="95">
        <v>98.2</v>
      </c>
      <c r="F15" s="95">
        <v>98</v>
      </c>
      <c r="G15" s="95">
        <v>97.8</v>
      </c>
      <c r="H15" s="95">
        <v>97.8</v>
      </c>
      <c r="I15" s="95">
        <v>96.7</v>
      </c>
      <c r="J15" s="95">
        <v>73.1</v>
      </c>
      <c r="K15" s="95">
        <v>59.4</v>
      </c>
      <c r="L15" s="95">
        <v>56.2</v>
      </c>
      <c r="M15" s="95">
        <v>57.5</v>
      </c>
      <c r="N15" s="95">
        <v>78.3</v>
      </c>
      <c r="O15" s="95">
        <v>95.2</v>
      </c>
      <c r="P15" s="95">
        <v>98.1</v>
      </c>
      <c r="Q15" s="95">
        <v>98.3</v>
      </c>
      <c r="R15" s="95">
        <v>98.5</v>
      </c>
      <c r="S15" s="95">
        <v>98.5</v>
      </c>
      <c r="T15" s="95">
        <v>98.6</v>
      </c>
      <c r="U15" s="95">
        <v>98.7</v>
      </c>
      <c r="V15" s="95">
        <v>98.7</v>
      </c>
      <c r="W15" s="95">
        <v>98.8</v>
      </c>
      <c r="X15" s="95">
        <v>98.7</v>
      </c>
      <c r="Y15" s="95">
        <v>98.8</v>
      </c>
      <c r="Z15" s="77">
        <f t="shared" si="0"/>
        <v>91.19166666666666</v>
      </c>
      <c r="AA15" s="95">
        <v>54.7</v>
      </c>
      <c r="AB15" s="96" t="s">
        <v>75</v>
      </c>
      <c r="AC15" s="5">
        <v>13</v>
      </c>
    </row>
    <row r="16" spans="1:29" ht="13.5" customHeight="1">
      <c r="A16" s="76">
        <v>14</v>
      </c>
      <c r="B16" s="95">
        <v>98.8</v>
      </c>
      <c r="C16" s="95">
        <v>98.7</v>
      </c>
      <c r="D16" s="95">
        <v>98.5</v>
      </c>
      <c r="E16" s="95">
        <v>98.5</v>
      </c>
      <c r="F16" s="95">
        <v>98.5</v>
      </c>
      <c r="G16" s="95">
        <v>98.1</v>
      </c>
      <c r="H16" s="95">
        <v>97.8</v>
      </c>
      <c r="I16" s="95">
        <v>97.7</v>
      </c>
      <c r="J16" s="95">
        <v>97</v>
      </c>
      <c r="K16" s="95">
        <v>97.6</v>
      </c>
      <c r="L16" s="95">
        <v>97.5</v>
      </c>
      <c r="M16" s="95">
        <v>95.1</v>
      </c>
      <c r="N16" s="95">
        <v>95.8</v>
      </c>
      <c r="O16" s="95">
        <v>96</v>
      </c>
      <c r="P16" s="95">
        <v>96.6</v>
      </c>
      <c r="Q16" s="95">
        <v>97.5</v>
      </c>
      <c r="R16" s="95">
        <v>98</v>
      </c>
      <c r="S16" s="95">
        <v>98.4</v>
      </c>
      <c r="T16" s="95">
        <v>98.5</v>
      </c>
      <c r="U16" s="95">
        <v>98.5</v>
      </c>
      <c r="V16" s="95">
        <v>98.4</v>
      </c>
      <c r="W16" s="95">
        <v>98.5</v>
      </c>
      <c r="X16" s="95">
        <v>98.6</v>
      </c>
      <c r="Y16" s="95">
        <v>98.4</v>
      </c>
      <c r="Z16" s="77">
        <f t="shared" si="0"/>
        <v>97.79166666666667</v>
      </c>
      <c r="AA16" s="95">
        <v>88.8</v>
      </c>
      <c r="AB16" s="96" t="s">
        <v>76</v>
      </c>
      <c r="AC16" s="5">
        <v>14</v>
      </c>
    </row>
    <row r="17" spans="1:29" ht="13.5" customHeight="1">
      <c r="A17" s="76">
        <v>15</v>
      </c>
      <c r="B17" s="95">
        <v>98.4</v>
      </c>
      <c r="C17" s="95">
        <v>98.5</v>
      </c>
      <c r="D17" s="95">
        <v>98.7</v>
      </c>
      <c r="E17" s="95">
        <v>98.7</v>
      </c>
      <c r="F17" s="95">
        <v>98.6</v>
      </c>
      <c r="G17" s="95">
        <v>98.6</v>
      </c>
      <c r="H17" s="95">
        <v>98.7</v>
      </c>
      <c r="I17" s="95">
        <v>98.7</v>
      </c>
      <c r="J17" s="95">
        <v>98.5</v>
      </c>
      <c r="K17" s="95">
        <v>96.2</v>
      </c>
      <c r="L17" s="95">
        <v>93.4</v>
      </c>
      <c r="M17" s="95">
        <v>97.5</v>
      </c>
      <c r="N17" s="95">
        <v>98</v>
      </c>
      <c r="O17" s="95">
        <v>98</v>
      </c>
      <c r="P17" s="95">
        <v>98.3</v>
      </c>
      <c r="Q17" s="95">
        <v>98.4</v>
      </c>
      <c r="R17" s="95">
        <v>98.3</v>
      </c>
      <c r="S17" s="95">
        <v>98.3</v>
      </c>
      <c r="T17" s="95">
        <v>98.5</v>
      </c>
      <c r="U17" s="95">
        <v>98.7</v>
      </c>
      <c r="V17" s="95">
        <v>98.7</v>
      </c>
      <c r="W17" s="95">
        <v>98.7</v>
      </c>
      <c r="X17" s="95">
        <v>98.8</v>
      </c>
      <c r="Y17" s="95">
        <v>98.8</v>
      </c>
      <c r="Z17" s="77">
        <f t="shared" si="0"/>
        <v>98.16666666666669</v>
      </c>
      <c r="AA17" s="95">
        <v>91.6</v>
      </c>
      <c r="AB17" s="96" t="s">
        <v>77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98.8</v>
      </c>
      <c r="D18" s="95">
        <v>98.8</v>
      </c>
      <c r="E18" s="95">
        <v>98.8</v>
      </c>
      <c r="F18" s="95">
        <v>97.9</v>
      </c>
      <c r="G18" s="95">
        <v>98.4</v>
      </c>
      <c r="H18" s="95">
        <v>98.6</v>
      </c>
      <c r="I18" s="95">
        <v>98.7</v>
      </c>
      <c r="J18" s="95">
        <v>98.5</v>
      </c>
      <c r="K18" s="95">
        <v>72.7</v>
      </c>
      <c r="L18" s="95">
        <v>59.2</v>
      </c>
      <c r="M18" s="95">
        <v>48.6</v>
      </c>
      <c r="N18" s="95">
        <v>46.3</v>
      </c>
      <c r="O18" s="95">
        <v>48.4</v>
      </c>
      <c r="P18" s="95">
        <v>51.1</v>
      </c>
      <c r="Q18" s="95">
        <v>40.1</v>
      </c>
      <c r="R18" s="95">
        <v>71.4</v>
      </c>
      <c r="S18" s="95">
        <v>84.2</v>
      </c>
      <c r="T18" s="95">
        <v>77.8</v>
      </c>
      <c r="U18" s="95">
        <v>86.4</v>
      </c>
      <c r="V18" s="95">
        <v>88.4</v>
      </c>
      <c r="W18" s="95">
        <v>89</v>
      </c>
      <c r="X18" s="95">
        <v>89.6</v>
      </c>
      <c r="Y18" s="95">
        <v>88.5</v>
      </c>
      <c r="Z18" s="77">
        <f t="shared" si="0"/>
        <v>80.37500000000001</v>
      </c>
      <c r="AA18" s="95">
        <v>36.4</v>
      </c>
      <c r="AB18" s="96" t="s">
        <v>78</v>
      </c>
      <c r="AC18" s="5">
        <v>16</v>
      </c>
    </row>
    <row r="19" spans="1:29" ht="13.5" customHeight="1">
      <c r="A19" s="76">
        <v>17</v>
      </c>
      <c r="B19" s="95">
        <v>89.9</v>
      </c>
      <c r="C19" s="95">
        <v>96.3</v>
      </c>
      <c r="D19" s="95">
        <v>95.5</v>
      </c>
      <c r="E19" s="95">
        <v>92.9</v>
      </c>
      <c r="F19" s="95">
        <v>94.8</v>
      </c>
      <c r="G19" s="95">
        <v>94.1</v>
      </c>
      <c r="H19" s="95">
        <v>80.8</v>
      </c>
      <c r="I19" s="95">
        <v>68.6</v>
      </c>
      <c r="J19" s="95">
        <v>61.3</v>
      </c>
      <c r="K19" s="95">
        <v>50.8</v>
      </c>
      <c r="L19" s="95">
        <v>44.2</v>
      </c>
      <c r="M19" s="95">
        <v>35.4</v>
      </c>
      <c r="N19" s="95">
        <v>37.7</v>
      </c>
      <c r="O19" s="95">
        <v>40.7</v>
      </c>
      <c r="P19" s="95">
        <v>43.7</v>
      </c>
      <c r="Q19" s="95">
        <v>40</v>
      </c>
      <c r="R19" s="95">
        <v>41.8</v>
      </c>
      <c r="S19" s="95">
        <v>50.2</v>
      </c>
      <c r="T19" s="95">
        <v>62.6</v>
      </c>
      <c r="U19" s="95">
        <v>57.7</v>
      </c>
      <c r="V19" s="95">
        <v>66.6</v>
      </c>
      <c r="W19" s="95">
        <v>76.7</v>
      </c>
      <c r="X19" s="95">
        <v>80.2</v>
      </c>
      <c r="Y19" s="95">
        <v>83.3</v>
      </c>
      <c r="Z19" s="77">
        <f t="shared" si="0"/>
        <v>66.075</v>
      </c>
      <c r="AA19" s="95">
        <v>35.4</v>
      </c>
      <c r="AB19" s="96" t="s">
        <v>79</v>
      </c>
      <c r="AC19" s="5">
        <v>17</v>
      </c>
    </row>
    <row r="20" spans="1:29" ht="13.5" customHeight="1">
      <c r="A20" s="76">
        <v>18</v>
      </c>
      <c r="B20" s="95">
        <v>77.9</v>
      </c>
      <c r="C20" s="95">
        <v>67</v>
      </c>
      <c r="D20" s="95">
        <v>64.2</v>
      </c>
      <c r="E20" s="95">
        <v>65.5</v>
      </c>
      <c r="F20" s="95">
        <v>65.5</v>
      </c>
      <c r="G20" s="95">
        <v>71.3</v>
      </c>
      <c r="H20" s="95">
        <v>84.1</v>
      </c>
      <c r="I20" s="95">
        <v>82</v>
      </c>
      <c r="J20" s="95">
        <v>79.6</v>
      </c>
      <c r="K20" s="95">
        <v>66.1</v>
      </c>
      <c r="L20" s="95">
        <v>61</v>
      </c>
      <c r="M20" s="95">
        <v>60.1</v>
      </c>
      <c r="N20" s="95">
        <v>72.4</v>
      </c>
      <c r="O20" s="95">
        <v>84.4</v>
      </c>
      <c r="P20" s="95">
        <v>84.3</v>
      </c>
      <c r="Q20" s="95">
        <v>94.4</v>
      </c>
      <c r="R20" s="95">
        <v>96.6</v>
      </c>
      <c r="S20" s="95">
        <v>96.1</v>
      </c>
      <c r="T20" s="95">
        <v>94.2</v>
      </c>
      <c r="U20" s="95">
        <v>93.3</v>
      </c>
      <c r="V20" s="95">
        <v>92.7</v>
      </c>
      <c r="W20" s="95">
        <v>94.4</v>
      </c>
      <c r="X20" s="95">
        <v>93.6</v>
      </c>
      <c r="Y20" s="95">
        <v>92.7</v>
      </c>
      <c r="Z20" s="77">
        <f t="shared" si="0"/>
        <v>80.55833333333334</v>
      </c>
      <c r="AA20" s="95">
        <v>59.6</v>
      </c>
      <c r="AB20" s="96" t="s">
        <v>80</v>
      </c>
      <c r="AC20" s="5">
        <v>18</v>
      </c>
    </row>
    <row r="21" spans="1:29" ht="13.5" customHeight="1">
      <c r="A21" s="76">
        <v>19</v>
      </c>
      <c r="B21" s="95">
        <v>94.4</v>
      </c>
      <c r="C21" s="95">
        <v>95.4</v>
      </c>
      <c r="D21" s="95">
        <v>96</v>
      </c>
      <c r="E21" s="95">
        <v>95.9</v>
      </c>
      <c r="F21" s="95">
        <v>97.1</v>
      </c>
      <c r="G21" s="95">
        <v>97.4</v>
      </c>
      <c r="H21" s="95">
        <v>97.7</v>
      </c>
      <c r="I21" s="95">
        <v>96.9</v>
      </c>
      <c r="J21" s="95">
        <v>84.9</v>
      </c>
      <c r="K21" s="95">
        <v>76.9</v>
      </c>
      <c r="L21" s="95">
        <v>77.8</v>
      </c>
      <c r="M21" s="95">
        <v>78.8</v>
      </c>
      <c r="N21" s="95">
        <v>79</v>
      </c>
      <c r="O21" s="95">
        <v>79.6</v>
      </c>
      <c r="P21" s="95">
        <v>81.8</v>
      </c>
      <c r="Q21" s="95">
        <v>88.9</v>
      </c>
      <c r="R21" s="95">
        <v>95.3</v>
      </c>
      <c r="S21" s="95">
        <v>97.7</v>
      </c>
      <c r="T21" s="95">
        <v>98.2</v>
      </c>
      <c r="U21" s="95">
        <v>98.4</v>
      </c>
      <c r="V21" s="95">
        <v>98.6</v>
      </c>
      <c r="W21" s="95">
        <v>98.7</v>
      </c>
      <c r="X21" s="95">
        <v>98.7</v>
      </c>
      <c r="Y21" s="95">
        <v>98.8</v>
      </c>
      <c r="Z21" s="77">
        <f t="shared" si="0"/>
        <v>91.78750000000001</v>
      </c>
      <c r="AA21" s="95">
        <v>75.4</v>
      </c>
      <c r="AB21" s="96" t="s">
        <v>81</v>
      </c>
      <c r="AC21" s="5">
        <v>19</v>
      </c>
    </row>
    <row r="22" spans="1:29" ht="13.5" customHeight="1">
      <c r="A22" s="103">
        <v>20</v>
      </c>
      <c r="B22" s="104">
        <v>98.8</v>
      </c>
      <c r="C22" s="104">
        <v>98.8</v>
      </c>
      <c r="D22" s="104">
        <v>98.8</v>
      </c>
      <c r="E22" s="104">
        <v>98.9</v>
      </c>
      <c r="F22" s="104">
        <v>98.9</v>
      </c>
      <c r="G22" s="104">
        <v>98.9</v>
      </c>
      <c r="H22" s="104">
        <v>98.9</v>
      </c>
      <c r="I22" s="104">
        <v>98.9</v>
      </c>
      <c r="J22" s="104">
        <v>98.9</v>
      </c>
      <c r="K22" s="104">
        <v>98.8</v>
      </c>
      <c r="L22" s="104">
        <v>98.7</v>
      </c>
      <c r="M22" s="104">
        <v>98.2</v>
      </c>
      <c r="N22" s="104">
        <v>98.4</v>
      </c>
      <c r="O22" s="104">
        <v>98.4</v>
      </c>
      <c r="P22" s="104">
        <v>98.3</v>
      </c>
      <c r="Q22" s="104">
        <v>98.3</v>
      </c>
      <c r="R22" s="104">
        <v>97.5</v>
      </c>
      <c r="S22" s="104">
        <v>90.5</v>
      </c>
      <c r="T22" s="104">
        <v>82.9</v>
      </c>
      <c r="U22" s="104">
        <v>80</v>
      </c>
      <c r="V22" s="104">
        <v>81.9</v>
      </c>
      <c r="W22" s="104">
        <v>84.9</v>
      </c>
      <c r="X22" s="104">
        <v>81.4</v>
      </c>
      <c r="Y22" s="104">
        <v>76.1</v>
      </c>
      <c r="Z22" s="105">
        <f t="shared" si="0"/>
        <v>93.92083333333333</v>
      </c>
      <c r="AA22" s="104">
        <v>76.1</v>
      </c>
      <c r="AB22" s="106" t="s">
        <v>82</v>
      </c>
      <c r="AC22" s="5">
        <v>20</v>
      </c>
    </row>
    <row r="23" spans="1:29" ht="13.5" customHeight="1">
      <c r="A23" s="76">
        <v>21</v>
      </c>
      <c r="B23" s="95">
        <v>69</v>
      </c>
      <c r="C23" s="95">
        <v>67.7</v>
      </c>
      <c r="D23" s="95">
        <v>70.1</v>
      </c>
      <c r="E23" s="95">
        <v>70.3</v>
      </c>
      <c r="F23" s="95">
        <v>73.8</v>
      </c>
      <c r="G23" s="95">
        <v>79.5</v>
      </c>
      <c r="H23" s="95">
        <v>73.2</v>
      </c>
      <c r="I23" s="95">
        <v>70.4</v>
      </c>
      <c r="J23" s="95">
        <v>63.2</v>
      </c>
      <c r="K23" s="95">
        <v>58.8</v>
      </c>
      <c r="L23" s="95">
        <v>53.1</v>
      </c>
      <c r="M23" s="95">
        <v>52.6</v>
      </c>
      <c r="N23" s="95">
        <v>48.6</v>
      </c>
      <c r="O23" s="95">
        <v>44.8</v>
      </c>
      <c r="P23" s="95">
        <v>64</v>
      </c>
      <c r="Q23" s="95">
        <v>55.5</v>
      </c>
      <c r="R23" s="95">
        <v>56</v>
      </c>
      <c r="S23" s="95">
        <v>66.6</v>
      </c>
      <c r="T23" s="95">
        <v>69.8</v>
      </c>
      <c r="U23" s="95">
        <v>74.9</v>
      </c>
      <c r="V23" s="95">
        <v>82.8</v>
      </c>
      <c r="W23" s="95">
        <v>86.8</v>
      </c>
      <c r="X23" s="95">
        <v>90.8</v>
      </c>
      <c r="Y23" s="95">
        <v>84</v>
      </c>
      <c r="Z23" s="77">
        <f t="shared" si="0"/>
        <v>67.76249999999999</v>
      </c>
      <c r="AA23" s="95">
        <v>43.4</v>
      </c>
      <c r="AB23" s="96" t="s">
        <v>83</v>
      </c>
      <c r="AC23" s="4">
        <v>21</v>
      </c>
    </row>
    <row r="24" spans="1:29" ht="13.5" customHeight="1">
      <c r="A24" s="76">
        <v>22</v>
      </c>
      <c r="B24" s="95">
        <v>91.4</v>
      </c>
      <c r="C24" s="95">
        <v>95</v>
      </c>
      <c r="D24" s="95">
        <v>96.2</v>
      </c>
      <c r="E24" s="95">
        <v>97.4</v>
      </c>
      <c r="F24" s="95">
        <v>97.7</v>
      </c>
      <c r="G24" s="95">
        <v>97.8</v>
      </c>
      <c r="H24" s="95">
        <v>97.8</v>
      </c>
      <c r="I24" s="95">
        <v>74.9</v>
      </c>
      <c r="J24" s="95">
        <v>57.3</v>
      </c>
      <c r="K24" s="95">
        <v>47.8</v>
      </c>
      <c r="L24" s="95">
        <v>40.7</v>
      </c>
      <c r="M24" s="95">
        <v>37.5</v>
      </c>
      <c r="N24" s="95">
        <v>39.7</v>
      </c>
      <c r="O24" s="95">
        <v>42.6</v>
      </c>
      <c r="P24" s="95">
        <v>46.6</v>
      </c>
      <c r="Q24" s="95">
        <v>44.3</v>
      </c>
      <c r="R24" s="95">
        <v>59.6</v>
      </c>
      <c r="S24" s="95">
        <v>71</v>
      </c>
      <c r="T24" s="95">
        <v>69</v>
      </c>
      <c r="U24" s="95">
        <v>63.3</v>
      </c>
      <c r="V24" s="95">
        <v>63.5</v>
      </c>
      <c r="W24" s="95">
        <v>68.7</v>
      </c>
      <c r="X24" s="95">
        <v>76.4</v>
      </c>
      <c r="Y24" s="95">
        <v>82.7</v>
      </c>
      <c r="Z24" s="77">
        <f t="shared" si="0"/>
        <v>69.12083333333332</v>
      </c>
      <c r="AA24" s="95">
        <v>35.7</v>
      </c>
      <c r="AB24" s="96" t="s">
        <v>71</v>
      </c>
      <c r="AC24" s="5">
        <v>22</v>
      </c>
    </row>
    <row r="25" spans="1:29" ht="13.5" customHeight="1">
      <c r="A25" s="76">
        <v>23</v>
      </c>
      <c r="B25" s="95">
        <v>87.1</v>
      </c>
      <c r="C25" s="95">
        <v>89.9</v>
      </c>
      <c r="D25" s="95">
        <v>91.5</v>
      </c>
      <c r="E25" s="95">
        <v>91.2</v>
      </c>
      <c r="F25" s="95">
        <v>84</v>
      </c>
      <c r="G25" s="95">
        <v>69.3</v>
      </c>
      <c r="H25" s="95">
        <v>68</v>
      </c>
      <c r="I25" s="95">
        <v>62.1</v>
      </c>
      <c r="J25" s="95">
        <v>56.5</v>
      </c>
      <c r="K25" s="95">
        <v>48</v>
      </c>
      <c r="L25" s="95">
        <v>53.3</v>
      </c>
      <c r="M25" s="95">
        <v>42.5</v>
      </c>
      <c r="N25" s="95">
        <v>37.6</v>
      </c>
      <c r="O25" s="95">
        <v>39.3</v>
      </c>
      <c r="P25" s="95">
        <v>40.7</v>
      </c>
      <c r="Q25" s="95">
        <v>43.3</v>
      </c>
      <c r="R25" s="95">
        <v>52.4</v>
      </c>
      <c r="S25" s="95">
        <v>67.4</v>
      </c>
      <c r="T25" s="95">
        <v>63.4</v>
      </c>
      <c r="U25" s="95">
        <v>68.7</v>
      </c>
      <c r="V25" s="95">
        <v>64.7</v>
      </c>
      <c r="W25" s="95">
        <v>63.1</v>
      </c>
      <c r="X25" s="95">
        <v>60.6</v>
      </c>
      <c r="Y25" s="95">
        <v>58.6</v>
      </c>
      <c r="Z25" s="77">
        <f t="shared" si="0"/>
        <v>62.63333333333333</v>
      </c>
      <c r="AA25" s="95">
        <v>36.8</v>
      </c>
      <c r="AB25" s="96" t="s">
        <v>84</v>
      </c>
      <c r="AC25" s="5">
        <v>23</v>
      </c>
    </row>
    <row r="26" spans="1:29" ht="13.5" customHeight="1">
      <c r="A26" s="76">
        <v>24</v>
      </c>
      <c r="B26" s="95">
        <v>64.6</v>
      </c>
      <c r="C26" s="95">
        <v>71.9</v>
      </c>
      <c r="D26" s="95">
        <v>70.2</v>
      </c>
      <c r="E26" s="95">
        <v>61.7</v>
      </c>
      <c r="F26" s="95">
        <v>57.1</v>
      </c>
      <c r="G26" s="95">
        <v>59.2</v>
      </c>
      <c r="H26" s="95">
        <v>66.7</v>
      </c>
      <c r="I26" s="95">
        <v>54.5</v>
      </c>
      <c r="J26" s="95">
        <v>46.1</v>
      </c>
      <c r="K26" s="95">
        <v>39.4</v>
      </c>
      <c r="L26" s="95">
        <v>35.9</v>
      </c>
      <c r="M26" s="95">
        <v>36.3</v>
      </c>
      <c r="N26" s="95">
        <v>35.2</v>
      </c>
      <c r="O26" s="95">
        <v>36.1</v>
      </c>
      <c r="P26" s="95">
        <v>38.5</v>
      </c>
      <c r="Q26" s="95">
        <v>38.4</v>
      </c>
      <c r="R26" s="95">
        <v>52.2</v>
      </c>
      <c r="S26" s="95">
        <v>69.8</v>
      </c>
      <c r="T26" s="95">
        <v>70.6</v>
      </c>
      <c r="U26" s="95">
        <v>65.9</v>
      </c>
      <c r="V26" s="95">
        <v>74.6</v>
      </c>
      <c r="W26" s="95">
        <v>78</v>
      </c>
      <c r="X26" s="95">
        <v>79.4</v>
      </c>
      <c r="Y26" s="95">
        <v>80.8</v>
      </c>
      <c r="Z26" s="77">
        <f t="shared" si="0"/>
        <v>57.62916666666666</v>
      </c>
      <c r="AA26" s="95">
        <v>34.3</v>
      </c>
      <c r="AB26" s="96" t="s">
        <v>85</v>
      </c>
      <c r="AC26" s="5">
        <v>24</v>
      </c>
    </row>
    <row r="27" spans="1:29" ht="13.5" customHeight="1">
      <c r="A27" s="76">
        <v>25</v>
      </c>
      <c r="B27" s="95">
        <v>82.1</v>
      </c>
      <c r="C27" s="95">
        <v>80.8</v>
      </c>
      <c r="D27" s="95">
        <v>81.8</v>
      </c>
      <c r="E27" s="95">
        <v>72.2</v>
      </c>
      <c r="F27" s="95">
        <v>77.7</v>
      </c>
      <c r="G27" s="95">
        <v>76.9</v>
      </c>
      <c r="H27" s="95">
        <v>78.2</v>
      </c>
      <c r="I27" s="95">
        <v>59.8</v>
      </c>
      <c r="J27" s="95">
        <v>38.6</v>
      </c>
      <c r="K27" s="95">
        <v>33</v>
      </c>
      <c r="L27" s="95">
        <v>34.6</v>
      </c>
      <c r="M27" s="95">
        <v>35.8</v>
      </c>
      <c r="N27" s="95">
        <v>33.9</v>
      </c>
      <c r="O27" s="95">
        <v>33.5</v>
      </c>
      <c r="P27" s="95">
        <v>36.1</v>
      </c>
      <c r="Q27" s="95">
        <v>38.6</v>
      </c>
      <c r="R27" s="95">
        <v>50.5</v>
      </c>
      <c r="S27" s="95">
        <v>63</v>
      </c>
      <c r="T27" s="95">
        <v>73.3</v>
      </c>
      <c r="U27" s="95">
        <v>77.3</v>
      </c>
      <c r="V27" s="95">
        <v>80.4</v>
      </c>
      <c r="W27" s="95">
        <v>83</v>
      </c>
      <c r="X27" s="95">
        <v>83.3</v>
      </c>
      <c r="Y27" s="95">
        <v>85.1</v>
      </c>
      <c r="Z27" s="77">
        <f t="shared" si="0"/>
        <v>62.0625</v>
      </c>
      <c r="AA27" s="95">
        <v>30.7</v>
      </c>
      <c r="AB27" s="96" t="s">
        <v>86</v>
      </c>
      <c r="AC27" s="5">
        <v>25</v>
      </c>
    </row>
    <row r="28" spans="1:29" ht="13.5" customHeight="1">
      <c r="A28" s="76">
        <v>26</v>
      </c>
      <c r="B28" s="95">
        <v>86</v>
      </c>
      <c r="C28" s="95">
        <v>88.3</v>
      </c>
      <c r="D28" s="95">
        <v>88.2</v>
      </c>
      <c r="E28" s="95">
        <v>89.2</v>
      </c>
      <c r="F28" s="95">
        <v>89.7</v>
      </c>
      <c r="G28" s="95">
        <v>91.2</v>
      </c>
      <c r="H28" s="95">
        <v>90</v>
      </c>
      <c r="I28" s="95">
        <v>68.6</v>
      </c>
      <c r="J28" s="95">
        <v>50.5</v>
      </c>
      <c r="K28" s="95">
        <v>45.7</v>
      </c>
      <c r="L28" s="95">
        <v>39.5</v>
      </c>
      <c r="M28" s="95">
        <v>37.1</v>
      </c>
      <c r="N28" s="95">
        <v>36.3</v>
      </c>
      <c r="O28" s="95">
        <v>29.3</v>
      </c>
      <c r="P28" s="95">
        <v>29.3</v>
      </c>
      <c r="Q28" s="95">
        <v>40</v>
      </c>
      <c r="R28" s="95">
        <v>52.2</v>
      </c>
      <c r="S28" s="95">
        <v>69.3</v>
      </c>
      <c r="T28" s="95">
        <v>79.4</v>
      </c>
      <c r="U28" s="95">
        <v>84.8</v>
      </c>
      <c r="V28" s="95">
        <v>88.9</v>
      </c>
      <c r="W28" s="95">
        <v>91.5</v>
      </c>
      <c r="X28" s="95">
        <v>92.6</v>
      </c>
      <c r="Y28" s="95">
        <v>94.5</v>
      </c>
      <c r="Z28" s="77">
        <f t="shared" si="0"/>
        <v>68.83749999999999</v>
      </c>
      <c r="AA28" s="95">
        <v>27.6</v>
      </c>
      <c r="AB28" s="96" t="s">
        <v>87</v>
      </c>
      <c r="AC28" s="5">
        <v>26</v>
      </c>
    </row>
    <row r="29" spans="1:29" ht="13.5" customHeight="1">
      <c r="A29" s="76">
        <v>27</v>
      </c>
      <c r="B29" s="95">
        <v>95.4</v>
      </c>
      <c r="C29" s="95">
        <v>96.4</v>
      </c>
      <c r="D29" s="95">
        <v>96.8</v>
      </c>
      <c r="E29" s="95">
        <v>97.2</v>
      </c>
      <c r="F29" s="95">
        <v>97.7</v>
      </c>
      <c r="G29" s="95">
        <v>98</v>
      </c>
      <c r="H29" s="95">
        <v>98.2</v>
      </c>
      <c r="I29" s="95">
        <v>87</v>
      </c>
      <c r="J29" s="95">
        <v>62.4</v>
      </c>
      <c r="K29" s="95">
        <v>57.8</v>
      </c>
      <c r="L29" s="95">
        <v>46</v>
      </c>
      <c r="M29" s="95">
        <v>37.3</v>
      </c>
      <c r="N29" s="95">
        <v>40.9</v>
      </c>
      <c r="O29" s="95">
        <v>38.4</v>
      </c>
      <c r="P29" s="95">
        <v>39.3</v>
      </c>
      <c r="Q29" s="95">
        <v>45.5</v>
      </c>
      <c r="R29" s="95">
        <v>48.4</v>
      </c>
      <c r="S29" s="95">
        <v>49.2</v>
      </c>
      <c r="T29" s="95">
        <v>48.4</v>
      </c>
      <c r="U29" s="95">
        <v>51.6</v>
      </c>
      <c r="V29" s="95">
        <v>54.3</v>
      </c>
      <c r="W29" s="95">
        <v>58.9</v>
      </c>
      <c r="X29" s="95">
        <v>73.8</v>
      </c>
      <c r="Y29" s="95">
        <v>77.5</v>
      </c>
      <c r="Z29" s="77">
        <f t="shared" si="0"/>
        <v>66.51666666666667</v>
      </c>
      <c r="AA29" s="95">
        <v>32</v>
      </c>
      <c r="AB29" s="96" t="s">
        <v>88</v>
      </c>
      <c r="AC29" s="5">
        <v>27</v>
      </c>
    </row>
    <row r="30" spans="1:29" ht="13.5" customHeight="1">
      <c r="A30" s="76">
        <v>28</v>
      </c>
      <c r="B30" s="95">
        <v>80.6</v>
      </c>
      <c r="C30" s="95">
        <v>79.3</v>
      </c>
      <c r="D30" s="95">
        <v>78.2</v>
      </c>
      <c r="E30" s="95">
        <v>79.2</v>
      </c>
      <c r="F30" s="95">
        <v>83</v>
      </c>
      <c r="G30" s="95">
        <v>84.7</v>
      </c>
      <c r="H30" s="95">
        <v>82</v>
      </c>
      <c r="I30" s="95">
        <v>64</v>
      </c>
      <c r="J30" s="95">
        <v>46.2</v>
      </c>
      <c r="K30" s="95">
        <v>43.8</v>
      </c>
      <c r="L30" s="95">
        <v>40.7</v>
      </c>
      <c r="M30" s="95">
        <v>37.1</v>
      </c>
      <c r="N30" s="95">
        <v>34.7</v>
      </c>
      <c r="O30" s="95">
        <v>35.9</v>
      </c>
      <c r="P30" s="95">
        <v>42.6</v>
      </c>
      <c r="Q30" s="95">
        <v>48.7</v>
      </c>
      <c r="R30" s="95">
        <v>63.1</v>
      </c>
      <c r="S30" s="95">
        <v>72.4</v>
      </c>
      <c r="T30" s="95">
        <v>76.9</v>
      </c>
      <c r="U30" s="95">
        <v>80.4</v>
      </c>
      <c r="V30" s="95">
        <v>80.6</v>
      </c>
      <c r="W30" s="95">
        <v>87.2</v>
      </c>
      <c r="X30" s="95">
        <v>92.5</v>
      </c>
      <c r="Y30" s="95">
        <v>94.1</v>
      </c>
      <c r="Z30" s="77">
        <f t="shared" si="0"/>
        <v>66.99583333333335</v>
      </c>
      <c r="AA30" s="95">
        <v>34.1</v>
      </c>
      <c r="AB30" s="96" t="s">
        <v>89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87.625</v>
      </c>
      <c r="C34" s="80">
        <f t="shared" si="1"/>
        <v>88.47857142857144</v>
      </c>
      <c r="D34" s="80">
        <f t="shared" si="1"/>
        <v>88.34642857142856</v>
      </c>
      <c r="E34" s="80">
        <f t="shared" si="1"/>
        <v>86.92142857142856</v>
      </c>
      <c r="F34" s="80">
        <f t="shared" si="1"/>
        <v>86.24642857142855</v>
      </c>
      <c r="G34" s="80">
        <f t="shared" si="1"/>
        <v>86.23571428571427</v>
      </c>
      <c r="H34" s="80">
        <f t="shared" si="1"/>
        <v>86.0285714285714</v>
      </c>
      <c r="I34" s="80">
        <f t="shared" si="1"/>
        <v>78.92500000000003</v>
      </c>
      <c r="J34" s="80">
        <f t="shared" si="1"/>
        <v>67.74642857142858</v>
      </c>
      <c r="K34" s="80">
        <f t="shared" si="1"/>
        <v>60.232142857142854</v>
      </c>
      <c r="L34" s="80">
        <f t="shared" si="1"/>
        <v>56.714285714285715</v>
      </c>
      <c r="M34" s="80">
        <f t="shared" si="1"/>
        <v>54.79285714285713</v>
      </c>
      <c r="N34" s="80">
        <f t="shared" si="1"/>
        <v>55.99285714285714</v>
      </c>
      <c r="O34" s="80">
        <f t="shared" si="1"/>
        <v>57.30714285714286</v>
      </c>
      <c r="P34" s="80">
        <f t="shared" si="1"/>
        <v>60.82499999999999</v>
      </c>
      <c r="Q34" s="80">
        <f t="shared" si="1"/>
        <v>63.271428571428565</v>
      </c>
      <c r="R34" s="80">
        <f aca="true" t="shared" si="2" ref="R34:Y34">AVERAGE(R3:R33)</f>
        <v>70.78571428571428</v>
      </c>
      <c r="S34" s="80">
        <f t="shared" si="2"/>
        <v>77.55714285714285</v>
      </c>
      <c r="T34" s="80">
        <f t="shared" si="2"/>
        <v>79.97500000000001</v>
      </c>
      <c r="U34" s="80">
        <f t="shared" si="2"/>
        <v>81.41785714285717</v>
      </c>
      <c r="V34" s="80">
        <f t="shared" si="2"/>
        <v>82.69285714285715</v>
      </c>
      <c r="W34" s="80">
        <f t="shared" si="2"/>
        <v>84.06785714285715</v>
      </c>
      <c r="X34" s="80">
        <f t="shared" si="2"/>
        <v>85.29642857142856</v>
      </c>
      <c r="Y34" s="80">
        <f t="shared" si="2"/>
        <v>86.53214285714284</v>
      </c>
      <c r="Z34" s="80">
        <f>AVERAGE(B3:Y33)</f>
        <v>75.58392857142861</v>
      </c>
      <c r="AA34" s="81">
        <f>AVERAGE(AA3:AA33)</f>
        <v>48.74642857142857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27.6</v>
      </c>
      <c r="C40" s="92">
        <f>MATCH(B40,AA3:AA33,0)</f>
        <v>26</v>
      </c>
      <c r="D40" s="97" t="str">
        <f>INDEX(AB3:AB33,C40,1)</f>
        <v>14:07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96.7</v>
      </c>
      <c r="C3" s="95">
        <v>97.6</v>
      </c>
      <c r="D3" s="95">
        <v>97.8</v>
      </c>
      <c r="E3" s="95">
        <v>98</v>
      </c>
      <c r="F3" s="95">
        <v>98</v>
      </c>
      <c r="G3" s="95">
        <v>97.7</v>
      </c>
      <c r="H3" s="95">
        <v>97.5</v>
      </c>
      <c r="I3" s="95">
        <v>95.2</v>
      </c>
      <c r="J3" s="95">
        <v>81.9</v>
      </c>
      <c r="K3" s="95">
        <v>81.5</v>
      </c>
      <c r="L3" s="95">
        <v>75.6</v>
      </c>
      <c r="M3" s="95">
        <v>68.7</v>
      </c>
      <c r="N3" s="95">
        <v>69.3</v>
      </c>
      <c r="O3" s="95">
        <v>73.5</v>
      </c>
      <c r="P3" s="95">
        <v>81.4</v>
      </c>
      <c r="Q3" s="95">
        <v>79.4</v>
      </c>
      <c r="R3" s="95">
        <v>78</v>
      </c>
      <c r="S3" s="95">
        <v>86</v>
      </c>
      <c r="T3" s="95">
        <v>91.9</v>
      </c>
      <c r="U3" s="95">
        <v>94.8</v>
      </c>
      <c r="V3" s="95">
        <v>95.7</v>
      </c>
      <c r="W3" s="95">
        <v>95.6</v>
      </c>
      <c r="X3" s="95">
        <v>95</v>
      </c>
      <c r="Y3" s="95">
        <v>95.9</v>
      </c>
      <c r="Z3" s="77">
        <f aca="true" t="shared" si="0" ref="Z3:Z31">AVERAGE(B3:Y3)</f>
        <v>88.44583333333334</v>
      </c>
      <c r="AA3" s="95">
        <v>65.3</v>
      </c>
      <c r="AB3" s="96" t="s">
        <v>90</v>
      </c>
      <c r="AC3" s="4">
        <v>1</v>
      </c>
    </row>
    <row r="4" spans="1:29" ht="13.5" customHeight="1">
      <c r="A4" s="76">
        <v>2</v>
      </c>
      <c r="B4" s="95">
        <v>96.7</v>
      </c>
      <c r="C4" s="95">
        <v>95.4</v>
      </c>
      <c r="D4" s="95">
        <v>94.8</v>
      </c>
      <c r="E4" s="95">
        <v>95.9</v>
      </c>
      <c r="F4" s="95">
        <v>95.5</v>
      </c>
      <c r="G4" s="95">
        <v>97</v>
      </c>
      <c r="H4" s="95">
        <v>95.4</v>
      </c>
      <c r="I4" s="95">
        <v>68.3</v>
      </c>
      <c r="J4" s="95">
        <v>55.6</v>
      </c>
      <c r="K4" s="95">
        <v>52.6</v>
      </c>
      <c r="L4" s="95">
        <v>63.3</v>
      </c>
      <c r="M4" s="95">
        <v>74.2</v>
      </c>
      <c r="N4" s="95">
        <v>77.4</v>
      </c>
      <c r="O4" s="95">
        <v>74.3</v>
      </c>
      <c r="P4" s="95">
        <v>77.6</v>
      </c>
      <c r="Q4" s="95">
        <v>81.2</v>
      </c>
      <c r="R4" s="95">
        <v>84.5</v>
      </c>
      <c r="S4" s="95">
        <v>86.8</v>
      </c>
      <c r="T4" s="95">
        <v>95.1</v>
      </c>
      <c r="U4" s="95">
        <v>92.9</v>
      </c>
      <c r="V4" s="95">
        <v>89.6</v>
      </c>
      <c r="W4" s="95">
        <v>92.4</v>
      </c>
      <c r="X4" s="95">
        <v>92.4</v>
      </c>
      <c r="Y4" s="95">
        <v>97.9</v>
      </c>
      <c r="Z4" s="77">
        <f t="shared" si="0"/>
        <v>84.45</v>
      </c>
      <c r="AA4" s="95">
        <v>51.9</v>
      </c>
      <c r="AB4" s="96" t="s">
        <v>91</v>
      </c>
      <c r="AC4" s="5">
        <v>2</v>
      </c>
    </row>
    <row r="5" spans="1:29" ht="13.5" customHeight="1">
      <c r="A5" s="76">
        <v>3</v>
      </c>
      <c r="B5" s="95">
        <v>98.3</v>
      </c>
      <c r="C5" s="95">
        <v>98.4</v>
      </c>
      <c r="D5" s="95">
        <v>98.5</v>
      </c>
      <c r="E5" s="95">
        <v>98.6</v>
      </c>
      <c r="F5" s="95">
        <v>98.6</v>
      </c>
      <c r="G5" s="95">
        <v>98.6</v>
      </c>
      <c r="H5" s="95">
        <v>98.8</v>
      </c>
      <c r="I5" s="95">
        <v>98.8</v>
      </c>
      <c r="J5" s="95">
        <v>89.4</v>
      </c>
      <c r="K5" s="95">
        <v>83.3</v>
      </c>
      <c r="L5" s="95">
        <v>74.8</v>
      </c>
      <c r="M5" s="95">
        <v>68</v>
      </c>
      <c r="N5" s="95">
        <v>63.9</v>
      </c>
      <c r="O5" s="95">
        <v>45.7</v>
      </c>
      <c r="P5" s="95">
        <v>60.1</v>
      </c>
      <c r="Q5" s="95">
        <v>59.9</v>
      </c>
      <c r="R5" s="95">
        <v>55.9</v>
      </c>
      <c r="S5" s="95">
        <v>58.3</v>
      </c>
      <c r="T5" s="95">
        <v>59.1</v>
      </c>
      <c r="U5" s="95">
        <v>57.3</v>
      </c>
      <c r="V5" s="95">
        <v>57.5</v>
      </c>
      <c r="W5" s="95">
        <v>55.8</v>
      </c>
      <c r="X5" s="95">
        <v>63.9</v>
      </c>
      <c r="Y5" s="95">
        <v>65.5</v>
      </c>
      <c r="Z5" s="77">
        <f t="shared" si="0"/>
        <v>75.29166666666667</v>
      </c>
      <c r="AA5" s="95">
        <v>43.6</v>
      </c>
      <c r="AB5" s="96" t="s">
        <v>50</v>
      </c>
      <c r="AC5" s="5">
        <v>3</v>
      </c>
    </row>
    <row r="6" spans="1:29" ht="13.5" customHeight="1">
      <c r="A6" s="76">
        <v>4</v>
      </c>
      <c r="B6" s="95">
        <v>62.1</v>
      </c>
      <c r="C6" s="95">
        <v>69.6</v>
      </c>
      <c r="D6" s="95">
        <v>77.6</v>
      </c>
      <c r="E6" s="95">
        <v>80.2</v>
      </c>
      <c r="F6" s="95">
        <v>81</v>
      </c>
      <c r="G6" s="95">
        <v>76.8</v>
      </c>
      <c r="H6" s="95">
        <v>73.6</v>
      </c>
      <c r="I6" s="95">
        <v>71.3</v>
      </c>
      <c r="J6" s="95">
        <v>39.8</v>
      </c>
      <c r="K6" s="95">
        <v>40.1</v>
      </c>
      <c r="L6" s="95">
        <v>39.9</v>
      </c>
      <c r="M6" s="95">
        <v>42.5</v>
      </c>
      <c r="N6" s="95">
        <v>40.2</v>
      </c>
      <c r="O6" s="95">
        <v>44.7</v>
      </c>
      <c r="P6" s="95">
        <v>54</v>
      </c>
      <c r="Q6" s="95">
        <v>66.3</v>
      </c>
      <c r="R6" s="95">
        <v>74.9</v>
      </c>
      <c r="S6" s="95">
        <v>83.5</v>
      </c>
      <c r="T6" s="95">
        <v>88.5</v>
      </c>
      <c r="U6" s="95">
        <v>92.4</v>
      </c>
      <c r="V6" s="95">
        <v>94.1</v>
      </c>
      <c r="W6" s="95">
        <v>95.5</v>
      </c>
      <c r="X6" s="95">
        <v>94.9</v>
      </c>
      <c r="Y6" s="95">
        <v>95.4</v>
      </c>
      <c r="Z6" s="77">
        <f t="shared" si="0"/>
        <v>69.95416666666667</v>
      </c>
      <c r="AA6" s="95">
        <v>37.4</v>
      </c>
      <c r="AB6" s="96" t="s">
        <v>92</v>
      </c>
      <c r="AC6" s="5">
        <v>4</v>
      </c>
    </row>
    <row r="7" spans="1:29" ht="13.5" customHeight="1">
      <c r="A7" s="76">
        <v>5</v>
      </c>
      <c r="B7" s="95">
        <v>98.1</v>
      </c>
      <c r="C7" s="95">
        <v>98.4</v>
      </c>
      <c r="D7" s="95">
        <v>98.5</v>
      </c>
      <c r="E7" s="95">
        <v>98.5</v>
      </c>
      <c r="F7" s="95">
        <v>98.6</v>
      </c>
      <c r="G7" s="95">
        <v>98.6</v>
      </c>
      <c r="H7" s="95">
        <v>98.7</v>
      </c>
      <c r="I7" s="95">
        <v>98.7</v>
      </c>
      <c r="J7" s="95">
        <v>97.8</v>
      </c>
      <c r="K7" s="95">
        <v>83.6</v>
      </c>
      <c r="L7" s="95">
        <v>77.6</v>
      </c>
      <c r="M7" s="95">
        <v>73.2</v>
      </c>
      <c r="N7" s="95">
        <v>62.2</v>
      </c>
      <c r="O7" s="95">
        <v>61.7</v>
      </c>
      <c r="P7" s="95">
        <v>59.4</v>
      </c>
      <c r="Q7" s="95">
        <v>53.4</v>
      </c>
      <c r="R7" s="95">
        <v>67.5</v>
      </c>
      <c r="S7" s="95">
        <v>82.9</v>
      </c>
      <c r="T7" s="95">
        <v>79.2</v>
      </c>
      <c r="U7" s="95">
        <v>74.3</v>
      </c>
      <c r="V7" s="95">
        <v>74.6</v>
      </c>
      <c r="W7" s="95">
        <v>69.5</v>
      </c>
      <c r="X7" s="95">
        <v>63.3</v>
      </c>
      <c r="Y7" s="95">
        <v>55.6</v>
      </c>
      <c r="Z7" s="77">
        <f t="shared" si="0"/>
        <v>80.16250000000001</v>
      </c>
      <c r="AA7" s="95">
        <v>51.1</v>
      </c>
      <c r="AB7" s="96" t="s">
        <v>93</v>
      </c>
      <c r="AC7" s="5">
        <v>5</v>
      </c>
    </row>
    <row r="8" spans="1:29" ht="13.5" customHeight="1">
      <c r="A8" s="76">
        <v>6</v>
      </c>
      <c r="B8" s="95">
        <v>58</v>
      </c>
      <c r="C8" s="95">
        <v>57.3</v>
      </c>
      <c r="D8" s="95">
        <v>55.1</v>
      </c>
      <c r="E8" s="95">
        <v>57.2</v>
      </c>
      <c r="F8" s="95">
        <v>56</v>
      </c>
      <c r="G8" s="95">
        <v>55.5</v>
      </c>
      <c r="H8" s="95">
        <v>54.9</v>
      </c>
      <c r="I8" s="95">
        <v>47.7</v>
      </c>
      <c r="J8" s="95">
        <v>44.4</v>
      </c>
      <c r="K8" s="95">
        <v>39.1</v>
      </c>
      <c r="L8" s="95">
        <v>43.1</v>
      </c>
      <c r="M8" s="95">
        <v>41.9</v>
      </c>
      <c r="N8" s="95">
        <v>43.2</v>
      </c>
      <c r="O8" s="95">
        <v>38.1</v>
      </c>
      <c r="P8" s="95">
        <v>41.3</v>
      </c>
      <c r="Q8" s="95">
        <v>49</v>
      </c>
      <c r="R8" s="95">
        <v>58</v>
      </c>
      <c r="S8" s="95">
        <v>61.3</v>
      </c>
      <c r="T8" s="95">
        <v>63.5</v>
      </c>
      <c r="U8" s="95">
        <v>67.1</v>
      </c>
      <c r="V8" s="95">
        <v>70.8</v>
      </c>
      <c r="W8" s="95">
        <v>71.9</v>
      </c>
      <c r="X8" s="95">
        <v>75.7</v>
      </c>
      <c r="Y8" s="95">
        <v>74.5</v>
      </c>
      <c r="Z8" s="77">
        <f t="shared" si="0"/>
        <v>55.19166666666666</v>
      </c>
      <c r="AA8" s="95">
        <v>33.9</v>
      </c>
      <c r="AB8" s="96" t="s">
        <v>94</v>
      </c>
      <c r="AC8" s="5">
        <v>6</v>
      </c>
    </row>
    <row r="9" spans="1:29" ht="13.5" customHeight="1">
      <c r="A9" s="76">
        <v>7</v>
      </c>
      <c r="B9" s="95">
        <v>73.8</v>
      </c>
      <c r="C9" s="95">
        <v>72.2</v>
      </c>
      <c r="D9" s="95">
        <v>67.1</v>
      </c>
      <c r="E9" s="95">
        <v>65.2</v>
      </c>
      <c r="F9" s="95">
        <v>62.4</v>
      </c>
      <c r="G9" s="95">
        <v>60.6</v>
      </c>
      <c r="H9" s="95">
        <v>74.9</v>
      </c>
      <c r="I9" s="95">
        <v>58.6</v>
      </c>
      <c r="J9" s="95">
        <v>53</v>
      </c>
      <c r="K9" s="95">
        <v>49.2</v>
      </c>
      <c r="L9" s="95">
        <v>45.6</v>
      </c>
      <c r="M9" s="95">
        <v>45.7</v>
      </c>
      <c r="N9" s="95">
        <v>41.9</v>
      </c>
      <c r="O9" s="95">
        <v>42.2</v>
      </c>
      <c r="P9" s="95">
        <v>52.8</v>
      </c>
      <c r="Q9" s="95">
        <v>58.8</v>
      </c>
      <c r="R9" s="95">
        <v>65.1</v>
      </c>
      <c r="S9" s="95">
        <v>78</v>
      </c>
      <c r="T9" s="95">
        <v>82.9</v>
      </c>
      <c r="U9" s="95">
        <v>80.4</v>
      </c>
      <c r="V9" s="95">
        <v>81.7</v>
      </c>
      <c r="W9" s="95">
        <v>85</v>
      </c>
      <c r="X9" s="95">
        <v>84.8</v>
      </c>
      <c r="Y9" s="95">
        <v>86.1</v>
      </c>
      <c r="Z9" s="77">
        <f t="shared" si="0"/>
        <v>65.33333333333334</v>
      </c>
      <c r="AA9" s="95">
        <v>39.9</v>
      </c>
      <c r="AB9" s="96" t="s">
        <v>95</v>
      </c>
      <c r="AC9" s="5">
        <v>7</v>
      </c>
    </row>
    <row r="10" spans="1:29" ht="13.5" customHeight="1">
      <c r="A10" s="76">
        <v>8</v>
      </c>
      <c r="B10" s="95">
        <v>93.1</v>
      </c>
      <c r="C10" s="95">
        <v>95</v>
      </c>
      <c r="D10" s="95">
        <v>93.3</v>
      </c>
      <c r="E10" s="95">
        <v>90.1</v>
      </c>
      <c r="F10" s="95">
        <v>90.4</v>
      </c>
      <c r="G10" s="95">
        <v>91.4</v>
      </c>
      <c r="H10" s="95">
        <v>82.6</v>
      </c>
      <c r="I10" s="95">
        <v>72.5</v>
      </c>
      <c r="J10" s="95">
        <v>73.4</v>
      </c>
      <c r="K10" s="95">
        <v>72.7</v>
      </c>
      <c r="L10" s="95">
        <v>75.3</v>
      </c>
      <c r="M10" s="95">
        <v>83.9</v>
      </c>
      <c r="N10" s="95">
        <v>78.4</v>
      </c>
      <c r="O10" s="95">
        <v>78.7</v>
      </c>
      <c r="P10" s="95">
        <v>87.1</v>
      </c>
      <c r="Q10" s="95">
        <v>89.1</v>
      </c>
      <c r="R10" s="95"/>
      <c r="S10" s="95">
        <v>92.2</v>
      </c>
      <c r="T10" s="95">
        <v>95.7</v>
      </c>
      <c r="U10" s="95">
        <v>96.9</v>
      </c>
      <c r="V10" s="95">
        <v>97.7</v>
      </c>
      <c r="W10" s="95">
        <v>98</v>
      </c>
      <c r="X10" s="95">
        <v>97.9</v>
      </c>
      <c r="Y10" s="95">
        <v>96.6</v>
      </c>
      <c r="Z10" s="77">
        <f t="shared" si="0"/>
        <v>87.91304347826087</v>
      </c>
      <c r="AA10" s="95">
        <v>71.1</v>
      </c>
      <c r="AB10" s="96" t="s">
        <v>96</v>
      </c>
      <c r="AC10" s="5">
        <v>8</v>
      </c>
    </row>
    <row r="11" spans="1:29" ht="13.5" customHeight="1">
      <c r="A11" s="76">
        <v>9</v>
      </c>
      <c r="B11" s="95">
        <v>93.3</v>
      </c>
      <c r="C11" s="95">
        <v>91.9</v>
      </c>
      <c r="D11" s="95">
        <v>90.7</v>
      </c>
      <c r="E11" s="95">
        <v>85.3</v>
      </c>
      <c r="F11" s="95">
        <v>84</v>
      </c>
      <c r="G11" s="95">
        <v>84.4</v>
      </c>
      <c r="H11" s="95">
        <v>84.7</v>
      </c>
      <c r="I11" s="95">
        <v>72.5</v>
      </c>
      <c r="J11" s="95">
        <v>53.9</v>
      </c>
      <c r="K11" s="95">
        <v>49.8</v>
      </c>
      <c r="L11" s="95">
        <v>48.4</v>
      </c>
      <c r="M11" s="95">
        <v>54.2</v>
      </c>
      <c r="N11" s="95">
        <v>57.4</v>
      </c>
      <c r="O11" s="95">
        <v>66.7</v>
      </c>
      <c r="P11" s="95">
        <v>63.7</v>
      </c>
      <c r="Q11" s="95">
        <v>73.2</v>
      </c>
      <c r="R11" s="95">
        <v>73.9</v>
      </c>
      <c r="S11" s="95">
        <v>83.7</v>
      </c>
      <c r="T11" s="95">
        <v>85.1</v>
      </c>
      <c r="U11" s="95">
        <v>86.3</v>
      </c>
      <c r="V11" s="95">
        <v>89.8</v>
      </c>
      <c r="W11" s="95">
        <v>89.7</v>
      </c>
      <c r="X11" s="95">
        <v>89.5</v>
      </c>
      <c r="Y11" s="95">
        <v>91.5</v>
      </c>
      <c r="Z11" s="77">
        <f t="shared" si="0"/>
        <v>76.81666666666668</v>
      </c>
      <c r="AA11" s="95">
        <v>43.9</v>
      </c>
      <c r="AB11" s="96" t="s">
        <v>72</v>
      </c>
      <c r="AC11" s="5">
        <v>9</v>
      </c>
    </row>
    <row r="12" spans="1:29" ht="13.5" customHeight="1">
      <c r="A12" s="103">
        <v>10</v>
      </c>
      <c r="B12" s="104">
        <v>92</v>
      </c>
      <c r="C12" s="104">
        <v>92.7</v>
      </c>
      <c r="D12" s="104">
        <v>93.4</v>
      </c>
      <c r="E12" s="104">
        <v>94.6</v>
      </c>
      <c r="F12" s="104">
        <v>95.2</v>
      </c>
      <c r="G12" s="104">
        <v>95.2</v>
      </c>
      <c r="H12" s="104">
        <v>93.5</v>
      </c>
      <c r="I12" s="104">
        <v>85.2</v>
      </c>
      <c r="J12" s="104">
        <v>56.8</v>
      </c>
      <c r="K12" s="104">
        <v>52.4</v>
      </c>
      <c r="L12" s="104">
        <v>62.8</v>
      </c>
      <c r="M12" s="104">
        <v>68.5</v>
      </c>
      <c r="N12" s="104">
        <v>71.6</v>
      </c>
      <c r="O12" s="104">
        <v>69.6</v>
      </c>
      <c r="P12" s="104">
        <v>68.4</v>
      </c>
      <c r="Q12" s="104">
        <v>78.3</v>
      </c>
      <c r="R12" s="104">
        <v>80.6</v>
      </c>
      <c r="S12" s="104">
        <v>85.9</v>
      </c>
      <c r="T12" s="104">
        <v>93.2</v>
      </c>
      <c r="U12" s="104">
        <v>96</v>
      </c>
      <c r="V12" s="104">
        <v>97.3</v>
      </c>
      <c r="W12" s="104">
        <v>97.6</v>
      </c>
      <c r="X12" s="104">
        <v>97.9</v>
      </c>
      <c r="Y12" s="104">
        <v>98.1</v>
      </c>
      <c r="Z12" s="105">
        <f t="shared" si="0"/>
        <v>84.03333333333332</v>
      </c>
      <c r="AA12" s="104">
        <v>51.2</v>
      </c>
      <c r="AB12" s="106" t="s">
        <v>97</v>
      </c>
      <c r="AC12" s="5">
        <v>10</v>
      </c>
    </row>
    <row r="13" spans="1:29" ht="13.5" customHeight="1">
      <c r="A13" s="76">
        <v>11</v>
      </c>
      <c r="B13" s="95">
        <v>98.2</v>
      </c>
      <c r="C13" s="95">
        <v>98.4</v>
      </c>
      <c r="D13" s="95">
        <v>98.4</v>
      </c>
      <c r="E13" s="95">
        <v>98.4</v>
      </c>
      <c r="F13" s="95">
        <v>98.4</v>
      </c>
      <c r="G13" s="95">
        <v>98.4</v>
      </c>
      <c r="H13" s="95">
        <v>98.4</v>
      </c>
      <c r="I13" s="95">
        <v>93.7</v>
      </c>
      <c r="J13" s="95">
        <v>80.5</v>
      </c>
      <c r="K13" s="95">
        <v>73.8</v>
      </c>
      <c r="L13" s="95">
        <v>67.8</v>
      </c>
      <c r="M13" s="95">
        <v>56.7</v>
      </c>
      <c r="N13" s="95">
        <v>66.6</v>
      </c>
      <c r="O13" s="95">
        <v>65.9</v>
      </c>
      <c r="P13" s="95">
        <v>46</v>
      </c>
      <c r="Q13" s="95">
        <v>66.2</v>
      </c>
      <c r="R13" s="95">
        <v>68.6</v>
      </c>
      <c r="S13" s="95">
        <v>73.9</v>
      </c>
      <c r="T13" s="95">
        <v>78</v>
      </c>
      <c r="U13" s="95">
        <v>79.2</v>
      </c>
      <c r="V13" s="95">
        <v>83</v>
      </c>
      <c r="W13" s="95">
        <v>87</v>
      </c>
      <c r="X13" s="95">
        <v>86</v>
      </c>
      <c r="Y13" s="95">
        <v>83.1</v>
      </c>
      <c r="Z13" s="77">
        <f t="shared" si="0"/>
        <v>81.02499999999999</v>
      </c>
      <c r="AA13" s="95">
        <v>44</v>
      </c>
      <c r="AB13" s="96" t="s">
        <v>98</v>
      </c>
      <c r="AC13" s="4">
        <v>11</v>
      </c>
    </row>
    <row r="14" spans="1:29" ht="13.5" customHeight="1">
      <c r="A14" s="76">
        <v>12</v>
      </c>
      <c r="B14" s="95">
        <v>82.2</v>
      </c>
      <c r="C14" s="95">
        <v>86.6</v>
      </c>
      <c r="D14" s="95">
        <v>91.6</v>
      </c>
      <c r="E14" s="95">
        <v>92</v>
      </c>
      <c r="F14" s="95">
        <v>92.7</v>
      </c>
      <c r="G14" s="95">
        <v>87.7</v>
      </c>
      <c r="H14" s="95">
        <v>82.1</v>
      </c>
      <c r="I14" s="95">
        <v>63</v>
      </c>
      <c r="J14" s="95">
        <v>46.8</v>
      </c>
      <c r="K14" s="95">
        <v>40.2</v>
      </c>
      <c r="L14" s="95">
        <v>37.5</v>
      </c>
      <c r="M14" s="95">
        <v>64.7</v>
      </c>
      <c r="N14" s="95">
        <v>67.2</v>
      </c>
      <c r="O14" s="95">
        <v>59.7</v>
      </c>
      <c r="P14" s="95">
        <v>61.5</v>
      </c>
      <c r="Q14" s="95">
        <v>70.6</v>
      </c>
      <c r="R14" s="95">
        <v>82.1</v>
      </c>
      <c r="S14" s="95">
        <v>91.7</v>
      </c>
      <c r="T14" s="95">
        <v>95.2</v>
      </c>
      <c r="U14" s="95">
        <v>96.8</v>
      </c>
      <c r="V14" s="95">
        <v>97.6</v>
      </c>
      <c r="W14" s="95">
        <v>97.9</v>
      </c>
      <c r="X14" s="95">
        <v>98</v>
      </c>
      <c r="Y14" s="95">
        <v>97.5</v>
      </c>
      <c r="Z14" s="77">
        <f t="shared" si="0"/>
        <v>78.45416666666667</v>
      </c>
      <c r="AA14" s="95">
        <v>32.5</v>
      </c>
      <c r="AB14" s="96" t="s">
        <v>99</v>
      </c>
      <c r="AC14" s="5">
        <v>12</v>
      </c>
    </row>
    <row r="15" spans="1:29" ht="13.5" customHeight="1">
      <c r="A15" s="76">
        <v>13</v>
      </c>
      <c r="B15" s="95">
        <v>89.8</v>
      </c>
      <c r="C15" s="95">
        <v>75.9</v>
      </c>
      <c r="D15" s="95">
        <v>81.4</v>
      </c>
      <c r="E15" s="95">
        <v>78.4</v>
      </c>
      <c r="F15" s="95">
        <v>82.6</v>
      </c>
      <c r="G15" s="95">
        <v>84.7</v>
      </c>
      <c r="H15" s="95">
        <v>85.1</v>
      </c>
      <c r="I15" s="95">
        <v>78.1</v>
      </c>
      <c r="J15" s="95">
        <v>75</v>
      </c>
      <c r="K15" s="95">
        <v>78.3</v>
      </c>
      <c r="L15" s="95">
        <v>75.7</v>
      </c>
      <c r="M15" s="95">
        <v>62.6</v>
      </c>
      <c r="N15" s="95">
        <v>68.4</v>
      </c>
      <c r="O15" s="95">
        <v>66.9</v>
      </c>
      <c r="P15" s="95">
        <v>62.4</v>
      </c>
      <c r="Q15" s="95">
        <v>69</v>
      </c>
      <c r="R15" s="95">
        <v>76.8</v>
      </c>
      <c r="S15" s="95">
        <v>88.2</v>
      </c>
      <c r="T15" s="95">
        <v>91.3</v>
      </c>
      <c r="U15" s="95">
        <v>94.3</v>
      </c>
      <c r="V15" s="95">
        <v>95.2</v>
      </c>
      <c r="W15" s="95">
        <v>96.6</v>
      </c>
      <c r="X15" s="95">
        <v>97.4</v>
      </c>
      <c r="Y15" s="95">
        <v>97.7</v>
      </c>
      <c r="Z15" s="77">
        <f t="shared" si="0"/>
        <v>81.325</v>
      </c>
      <c r="AA15" s="95">
        <v>60.8</v>
      </c>
      <c r="AB15" s="96" t="s">
        <v>100</v>
      </c>
      <c r="AC15" s="5">
        <v>13</v>
      </c>
    </row>
    <row r="16" spans="1:29" ht="13.5" customHeight="1">
      <c r="A16" s="76">
        <v>14</v>
      </c>
      <c r="B16" s="95">
        <v>98</v>
      </c>
      <c r="C16" s="95">
        <v>98</v>
      </c>
      <c r="D16" s="95">
        <v>92.7</v>
      </c>
      <c r="E16" s="95">
        <v>92.7</v>
      </c>
      <c r="F16" s="95">
        <v>94.4</v>
      </c>
      <c r="G16" s="95">
        <v>95.8</v>
      </c>
      <c r="H16" s="95">
        <v>95.7</v>
      </c>
      <c r="I16" s="95">
        <v>91.2</v>
      </c>
      <c r="J16" s="95">
        <v>76.2</v>
      </c>
      <c r="K16" s="95">
        <v>64</v>
      </c>
      <c r="L16" s="95">
        <v>49.8</v>
      </c>
      <c r="M16" s="95">
        <v>66.1</v>
      </c>
      <c r="N16" s="95">
        <v>66.5</v>
      </c>
      <c r="O16" s="95">
        <v>69</v>
      </c>
      <c r="P16" s="95">
        <v>72.3</v>
      </c>
      <c r="Q16" s="95">
        <v>91.5</v>
      </c>
      <c r="R16" s="95">
        <v>97.6</v>
      </c>
      <c r="S16" s="95">
        <v>98</v>
      </c>
      <c r="T16" s="95">
        <v>98.2</v>
      </c>
      <c r="U16" s="95">
        <v>98.3</v>
      </c>
      <c r="V16" s="95">
        <v>98.5</v>
      </c>
      <c r="W16" s="95">
        <v>98.4</v>
      </c>
      <c r="X16" s="95">
        <v>98.4</v>
      </c>
      <c r="Y16" s="95">
        <v>98.4</v>
      </c>
      <c r="Z16" s="77">
        <f t="shared" si="0"/>
        <v>87.4875</v>
      </c>
      <c r="AA16" s="95">
        <v>45.9</v>
      </c>
      <c r="AB16" s="96" t="s">
        <v>101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98.1</v>
      </c>
      <c r="D17" s="95">
        <v>98.3</v>
      </c>
      <c r="E17" s="95">
        <v>98.5</v>
      </c>
      <c r="F17" s="95">
        <v>98.6</v>
      </c>
      <c r="G17" s="95">
        <v>98.7</v>
      </c>
      <c r="H17" s="95">
        <v>98.7</v>
      </c>
      <c r="I17" s="95">
        <v>98.8</v>
      </c>
      <c r="J17" s="95">
        <v>98.7</v>
      </c>
      <c r="K17" s="95">
        <v>98.8</v>
      </c>
      <c r="L17" s="95">
        <v>96.6</v>
      </c>
      <c r="M17" s="95">
        <v>81.8</v>
      </c>
      <c r="N17" s="95">
        <v>73.8</v>
      </c>
      <c r="O17" s="95">
        <v>75.6</v>
      </c>
      <c r="P17" s="95">
        <v>78.1</v>
      </c>
      <c r="Q17" s="95">
        <v>44</v>
      </c>
      <c r="R17" s="95">
        <v>47.3</v>
      </c>
      <c r="S17" s="95">
        <v>55.8</v>
      </c>
      <c r="T17" s="95">
        <v>74.4</v>
      </c>
      <c r="U17" s="95">
        <v>79.7</v>
      </c>
      <c r="V17" s="95">
        <v>85.2</v>
      </c>
      <c r="W17" s="95">
        <v>83.6</v>
      </c>
      <c r="X17" s="95">
        <v>87.2</v>
      </c>
      <c r="Y17" s="95">
        <v>90</v>
      </c>
      <c r="Z17" s="77">
        <f t="shared" si="0"/>
        <v>84.9125</v>
      </c>
      <c r="AA17" s="95">
        <v>41.7</v>
      </c>
      <c r="AB17" s="96" t="s">
        <v>102</v>
      </c>
      <c r="AC17" s="5">
        <v>15</v>
      </c>
    </row>
    <row r="18" spans="1:29" ht="13.5" customHeight="1">
      <c r="A18" s="76">
        <v>16</v>
      </c>
      <c r="B18" s="95">
        <v>92.8</v>
      </c>
      <c r="C18" s="95">
        <v>93.5</v>
      </c>
      <c r="D18" s="95">
        <v>96.2</v>
      </c>
      <c r="E18" s="95">
        <v>97.4</v>
      </c>
      <c r="F18" s="95">
        <v>95.2</v>
      </c>
      <c r="G18" s="95">
        <v>96.8</v>
      </c>
      <c r="H18" s="95">
        <v>93.4</v>
      </c>
      <c r="I18" s="95">
        <v>76.4</v>
      </c>
      <c r="J18" s="95">
        <v>83.1</v>
      </c>
      <c r="K18" s="95">
        <v>78.9</v>
      </c>
      <c r="L18" s="95">
        <v>79.3</v>
      </c>
      <c r="M18" s="95">
        <v>70.1</v>
      </c>
      <c r="N18" s="95">
        <v>74.3</v>
      </c>
      <c r="O18" s="95">
        <v>76.2</v>
      </c>
      <c r="P18" s="95">
        <v>76.6</v>
      </c>
      <c r="Q18" s="95">
        <v>77.8</v>
      </c>
      <c r="R18" s="95">
        <v>82.8</v>
      </c>
      <c r="S18" s="95">
        <v>90.4</v>
      </c>
      <c r="T18" s="95">
        <v>95.1</v>
      </c>
      <c r="U18" s="95">
        <v>92.6</v>
      </c>
      <c r="V18" s="95">
        <v>97.6</v>
      </c>
      <c r="W18" s="95">
        <v>96.7</v>
      </c>
      <c r="X18" s="95">
        <v>89.5</v>
      </c>
      <c r="Y18" s="95">
        <v>93.1</v>
      </c>
      <c r="Z18" s="77">
        <f t="shared" si="0"/>
        <v>87.32499999999999</v>
      </c>
      <c r="AA18" s="95">
        <v>69.7</v>
      </c>
      <c r="AB18" s="96" t="s">
        <v>103</v>
      </c>
      <c r="AC18" s="5">
        <v>16</v>
      </c>
    </row>
    <row r="19" spans="1:29" ht="13.5" customHeight="1">
      <c r="A19" s="76">
        <v>17</v>
      </c>
      <c r="B19" s="95">
        <v>94</v>
      </c>
      <c r="C19" s="95">
        <v>94</v>
      </c>
      <c r="D19" s="95">
        <v>94.8</v>
      </c>
      <c r="E19" s="95">
        <v>95.7</v>
      </c>
      <c r="F19" s="95">
        <v>96.1</v>
      </c>
      <c r="G19" s="95">
        <v>95.8</v>
      </c>
      <c r="H19" s="95">
        <v>94.9</v>
      </c>
      <c r="I19" s="95">
        <v>75.5</v>
      </c>
      <c r="J19" s="95">
        <v>55.5</v>
      </c>
      <c r="K19" s="95">
        <v>52</v>
      </c>
      <c r="L19" s="95">
        <v>72.2</v>
      </c>
      <c r="M19" s="95">
        <v>72.5</v>
      </c>
      <c r="N19" s="95">
        <v>72.2</v>
      </c>
      <c r="O19" s="95">
        <v>64.7</v>
      </c>
      <c r="P19" s="95">
        <v>64.3</v>
      </c>
      <c r="Q19" s="95">
        <v>65.2</v>
      </c>
      <c r="R19" s="95">
        <v>71.8</v>
      </c>
      <c r="S19" s="95">
        <v>81.8</v>
      </c>
      <c r="T19" s="95">
        <v>77.3</v>
      </c>
      <c r="U19" s="95">
        <v>78.7</v>
      </c>
      <c r="V19" s="95">
        <v>87.1</v>
      </c>
      <c r="W19" s="95">
        <v>93.1</v>
      </c>
      <c r="X19" s="95">
        <v>96.9</v>
      </c>
      <c r="Y19" s="95">
        <v>97.2</v>
      </c>
      <c r="Z19" s="77">
        <f t="shared" si="0"/>
        <v>80.97083333333333</v>
      </c>
      <c r="AA19" s="95">
        <v>48.4</v>
      </c>
      <c r="AB19" s="96" t="s">
        <v>104</v>
      </c>
      <c r="AC19" s="5">
        <v>17</v>
      </c>
    </row>
    <row r="20" spans="1:29" ht="13.5" customHeight="1">
      <c r="A20" s="76">
        <v>18</v>
      </c>
      <c r="B20" s="95">
        <v>97.5</v>
      </c>
      <c r="C20" s="95">
        <v>97.8</v>
      </c>
      <c r="D20" s="95">
        <v>98.1</v>
      </c>
      <c r="E20" s="95">
        <v>98.3</v>
      </c>
      <c r="F20" s="95">
        <v>98.4</v>
      </c>
      <c r="G20" s="95">
        <v>98.6</v>
      </c>
      <c r="H20" s="95">
        <v>98.5</v>
      </c>
      <c r="I20" s="95">
        <v>98.7</v>
      </c>
      <c r="J20" s="95">
        <v>98.8</v>
      </c>
      <c r="K20" s="95">
        <v>98.8</v>
      </c>
      <c r="L20" s="95">
        <v>98.9</v>
      </c>
      <c r="M20" s="95">
        <v>98.9</v>
      </c>
      <c r="N20" s="95">
        <v>98.8</v>
      </c>
      <c r="O20" s="95">
        <v>98.9</v>
      </c>
      <c r="P20" s="95">
        <v>98.8</v>
      </c>
      <c r="Q20" s="95">
        <v>98.7</v>
      </c>
      <c r="R20" s="95">
        <v>98.7</v>
      </c>
      <c r="S20" s="95">
        <v>98.6</v>
      </c>
      <c r="T20" s="95">
        <v>98.6</v>
      </c>
      <c r="U20" s="95">
        <v>98.6</v>
      </c>
      <c r="V20" s="95">
        <v>98.6</v>
      </c>
      <c r="W20" s="95">
        <v>98.6</v>
      </c>
      <c r="X20" s="95">
        <v>98.6</v>
      </c>
      <c r="Y20" s="95">
        <v>98.6</v>
      </c>
      <c r="Z20" s="77">
        <f t="shared" si="0"/>
        <v>98.55833333333332</v>
      </c>
      <c r="AA20" s="95">
        <v>97.1</v>
      </c>
      <c r="AB20" s="96" t="s">
        <v>105</v>
      </c>
      <c r="AC20" s="5">
        <v>18</v>
      </c>
    </row>
    <row r="21" spans="1:29" ht="13.5" customHeight="1">
      <c r="A21" s="76">
        <v>19</v>
      </c>
      <c r="B21" s="95">
        <v>98.6</v>
      </c>
      <c r="C21" s="95">
        <v>98.6</v>
      </c>
      <c r="D21" s="95">
        <v>98.4</v>
      </c>
      <c r="E21" s="95">
        <v>98.6</v>
      </c>
      <c r="F21" s="95">
        <v>98.7</v>
      </c>
      <c r="G21" s="95">
        <v>98.7</v>
      </c>
      <c r="H21" s="95">
        <v>98.7</v>
      </c>
      <c r="I21" s="95">
        <v>98.8</v>
      </c>
      <c r="J21" s="95">
        <v>86.6</v>
      </c>
      <c r="K21" s="95">
        <v>72.3</v>
      </c>
      <c r="L21" s="95">
        <v>72.5</v>
      </c>
      <c r="M21" s="95">
        <v>80.7</v>
      </c>
      <c r="N21" s="95">
        <v>95.3</v>
      </c>
      <c r="O21" s="95">
        <v>94.3</v>
      </c>
      <c r="P21" s="95">
        <v>95.1</v>
      </c>
      <c r="Q21" s="95">
        <v>96.4</v>
      </c>
      <c r="R21" s="95">
        <v>97.8</v>
      </c>
      <c r="S21" s="95">
        <v>98.3</v>
      </c>
      <c r="T21" s="95">
        <v>98.3</v>
      </c>
      <c r="U21" s="95">
        <v>98.5</v>
      </c>
      <c r="V21" s="95">
        <v>98.4</v>
      </c>
      <c r="W21" s="95">
        <v>98.4</v>
      </c>
      <c r="X21" s="95">
        <v>98.6</v>
      </c>
      <c r="Y21" s="95">
        <v>98.7</v>
      </c>
      <c r="Z21" s="77">
        <f t="shared" si="0"/>
        <v>94.55416666666666</v>
      </c>
      <c r="AA21" s="95">
        <v>68.5</v>
      </c>
      <c r="AB21" s="96" t="s">
        <v>106</v>
      </c>
      <c r="AC21" s="5">
        <v>19</v>
      </c>
    </row>
    <row r="22" spans="1:29" ht="13.5" customHeight="1">
      <c r="A22" s="103">
        <v>20</v>
      </c>
      <c r="B22" s="104">
        <v>98.7</v>
      </c>
      <c r="C22" s="104">
        <v>98.8</v>
      </c>
      <c r="D22" s="104">
        <v>98.8</v>
      </c>
      <c r="E22" s="104">
        <v>98.9</v>
      </c>
      <c r="F22" s="104">
        <v>98.9</v>
      </c>
      <c r="G22" s="104">
        <v>98.9</v>
      </c>
      <c r="H22" s="104">
        <v>98.9</v>
      </c>
      <c r="I22" s="104">
        <v>98.9</v>
      </c>
      <c r="J22" s="104">
        <v>79.5</v>
      </c>
      <c r="K22" s="104">
        <v>68</v>
      </c>
      <c r="L22" s="104">
        <v>59.9</v>
      </c>
      <c r="M22" s="104">
        <v>53.1</v>
      </c>
      <c r="N22" s="104">
        <v>45.1</v>
      </c>
      <c r="O22" s="104">
        <v>48.5</v>
      </c>
      <c r="P22" s="104">
        <v>45.2</v>
      </c>
      <c r="Q22" s="104">
        <v>71.5</v>
      </c>
      <c r="R22" s="104">
        <v>78.9</v>
      </c>
      <c r="S22" s="104">
        <v>88.5</v>
      </c>
      <c r="T22" s="104">
        <v>90.3</v>
      </c>
      <c r="U22" s="104">
        <v>87.3</v>
      </c>
      <c r="V22" s="104">
        <v>74.1</v>
      </c>
      <c r="W22" s="104">
        <v>74.9</v>
      </c>
      <c r="X22" s="104">
        <v>84.5</v>
      </c>
      <c r="Y22" s="104">
        <v>79.6</v>
      </c>
      <c r="Z22" s="105">
        <f t="shared" si="0"/>
        <v>79.9875</v>
      </c>
      <c r="AA22" s="104">
        <v>42.1</v>
      </c>
      <c r="AB22" s="106" t="s">
        <v>107</v>
      </c>
      <c r="AC22" s="5">
        <v>20</v>
      </c>
    </row>
    <row r="23" spans="1:29" ht="13.5" customHeight="1">
      <c r="A23" s="76">
        <v>21</v>
      </c>
      <c r="B23" s="95">
        <v>85</v>
      </c>
      <c r="C23" s="95">
        <v>95.1</v>
      </c>
      <c r="D23" s="95">
        <v>95.4</v>
      </c>
      <c r="E23" s="95">
        <v>96.2</v>
      </c>
      <c r="F23" s="95">
        <v>96.9</v>
      </c>
      <c r="G23" s="95">
        <v>96.1</v>
      </c>
      <c r="H23" s="95">
        <v>93.3</v>
      </c>
      <c r="I23" s="95">
        <v>72.7</v>
      </c>
      <c r="J23" s="95">
        <v>63.8</v>
      </c>
      <c r="K23" s="95">
        <v>59.3</v>
      </c>
      <c r="L23" s="95">
        <v>68.1</v>
      </c>
      <c r="M23" s="95">
        <v>66.2</v>
      </c>
      <c r="N23" s="95">
        <v>67.6</v>
      </c>
      <c r="O23" s="95">
        <v>70.3</v>
      </c>
      <c r="P23" s="95">
        <v>73</v>
      </c>
      <c r="Q23" s="95">
        <v>74.5</v>
      </c>
      <c r="R23" s="95">
        <v>76.5</v>
      </c>
      <c r="S23" s="95">
        <v>80.2</v>
      </c>
      <c r="T23" s="95">
        <v>85.2</v>
      </c>
      <c r="U23" s="95">
        <v>86.6</v>
      </c>
      <c r="V23" s="95">
        <v>84.8</v>
      </c>
      <c r="W23" s="95">
        <v>82.2</v>
      </c>
      <c r="X23" s="95">
        <v>83.2</v>
      </c>
      <c r="Y23" s="95">
        <v>86.8</v>
      </c>
      <c r="Z23" s="77">
        <f t="shared" si="0"/>
        <v>80.79166666666667</v>
      </c>
      <c r="AA23" s="95">
        <v>56</v>
      </c>
      <c r="AB23" s="96" t="s">
        <v>108</v>
      </c>
      <c r="AC23" s="4">
        <v>21</v>
      </c>
    </row>
    <row r="24" spans="1:29" ht="13.5" customHeight="1">
      <c r="A24" s="76">
        <v>22</v>
      </c>
      <c r="B24" s="95">
        <v>86.5</v>
      </c>
      <c r="C24" s="95">
        <v>96.3</v>
      </c>
      <c r="D24" s="95">
        <v>98.1</v>
      </c>
      <c r="E24" s="95">
        <v>98.4</v>
      </c>
      <c r="F24" s="95">
        <v>98.5</v>
      </c>
      <c r="G24" s="95">
        <v>98.5</v>
      </c>
      <c r="H24" s="95">
        <v>98.6</v>
      </c>
      <c r="I24" s="95">
        <v>98.5</v>
      </c>
      <c r="J24" s="95">
        <v>98.5</v>
      </c>
      <c r="K24" s="95">
        <v>98.5</v>
      </c>
      <c r="L24" s="95">
        <v>98.4</v>
      </c>
      <c r="M24" s="95">
        <v>98.4</v>
      </c>
      <c r="N24" s="95">
        <v>98.3</v>
      </c>
      <c r="O24" s="95">
        <v>98.3</v>
      </c>
      <c r="P24" s="95">
        <v>98.3</v>
      </c>
      <c r="Q24" s="95">
        <v>98.3</v>
      </c>
      <c r="R24" s="95">
        <v>98.3</v>
      </c>
      <c r="S24" s="95">
        <v>98.3</v>
      </c>
      <c r="T24" s="95">
        <v>98.4</v>
      </c>
      <c r="U24" s="95">
        <v>98.3</v>
      </c>
      <c r="V24" s="95">
        <v>98.2</v>
      </c>
      <c r="W24" s="95">
        <v>98.3</v>
      </c>
      <c r="X24" s="95">
        <v>98.3</v>
      </c>
      <c r="Y24" s="95">
        <v>98.4</v>
      </c>
      <c r="Z24" s="77">
        <f t="shared" si="0"/>
        <v>97.78750000000001</v>
      </c>
      <c r="AA24" s="95">
        <v>86.1</v>
      </c>
      <c r="AB24" s="96" t="s">
        <v>109</v>
      </c>
      <c r="AC24" s="5">
        <v>22</v>
      </c>
    </row>
    <row r="25" spans="1:29" ht="13.5" customHeight="1">
      <c r="A25" s="76">
        <v>23</v>
      </c>
      <c r="B25" s="95">
        <v>98.3</v>
      </c>
      <c r="C25" s="95">
        <v>98.3</v>
      </c>
      <c r="D25" s="95">
        <v>98.2</v>
      </c>
      <c r="E25" s="95">
        <v>98.4</v>
      </c>
      <c r="F25" s="95">
        <v>98.3</v>
      </c>
      <c r="G25" s="95">
        <v>98.3</v>
      </c>
      <c r="H25" s="95">
        <v>98.4</v>
      </c>
      <c r="I25" s="95">
        <v>98.5</v>
      </c>
      <c r="J25" s="95">
        <v>98.2</v>
      </c>
      <c r="K25" s="95">
        <v>92.8</v>
      </c>
      <c r="L25" s="95">
        <v>73.4</v>
      </c>
      <c r="M25" s="95">
        <v>75.4</v>
      </c>
      <c r="N25" s="95">
        <v>86</v>
      </c>
      <c r="O25" s="95">
        <v>83.2</v>
      </c>
      <c r="P25" s="95">
        <v>82.3</v>
      </c>
      <c r="Q25" s="95">
        <v>92.8</v>
      </c>
      <c r="R25" s="95">
        <v>97.2</v>
      </c>
      <c r="S25" s="95">
        <v>97.6</v>
      </c>
      <c r="T25" s="95">
        <v>97.7</v>
      </c>
      <c r="U25" s="95">
        <v>97.4</v>
      </c>
      <c r="V25" s="95">
        <v>90.7</v>
      </c>
      <c r="W25" s="95">
        <v>89.7</v>
      </c>
      <c r="X25" s="95">
        <v>87.7</v>
      </c>
      <c r="Y25" s="95">
        <v>97.5</v>
      </c>
      <c r="Z25" s="77">
        <f t="shared" si="0"/>
        <v>92.7625</v>
      </c>
      <c r="AA25" s="95">
        <v>58.6</v>
      </c>
      <c r="AB25" s="96" t="s">
        <v>110</v>
      </c>
      <c r="AC25" s="5">
        <v>23</v>
      </c>
    </row>
    <row r="26" spans="1:29" ht="13.5" customHeight="1">
      <c r="A26" s="76">
        <v>24</v>
      </c>
      <c r="B26" s="95">
        <v>97.5</v>
      </c>
      <c r="C26" s="95">
        <v>98</v>
      </c>
      <c r="D26" s="95">
        <v>98.4</v>
      </c>
      <c r="E26" s="95">
        <v>98.5</v>
      </c>
      <c r="F26" s="95">
        <v>98.7</v>
      </c>
      <c r="G26" s="95">
        <v>98.7</v>
      </c>
      <c r="H26" s="95">
        <v>98.7</v>
      </c>
      <c r="I26" s="95">
        <v>98.8</v>
      </c>
      <c r="J26" s="95">
        <v>86.9</v>
      </c>
      <c r="K26" s="95">
        <v>89.8</v>
      </c>
      <c r="L26" s="95">
        <v>93.8</v>
      </c>
      <c r="M26" s="95">
        <v>92.9</v>
      </c>
      <c r="N26" s="95">
        <v>90</v>
      </c>
      <c r="O26" s="95">
        <v>85.4</v>
      </c>
      <c r="P26" s="95">
        <v>86.5</v>
      </c>
      <c r="Q26" s="95">
        <v>87.2</v>
      </c>
      <c r="R26" s="95">
        <v>96.1</v>
      </c>
      <c r="S26" s="95">
        <v>98.1</v>
      </c>
      <c r="T26" s="95">
        <v>98.4</v>
      </c>
      <c r="U26" s="95">
        <v>98.6</v>
      </c>
      <c r="V26" s="95">
        <v>98.7</v>
      </c>
      <c r="W26" s="95">
        <v>98.8</v>
      </c>
      <c r="X26" s="95">
        <v>98.8</v>
      </c>
      <c r="Y26" s="95">
        <v>98.9</v>
      </c>
      <c r="Z26" s="77">
        <f t="shared" si="0"/>
        <v>95.25833333333334</v>
      </c>
      <c r="AA26" s="95">
        <v>82.6</v>
      </c>
      <c r="AB26" s="96" t="s">
        <v>111</v>
      </c>
      <c r="AC26" s="5">
        <v>24</v>
      </c>
    </row>
    <row r="27" spans="1:29" ht="13.5" customHeight="1">
      <c r="A27" s="76">
        <v>25</v>
      </c>
      <c r="B27" s="95">
        <v>98.9</v>
      </c>
      <c r="C27" s="95">
        <v>98.9</v>
      </c>
      <c r="D27" s="95">
        <v>99</v>
      </c>
      <c r="E27" s="95">
        <v>99</v>
      </c>
      <c r="F27" s="95">
        <v>99</v>
      </c>
      <c r="G27" s="95">
        <v>99</v>
      </c>
      <c r="H27" s="95">
        <v>98.9</v>
      </c>
      <c r="I27" s="95">
        <v>98.9</v>
      </c>
      <c r="J27" s="95">
        <v>68.3</v>
      </c>
      <c r="K27" s="95">
        <v>71.3</v>
      </c>
      <c r="L27" s="95">
        <v>66.8</v>
      </c>
      <c r="M27" s="95">
        <v>57.1</v>
      </c>
      <c r="N27" s="95">
        <v>55.9</v>
      </c>
      <c r="O27" s="95">
        <v>51.1</v>
      </c>
      <c r="P27" s="95">
        <v>57.2</v>
      </c>
      <c r="Q27" s="95">
        <v>59.9</v>
      </c>
      <c r="R27" s="95">
        <v>71.3</v>
      </c>
      <c r="S27" s="95">
        <v>85.9</v>
      </c>
      <c r="T27" s="95">
        <v>91.8</v>
      </c>
      <c r="U27" s="95">
        <v>95.1</v>
      </c>
      <c r="V27" s="95">
        <v>95.9</v>
      </c>
      <c r="W27" s="95">
        <v>96.8</v>
      </c>
      <c r="X27" s="95">
        <v>92.7</v>
      </c>
      <c r="Y27" s="95">
        <v>86.2</v>
      </c>
      <c r="Z27" s="77">
        <f t="shared" si="0"/>
        <v>83.12083333333332</v>
      </c>
      <c r="AA27" s="95">
        <v>48.4</v>
      </c>
      <c r="AB27" s="96" t="s">
        <v>112</v>
      </c>
      <c r="AC27" s="5">
        <v>25</v>
      </c>
    </row>
    <row r="28" spans="1:29" ht="13.5" customHeight="1">
      <c r="A28" s="76">
        <v>26</v>
      </c>
      <c r="B28" s="95">
        <v>93.1</v>
      </c>
      <c r="C28" s="95">
        <v>93.2</v>
      </c>
      <c r="D28" s="95">
        <v>88</v>
      </c>
      <c r="E28" s="95">
        <v>91</v>
      </c>
      <c r="F28" s="95">
        <v>94.8</v>
      </c>
      <c r="G28" s="95">
        <v>97.9</v>
      </c>
      <c r="H28" s="95">
        <v>98.4</v>
      </c>
      <c r="I28" s="95">
        <v>98.5</v>
      </c>
      <c r="J28" s="95">
        <v>98.6</v>
      </c>
      <c r="K28" s="95">
        <v>98.2</v>
      </c>
      <c r="L28" s="95">
        <v>98</v>
      </c>
      <c r="M28" s="95">
        <v>97.9</v>
      </c>
      <c r="N28" s="95">
        <v>97.9</v>
      </c>
      <c r="O28" s="95">
        <v>98.4</v>
      </c>
      <c r="P28" s="95">
        <v>98.5</v>
      </c>
      <c r="Q28" s="95">
        <v>98.5</v>
      </c>
      <c r="R28" s="95">
        <v>98.6</v>
      </c>
      <c r="S28" s="95">
        <v>98.7</v>
      </c>
      <c r="T28" s="95">
        <v>98.7</v>
      </c>
      <c r="U28" s="95">
        <v>98.5</v>
      </c>
      <c r="V28" s="95">
        <v>98.1</v>
      </c>
      <c r="W28" s="95">
        <v>98.5</v>
      </c>
      <c r="X28" s="95">
        <v>98.6</v>
      </c>
      <c r="Y28" s="95">
        <v>98.6</v>
      </c>
      <c r="Z28" s="77">
        <f t="shared" si="0"/>
        <v>97.05</v>
      </c>
      <c r="AA28" s="95">
        <v>85.7</v>
      </c>
      <c r="AB28" s="96" t="s">
        <v>113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98.8</v>
      </c>
      <c r="D29" s="95">
        <v>98.8</v>
      </c>
      <c r="E29" s="95">
        <v>98.8</v>
      </c>
      <c r="F29" s="95">
        <v>98.9</v>
      </c>
      <c r="G29" s="95">
        <v>98.9</v>
      </c>
      <c r="H29" s="95">
        <v>98.9</v>
      </c>
      <c r="I29" s="95">
        <v>95.9</v>
      </c>
      <c r="J29" s="95">
        <v>94.1</v>
      </c>
      <c r="K29" s="95">
        <v>69.4</v>
      </c>
      <c r="L29" s="95">
        <v>66.2</v>
      </c>
      <c r="M29" s="95">
        <v>60.9</v>
      </c>
      <c r="N29" s="95">
        <v>54.4</v>
      </c>
      <c r="O29" s="95">
        <v>49.2</v>
      </c>
      <c r="P29" s="95">
        <v>72</v>
      </c>
      <c r="Q29" s="95">
        <v>73.6</v>
      </c>
      <c r="R29" s="95">
        <v>80</v>
      </c>
      <c r="S29" s="95">
        <v>89.7</v>
      </c>
      <c r="T29" s="95">
        <v>86.9</v>
      </c>
      <c r="U29" s="95">
        <v>72.9</v>
      </c>
      <c r="V29" s="95">
        <v>69.1</v>
      </c>
      <c r="W29" s="95">
        <v>77.1</v>
      </c>
      <c r="X29" s="95">
        <v>96.4</v>
      </c>
      <c r="Y29" s="95">
        <v>98.1</v>
      </c>
      <c r="Z29" s="77">
        <f t="shared" si="0"/>
        <v>83.2375</v>
      </c>
      <c r="AA29" s="95">
        <v>48.4</v>
      </c>
      <c r="AB29" s="96" t="s">
        <v>114</v>
      </c>
      <c r="AC29" s="5">
        <v>27</v>
      </c>
    </row>
    <row r="30" spans="1:29" ht="13.5" customHeight="1">
      <c r="A30" s="76">
        <v>28</v>
      </c>
      <c r="B30" s="95">
        <v>98.3</v>
      </c>
      <c r="C30" s="95">
        <v>98.4</v>
      </c>
      <c r="D30" s="95">
        <v>98.5</v>
      </c>
      <c r="E30" s="95">
        <v>98.6</v>
      </c>
      <c r="F30" s="95">
        <v>98.7</v>
      </c>
      <c r="G30" s="95">
        <v>98.7</v>
      </c>
      <c r="H30" s="95">
        <v>98.8</v>
      </c>
      <c r="I30" s="95">
        <v>89.8</v>
      </c>
      <c r="J30" s="95">
        <v>72.7</v>
      </c>
      <c r="K30" s="95">
        <v>54.3</v>
      </c>
      <c r="L30" s="95">
        <v>46.3</v>
      </c>
      <c r="M30" s="95">
        <v>43.1</v>
      </c>
      <c r="N30" s="95">
        <v>35.6</v>
      </c>
      <c r="O30" s="95">
        <v>35.6</v>
      </c>
      <c r="P30" s="95">
        <v>33.3</v>
      </c>
      <c r="Q30" s="95">
        <v>34.9</v>
      </c>
      <c r="R30" s="95">
        <v>39.1</v>
      </c>
      <c r="S30" s="95">
        <v>53.8</v>
      </c>
      <c r="T30" s="95">
        <v>63.2</v>
      </c>
      <c r="U30" s="95">
        <v>74.2</v>
      </c>
      <c r="V30" s="95">
        <v>76.6</v>
      </c>
      <c r="W30" s="95">
        <v>79.2</v>
      </c>
      <c r="X30" s="95">
        <v>72</v>
      </c>
      <c r="Y30" s="95">
        <v>72.5</v>
      </c>
      <c r="Z30" s="77">
        <f t="shared" si="0"/>
        <v>69.42499999999998</v>
      </c>
      <c r="AA30" s="95">
        <v>31.4</v>
      </c>
      <c r="AB30" s="96" t="s">
        <v>115</v>
      </c>
      <c r="AC30" s="5">
        <v>28</v>
      </c>
    </row>
    <row r="31" spans="1:29" ht="13.5" customHeight="1">
      <c r="A31" s="76">
        <v>29</v>
      </c>
      <c r="B31" s="95">
        <v>73.3</v>
      </c>
      <c r="C31" s="95">
        <v>74.9</v>
      </c>
      <c r="D31" s="95">
        <v>77.5</v>
      </c>
      <c r="E31" s="95">
        <v>80.2</v>
      </c>
      <c r="F31" s="95">
        <v>85.3</v>
      </c>
      <c r="G31" s="95">
        <v>85.1</v>
      </c>
      <c r="H31" s="95">
        <v>81.4</v>
      </c>
      <c r="I31" s="95">
        <v>76.7</v>
      </c>
      <c r="J31" s="95">
        <v>70.5</v>
      </c>
      <c r="K31" s="95">
        <v>58.7</v>
      </c>
      <c r="L31" s="95">
        <v>56.5</v>
      </c>
      <c r="M31" s="95">
        <v>65.5</v>
      </c>
      <c r="N31" s="95">
        <v>73.4</v>
      </c>
      <c r="O31" s="95">
        <v>73</v>
      </c>
      <c r="P31" s="95">
        <v>74.5</v>
      </c>
      <c r="Q31" s="95">
        <v>77.2</v>
      </c>
      <c r="R31" s="95">
        <v>85.9</v>
      </c>
      <c r="S31" s="95">
        <v>89.7</v>
      </c>
      <c r="T31" s="95">
        <v>92</v>
      </c>
      <c r="U31" s="95">
        <v>92.1</v>
      </c>
      <c r="V31" s="95">
        <v>92.7</v>
      </c>
      <c r="W31" s="95">
        <v>90.5</v>
      </c>
      <c r="X31" s="95">
        <v>90</v>
      </c>
      <c r="Y31" s="95">
        <v>93.9</v>
      </c>
      <c r="Z31" s="77">
        <f t="shared" si="0"/>
        <v>79.60416666666667</v>
      </c>
      <c r="AA31" s="95">
        <v>49.9</v>
      </c>
      <c r="AB31" s="96" t="s">
        <v>116</v>
      </c>
      <c r="AC31" s="5">
        <v>29</v>
      </c>
    </row>
    <row r="32" spans="1:29" ht="13.5" customHeight="1">
      <c r="A32" s="76">
        <v>30</v>
      </c>
      <c r="B32" s="95">
        <v>95.7</v>
      </c>
      <c r="C32" s="95">
        <v>94.5</v>
      </c>
      <c r="D32" s="95">
        <v>96.8</v>
      </c>
      <c r="E32" s="95">
        <v>96.8</v>
      </c>
      <c r="F32" s="95">
        <v>97.4</v>
      </c>
      <c r="G32" s="95">
        <v>97.6</v>
      </c>
      <c r="H32" s="95">
        <v>97</v>
      </c>
      <c r="I32" s="95">
        <v>97.7</v>
      </c>
      <c r="J32" s="95">
        <v>95</v>
      </c>
      <c r="K32" s="95">
        <v>94.6</v>
      </c>
      <c r="L32" s="95">
        <v>90.5</v>
      </c>
      <c r="M32" s="95">
        <v>82.4</v>
      </c>
      <c r="N32" s="95">
        <v>84.8</v>
      </c>
      <c r="O32" s="95">
        <v>88.5</v>
      </c>
      <c r="P32" s="95">
        <v>91.1</v>
      </c>
      <c r="Q32" s="95">
        <v>94.4</v>
      </c>
      <c r="R32" s="95">
        <v>96</v>
      </c>
      <c r="S32" s="95">
        <v>97.3</v>
      </c>
      <c r="T32" s="95">
        <v>97.6</v>
      </c>
      <c r="U32" s="95">
        <v>97.7</v>
      </c>
      <c r="V32" s="95">
        <v>97.9</v>
      </c>
      <c r="W32" s="95">
        <v>98.1</v>
      </c>
      <c r="X32" s="95">
        <v>98</v>
      </c>
      <c r="Y32" s="95">
        <v>98</v>
      </c>
      <c r="Z32" s="77">
        <f>AVERAGE(B32:Y32)</f>
        <v>94.80833333333334</v>
      </c>
      <c r="AA32" s="95">
        <v>80.3</v>
      </c>
      <c r="AB32" s="96" t="s">
        <v>117</v>
      </c>
      <c r="AC32" s="5">
        <v>30</v>
      </c>
    </row>
    <row r="33" spans="1:29" ht="13.5" customHeight="1">
      <c r="A33" s="76">
        <v>31</v>
      </c>
      <c r="B33" s="95">
        <v>97.6</v>
      </c>
      <c r="C33" s="95">
        <v>97.8</v>
      </c>
      <c r="D33" s="95">
        <v>98</v>
      </c>
      <c r="E33" s="95">
        <v>98.1</v>
      </c>
      <c r="F33" s="95">
        <v>98.3</v>
      </c>
      <c r="G33" s="95">
        <v>98.5</v>
      </c>
      <c r="H33" s="95">
        <v>98.2</v>
      </c>
      <c r="I33" s="95">
        <v>96</v>
      </c>
      <c r="J33" s="95">
        <v>91.2</v>
      </c>
      <c r="K33" s="95">
        <v>83.8</v>
      </c>
      <c r="L33" s="95">
        <v>86</v>
      </c>
      <c r="M33" s="95">
        <v>91.3</v>
      </c>
      <c r="N33" s="95">
        <v>96.5</v>
      </c>
      <c r="O33" s="95">
        <v>92.5</v>
      </c>
      <c r="P33" s="95">
        <v>93.1</v>
      </c>
      <c r="Q33" s="95">
        <v>97.4</v>
      </c>
      <c r="R33" s="95">
        <v>97.8</v>
      </c>
      <c r="S33" s="95">
        <v>98.2</v>
      </c>
      <c r="T33" s="95">
        <v>98.4</v>
      </c>
      <c r="U33" s="95">
        <v>98.6</v>
      </c>
      <c r="V33" s="95">
        <v>98.7</v>
      </c>
      <c r="W33" s="95">
        <v>98.7</v>
      </c>
      <c r="X33" s="95">
        <v>98.7</v>
      </c>
      <c r="Y33" s="95">
        <v>98.8</v>
      </c>
      <c r="Z33" s="77">
        <f>AVERAGE(B33:Y33)</f>
        <v>95.925</v>
      </c>
      <c r="AA33" s="95">
        <v>78.4</v>
      </c>
      <c r="AB33" s="96" t="s">
        <v>118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91.36774193548386</v>
      </c>
      <c r="C34" s="80">
        <f t="shared" si="1"/>
        <v>92.01290322580645</v>
      </c>
      <c r="D34" s="80">
        <f t="shared" si="1"/>
        <v>92.32903225806453</v>
      </c>
      <c r="E34" s="80">
        <f t="shared" si="1"/>
        <v>92.46774193548389</v>
      </c>
      <c r="F34" s="80">
        <f t="shared" si="1"/>
        <v>92.85483870967744</v>
      </c>
      <c r="G34" s="80">
        <f t="shared" si="1"/>
        <v>92.81290322580644</v>
      </c>
      <c r="H34" s="80">
        <f t="shared" si="1"/>
        <v>92.2451612903226</v>
      </c>
      <c r="I34" s="80">
        <f t="shared" si="1"/>
        <v>85.93225806451613</v>
      </c>
      <c r="J34" s="80">
        <f t="shared" si="1"/>
        <v>76.27419354838709</v>
      </c>
      <c r="K34" s="80">
        <f t="shared" si="1"/>
        <v>70.97096774193548</v>
      </c>
      <c r="L34" s="80">
        <f t="shared" si="1"/>
        <v>69.69677419354839</v>
      </c>
      <c r="M34" s="80">
        <f t="shared" si="1"/>
        <v>69.64838709677421</v>
      </c>
      <c r="N34" s="80">
        <f t="shared" si="1"/>
        <v>70.13225806451612</v>
      </c>
      <c r="O34" s="80">
        <f t="shared" si="1"/>
        <v>69.04516129032258</v>
      </c>
      <c r="P34" s="80">
        <f t="shared" si="1"/>
        <v>71.15806451612902</v>
      </c>
      <c r="Q34" s="80">
        <f t="shared" si="1"/>
        <v>75.10322580645162</v>
      </c>
      <c r="R34" s="80">
        <f aca="true" t="shared" si="2" ref="R34:Y34">AVERAGE(R3:R33)</f>
        <v>79.25333333333333</v>
      </c>
      <c r="S34" s="80">
        <f t="shared" si="2"/>
        <v>85.52580645161288</v>
      </c>
      <c r="T34" s="80">
        <f t="shared" si="2"/>
        <v>88.36129032258066</v>
      </c>
      <c r="U34" s="80">
        <f t="shared" si="2"/>
        <v>88.78709677419353</v>
      </c>
      <c r="V34" s="80">
        <f t="shared" si="2"/>
        <v>89.2096774193548</v>
      </c>
      <c r="W34" s="80">
        <f t="shared" si="2"/>
        <v>89.80967741935484</v>
      </c>
      <c r="X34" s="80">
        <f t="shared" si="2"/>
        <v>90.4774193548387</v>
      </c>
      <c r="Y34" s="80">
        <f t="shared" si="2"/>
        <v>90.92580645161291</v>
      </c>
      <c r="Z34" s="80">
        <f>AVERAGE(B3:Y33)</f>
        <v>83.60592193808888</v>
      </c>
      <c r="AA34" s="81">
        <f>AVERAGE(AA3:AA33)</f>
        <v>56.31612903225807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31.4</v>
      </c>
      <c r="C40" s="92">
        <f>MATCH(B40,AA3:AA33,0)</f>
        <v>28</v>
      </c>
      <c r="D40" s="97" t="str">
        <f>INDEX(AB3:AB33,C40,1)</f>
        <v>15:17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98.8</v>
      </c>
      <c r="C3" s="95">
        <v>98.7</v>
      </c>
      <c r="D3" s="95">
        <v>98.6</v>
      </c>
      <c r="E3" s="95">
        <v>98.4</v>
      </c>
      <c r="F3" s="95">
        <v>98.2</v>
      </c>
      <c r="G3" s="95">
        <v>98.4</v>
      </c>
      <c r="H3" s="95">
        <v>97.7</v>
      </c>
      <c r="I3" s="95">
        <v>97.8</v>
      </c>
      <c r="J3" s="95">
        <v>79.8</v>
      </c>
      <c r="K3" s="95">
        <v>74.3</v>
      </c>
      <c r="L3" s="95">
        <v>70.4</v>
      </c>
      <c r="M3" s="95">
        <v>60.9</v>
      </c>
      <c r="N3" s="95">
        <v>48.8</v>
      </c>
      <c r="O3" s="95">
        <v>51.2</v>
      </c>
      <c r="P3" s="95">
        <v>40</v>
      </c>
      <c r="Q3" s="95">
        <v>41</v>
      </c>
      <c r="R3" s="95">
        <v>49</v>
      </c>
      <c r="S3" s="95">
        <v>69.9</v>
      </c>
      <c r="T3" s="95">
        <v>70.8</v>
      </c>
      <c r="U3" s="95">
        <v>67.4</v>
      </c>
      <c r="V3" s="95">
        <v>65.1</v>
      </c>
      <c r="W3" s="95">
        <v>82.7</v>
      </c>
      <c r="X3" s="95">
        <v>88.3</v>
      </c>
      <c r="Y3" s="95">
        <v>93.9</v>
      </c>
      <c r="Z3" s="77">
        <f aca="true" t="shared" si="0" ref="Z3:Z32">AVERAGE(B3:Y3)</f>
        <v>76.67083333333333</v>
      </c>
      <c r="AA3" s="95">
        <v>37.3</v>
      </c>
      <c r="AB3" s="96" t="s">
        <v>52</v>
      </c>
      <c r="AC3" s="4">
        <v>1</v>
      </c>
    </row>
    <row r="4" spans="1:29" ht="13.5" customHeight="1">
      <c r="A4" s="76">
        <v>2</v>
      </c>
      <c r="B4" s="95">
        <v>91.2</v>
      </c>
      <c r="C4" s="95">
        <v>93.1</v>
      </c>
      <c r="D4" s="95">
        <v>93.5</v>
      </c>
      <c r="E4" s="95">
        <v>86.8</v>
      </c>
      <c r="F4" s="95">
        <v>86</v>
      </c>
      <c r="G4" s="95">
        <v>75.9</v>
      </c>
      <c r="H4" s="95">
        <v>73.2</v>
      </c>
      <c r="I4" s="95">
        <v>61.7</v>
      </c>
      <c r="J4" s="95">
        <v>71.6</v>
      </c>
      <c r="K4" s="95">
        <v>73.3</v>
      </c>
      <c r="L4" s="95">
        <v>67.1</v>
      </c>
      <c r="M4" s="95">
        <v>68.7</v>
      </c>
      <c r="N4" s="95">
        <v>62.9</v>
      </c>
      <c r="O4" s="95">
        <v>65.3</v>
      </c>
      <c r="P4" s="95">
        <v>62.9</v>
      </c>
      <c r="Q4" s="95">
        <v>67</v>
      </c>
      <c r="R4" s="95">
        <v>73.9</v>
      </c>
      <c r="S4" s="95">
        <v>84.7</v>
      </c>
      <c r="T4" s="95">
        <v>92.8</v>
      </c>
      <c r="U4" s="95">
        <v>96</v>
      </c>
      <c r="V4" s="95">
        <v>97.3</v>
      </c>
      <c r="W4" s="95">
        <v>97.6</v>
      </c>
      <c r="X4" s="95">
        <v>97.8</v>
      </c>
      <c r="Y4" s="95">
        <v>97.9</v>
      </c>
      <c r="Z4" s="77">
        <f t="shared" si="0"/>
        <v>80.75833333333334</v>
      </c>
      <c r="AA4" s="95">
        <v>59.7</v>
      </c>
      <c r="AB4" s="96" t="s">
        <v>119</v>
      </c>
      <c r="AC4" s="5">
        <v>2</v>
      </c>
    </row>
    <row r="5" spans="1:29" ht="13.5" customHeight="1">
      <c r="A5" s="76">
        <v>3</v>
      </c>
      <c r="B5" s="95">
        <v>97.9</v>
      </c>
      <c r="C5" s="95">
        <v>97.9</v>
      </c>
      <c r="D5" s="95">
        <v>98</v>
      </c>
      <c r="E5" s="95">
        <v>97.9</v>
      </c>
      <c r="F5" s="95">
        <v>97.9</v>
      </c>
      <c r="G5" s="95">
        <v>98.1</v>
      </c>
      <c r="H5" s="95">
        <v>96.3</v>
      </c>
      <c r="I5" s="95">
        <v>78</v>
      </c>
      <c r="J5" s="95">
        <v>66.3</v>
      </c>
      <c r="K5" s="95">
        <v>62.5</v>
      </c>
      <c r="L5" s="95">
        <v>59.5</v>
      </c>
      <c r="M5" s="95">
        <v>66.9</v>
      </c>
      <c r="N5" s="95">
        <v>72.8</v>
      </c>
      <c r="O5" s="95">
        <v>72.9</v>
      </c>
      <c r="P5" s="95">
        <v>71.9</v>
      </c>
      <c r="Q5" s="95">
        <v>75</v>
      </c>
      <c r="R5" s="95">
        <v>81.1</v>
      </c>
      <c r="S5" s="95">
        <v>91.3</v>
      </c>
      <c r="T5" s="95">
        <v>95</v>
      </c>
      <c r="U5" s="95">
        <v>95.7</v>
      </c>
      <c r="V5" s="95">
        <v>96</v>
      </c>
      <c r="W5" s="95">
        <v>94</v>
      </c>
      <c r="X5" s="95">
        <v>95.8</v>
      </c>
      <c r="Y5" s="95">
        <v>96.1</v>
      </c>
      <c r="Z5" s="77">
        <f t="shared" si="0"/>
        <v>85.61666666666667</v>
      </c>
      <c r="AA5" s="95">
        <v>56.4</v>
      </c>
      <c r="AB5" s="96" t="s">
        <v>120</v>
      </c>
      <c r="AC5" s="5">
        <v>3</v>
      </c>
    </row>
    <row r="6" spans="1:29" ht="13.5" customHeight="1">
      <c r="A6" s="76">
        <v>4</v>
      </c>
      <c r="B6" s="95">
        <v>96.5</v>
      </c>
      <c r="C6" s="95">
        <v>96.4</v>
      </c>
      <c r="D6" s="95">
        <v>91.5</v>
      </c>
      <c r="E6" s="95">
        <v>89.7</v>
      </c>
      <c r="F6" s="95">
        <v>89.5</v>
      </c>
      <c r="G6" s="95">
        <v>97.8</v>
      </c>
      <c r="H6" s="95">
        <v>98</v>
      </c>
      <c r="I6" s="95">
        <v>98</v>
      </c>
      <c r="J6" s="95">
        <v>98.4</v>
      </c>
      <c r="K6" s="95">
        <v>98.3</v>
      </c>
      <c r="L6" s="95">
        <v>98.3</v>
      </c>
      <c r="M6" s="95">
        <v>98.4</v>
      </c>
      <c r="N6" s="95">
        <v>98.4</v>
      </c>
      <c r="O6" s="95">
        <v>98.5</v>
      </c>
      <c r="P6" s="95">
        <v>98.5</v>
      </c>
      <c r="Q6" s="95">
        <v>98.6</v>
      </c>
      <c r="R6" s="95">
        <v>98.6</v>
      </c>
      <c r="S6" s="95">
        <v>98.5</v>
      </c>
      <c r="T6" s="95">
        <v>98.5</v>
      </c>
      <c r="U6" s="95">
        <v>98.4</v>
      </c>
      <c r="V6" s="95">
        <v>98.3</v>
      </c>
      <c r="W6" s="95">
        <v>98.3</v>
      </c>
      <c r="X6" s="95">
        <v>98.3</v>
      </c>
      <c r="Y6" s="95">
        <v>98.2</v>
      </c>
      <c r="Z6" s="77">
        <f t="shared" si="0"/>
        <v>97.16250000000001</v>
      </c>
      <c r="AA6" s="95">
        <v>88.6</v>
      </c>
      <c r="AB6" s="96" t="s">
        <v>121</v>
      </c>
      <c r="AC6" s="5">
        <v>4</v>
      </c>
    </row>
    <row r="7" spans="1:29" ht="13.5" customHeight="1">
      <c r="A7" s="76">
        <v>5</v>
      </c>
      <c r="B7" s="95">
        <v>98.2</v>
      </c>
      <c r="C7" s="95">
        <v>98.1</v>
      </c>
      <c r="D7" s="95">
        <v>98.1</v>
      </c>
      <c r="E7" s="95">
        <v>98.2</v>
      </c>
      <c r="F7" s="95">
        <v>98.3</v>
      </c>
      <c r="G7" s="95">
        <v>98.4</v>
      </c>
      <c r="H7" s="95">
        <v>98.4</v>
      </c>
      <c r="I7" s="95">
        <v>98.4</v>
      </c>
      <c r="J7" s="95">
        <v>98</v>
      </c>
      <c r="K7" s="95">
        <v>97.6</v>
      </c>
      <c r="L7" s="95">
        <v>93.1</v>
      </c>
      <c r="M7" s="95">
        <v>83.2</v>
      </c>
      <c r="N7" s="95">
        <v>88.9</v>
      </c>
      <c r="O7" s="95">
        <v>81.9</v>
      </c>
      <c r="P7" s="95">
        <v>85.8</v>
      </c>
      <c r="Q7" s="95">
        <v>90.1</v>
      </c>
      <c r="R7" s="95">
        <v>94.4</v>
      </c>
      <c r="S7" s="95">
        <v>97</v>
      </c>
      <c r="T7" s="95">
        <v>98.1</v>
      </c>
      <c r="U7" s="95">
        <v>98.3</v>
      </c>
      <c r="V7" s="95">
        <v>98.4</v>
      </c>
      <c r="W7" s="95">
        <v>98.5</v>
      </c>
      <c r="X7" s="95">
        <v>98.5</v>
      </c>
      <c r="Y7" s="95">
        <v>98.6</v>
      </c>
      <c r="Z7" s="77">
        <f t="shared" si="0"/>
        <v>95.27083333333333</v>
      </c>
      <c r="AA7" s="95">
        <v>81</v>
      </c>
      <c r="AB7" s="96" t="s">
        <v>122</v>
      </c>
      <c r="AC7" s="5">
        <v>5</v>
      </c>
    </row>
    <row r="8" spans="1:29" ht="13.5" customHeight="1">
      <c r="A8" s="76">
        <v>6</v>
      </c>
      <c r="B8" s="95">
        <v>98.6</v>
      </c>
      <c r="C8" s="95">
        <v>98.7</v>
      </c>
      <c r="D8" s="95">
        <v>98.7</v>
      </c>
      <c r="E8" s="95">
        <v>98.7</v>
      </c>
      <c r="F8" s="95">
        <v>98.7</v>
      </c>
      <c r="G8" s="95">
        <v>98.5</v>
      </c>
      <c r="H8" s="95">
        <v>98</v>
      </c>
      <c r="I8" s="95">
        <v>97.5</v>
      </c>
      <c r="J8" s="95">
        <v>95.5</v>
      </c>
      <c r="K8" s="95">
        <v>91.2</v>
      </c>
      <c r="L8" s="95">
        <v>86</v>
      </c>
      <c r="M8" s="95">
        <v>75.8</v>
      </c>
      <c r="N8" s="95">
        <v>68.1</v>
      </c>
      <c r="O8" s="95">
        <v>63.3</v>
      </c>
      <c r="P8" s="95">
        <v>77.7</v>
      </c>
      <c r="Q8" s="95">
        <v>81.3</v>
      </c>
      <c r="R8" s="95">
        <v>86.9</v>
      </c>
      <c r="S8" s="95">
        <v>92.4</v>
      </c>
      <c r="T8" s="95">
        <v>96.6</v>
      </c>
      <c r="U8" s="95">
        <v>95.9</v>
      </c>
      <c r="V8" s="95">
        <v>97.5</v>
      </c>
      <c r="W8" s="95">
        <v>97.6</v>
      </c>
      <c r="X8" s="95">
        <v>96.6</v>
      </c>
      <c r="Y8" s="95">
        <v>97.2</v>
      </c>
      <c r="Z8" s="77">
        <f t="shared" si="0"/>
        <v>91.12499999999999</v>
      </c>
      <c r="AA8" s="95">
        <v>59.2</v>
      </c>
      <c r="AB8" s="96" t="s">
        <v>60</v>
      </c>
      <c r="AC8" s="5">
        <v>6</v>
      </c>
    </row>
    <row r="9" spans="1:29" ht="13.5" customHeight="1">
      <c r="A9" s="76">
        <v>7</v>
      </c>
      <c r="B9" s="95">
        <v>97.6</v>
      </c>
      <c r="C9" s="95">
        <v>87.1</v>
      </c>
      <c r="D9" s="95">
        <v>85.8</v>
      </c>
      <c r="E9" s="95">
        <v>94.7</v>
      </c>
      <c r="F9" s="95">
        <v>94</v>
      </c>
      <c r="G9" s="95">
        <v>90.1</v>
      </c>
      <c r="H9" s="95">
        <v>84.7</v>
      </c>
      <c r="I9" s="95">
        <v>77.2</v>
      </c>
      <c r="J9" s="95">
        <v>76</v>
      </c>
      <c r="K9" s="95">
        <v>66.6</v>
      </c>
      <c r="L9" s="95">
        <v>64.7</v>
      </c>
      <c r="M9" s="95">
        <v>56.2</v>
      </c>
      <c r="N9" s="95">
        <v>56.1</v>
      </c>
      <c r="O9" s="95">
        <v>53</v>
      </c>
      <c r="P9" s="95">
        <v>57.6</v>
      </c>
      <c r="Q9" s="95">
        <v>63.3</v>
      </c>
      <c r="R9" s="95">
        <v>71.6</v>
      </c>
      <c r="S9" s="95">
        <v>85.5</v>
      </c>
      <c r="T9" s="95">
        <v>92.4</v>
      </c>
      <c r="U9" s="95">
        <v>95.9</v>
      </c>
      <c r="V9" s="95">
        <v>96.6</v>
      </c>
      <c r="W9" s="95">
        <v>97</v>
      </c>
      <c r="X9" s="95">
        <v>97</v>
      </c>
      <c r="Y9" s="95">
        <v>97.6</v>
      </c>
      <c r="Z9" s="77">
        <f t="shared" si="0"/>
        <v>80.7625</v>
      </c>
      <c r="AA9" s="95">
        <v>51.5</v>
      </c>
      <c r="AB9" s="96" t="s">
        <v>42</v>
      </c>
      <c r="AC9" s="5">
        <v>7</v>
      </c>
    </row>
    <row r="10" spans="1:29" ht="13.5" customHeight="1">
      <c r="A10" s="76">
        <v>8</v>
      </c>
      <c r="B10" s="95">
        <v>97.9</v>
      </c>
      <c r="C10" s="95">
        <v>97.3</v>
      </c>
      <c r="D10" s="95">
        <v>94.3</v>
      </c>
      <c r="E10" s="95">
        <v>95.1</v>
      </c>
      <c r="F10" s="95">
        <v>88.3</v>
      </c>
      <c r="G10" s="95">
        <v>76.3</v>
      </c>
      <c r="H10" s="95">
        <v>63.3</v>
      </c>
      <c r="I10" s="95">
        <v>45.5</v>
      </c>
      <c r="J10" s="95">
        <v>39.1</v>
      </c>
      <c r="K10" s="95">
        <v>33.8</v>
      </c>
      <c r="L10" s="95">
        <v>32.3</v>
      </c>
      <c r="M10" s="95">
        <v>34.9</v>
      </c>
      <c r="N10" s="95">
        <v>37.1</v>
      </c>
      <c r="O10" s="95">
        <v>37.8</v>
      </c>
      <c r="P10" s="95">
        <v>39.5</v>
      </c>
      <c r="Q10" s="95">
        <v>47.6</v>
      </c>
      <c r="R10" s="95">
        <v>71.2</v>
      </c>
      <c r="S10" s="95">
        <v>80.8</v>
      </c>
      <c r="T10" s="95">
        <v>89.1</v>
      </c>
      <c r="U10" s="95">
        <v>93.3</v>
      </c>
      <c r="V10" s="95">
        <v>94.5</v>
      </c>
      <c r="W10" s="95">
        <v>96</v>
      </c>
      <c r="X10" s="95">
        <v>97.4</v>
      </c>
      <c r="Y10" s="95">
        <v>97.8</v>
      </c>
      <c r="Z10" s="77">
        <f t="shared" si="0"/>
        <v>70.00833333333333</v>
      </c>
      <c r="AA10" s="95">
        <v>28.8</v>
      </c>
      <c r="AB10" s="96" t="s">
        <v>123</v>
      </c>
      <c r="AC10" s="5">
        <v>8</v>
      </c>
    </row>
    <row r="11" spans="1:29" ht="13.5" customHeight="1">
      <c r="A11" s="76">
        <v>9</v>
      </c>
      <c r="B11" s="95">
        <v>97.6</v>
      </c>
      <c r="C11" s="95">
        <v>96.3</v>
      </c>
      <c r="D11" s="95">
        <v>95.7</v>
      </c>
      <c r="E11" s="95">
        <v>93.3</v>
      </c>
      <c r="F11" s="95">
        <v>97.5</v>
      </c>
      <c r="G11" s="95">
        <v>96.7</v>
      </c>
      <c r="H11" s="95">
        <v>93.9</v>
      </c>
      <c r="I11" s="95">
        <v>82.3</v>
      </c>
      <c r="J11" s="95">
        <v>72.2</v>
      </c>
      <c r="K11" s="95">
        <v>68.5</v>
      </c>
      <c r="L11" s="95">
        <v>62.6</v>
      </c>
      <c r="M11" s="95">
        <v>60.7</v>
      </c>
      <c r="N11" s="95">
        <v>58.7</v>
      </c>
      <c r="O11" s="95">
        <v>56.4</v>
      </c>
      <c r="P11" s="95">
        <v>52.5</v>
      </c>
      <c r="Q11" s="95">
        <v>59.8</v>
      </c>
      <c r="R11" s="95">
        <v>66.2</v>
      </c>
      <c r="S11" s="95">
        <v>79.8</v>
      </c>
      <c r="T11" s="95">
        <v>87.6</v>
      </c>
      <c r="U11" s="95">
        <v>89.1</v>
      </c>
      <c r="V11" s="95">
        <v>94.3</v>
      </c>
      <c r="W11" s="95">
        <v>96.5</v>
      </c>
      <c r="X11" s="95">
        <v>97.7</v>
      </c>
      <c r="Y11" s="95">
        <v>97.7</v>
      </c>
      <c r="Z11" s="77">
        <f t="shared" si="0"/>
        <v>81.39999999999999</v>
      </c>
      <c r="AA11" s="95">
        <v>52.4</v>
      </c>
      <c r="AB11" s="96" t="s">
        <v>124</v>
      </c>
      <c r="AC11" s="5">
        <v>9</v>
      </c>
    </row>
    <row r="12" spans="1:29" ht="13.5" customHeight="1">
      <c r="A12" s="103">
        <v>10</v>
      </c>
      <c r="B12" s="104">
        <v>98</v>
      </c>
      <c r="C12" s="104">
        <v>97.6</v>
      </c>
      <c r="D12" s="104">
        <v>96.5</v>
      </c>
      <c r="E12" s="104">
        <v>93.2</v>
      </c>
      <c r="F12" s="104">
        <v>92.9</v>
      </c>
      <c r="G12" s="104">
        <v>92.7</v>
      </c>
      <c r="H12" s="104">
        <v>88</v>
      </c>
      <c r="I12" s="104">
        <v>72.6</v>
      </c>
      <c r="J12" s="104">
        <v>51.6</v>
      </c>
      <c r="K12" s="104">
        <v>45.6</v>
      </c>
      <c r="L12" s="104">
        <v>43.8</v>
      </c>
      <c r="M12" s="104">
        <v>38.6</v>
      </c>
      <c r="N12" s="104">
        <v>42.4</v>
      </c>
      <c r="O12" s="104">
        <v>48</v>
      </c>
      <c r="P12" s="104">
        <v>45.1</v>
      </c>
      <c r="Q12" s="104">
        <v>45.6</v>
      </c>
      <c r="R12" s="104">
        <v>52.5</v>
      </c>
      <c r="S12" s="104">
        <v>56.4</v>
      </c>
      <c r="T12" s="104">
        <v>65.9</v>
      </c>
      <c r="U12" s="104">
        <v>69</v>
      </c>
      <c r="V12" s="104">
        <v>75.3</v>
      </c>
      <c r="W12" s="104">
        <v>77</v>
      </c>
      <c r="X12" s="104">
        <v>87</v>
      </c>
      <c r="Y12" s="104">
        <v>79.6</v>
      </c>
      <c r="Z12" s="105">
        <f t="shared" si="0"/>
        <v>68.95416666666667</v>
      </c>
      <c r="AA12" s="104">
        <v>37.5</v>
      </c>
      <c r="AB12" s="106" t="s">
        <v>125</v>
      </c>
      <c r="AC12" s="5">
        <v>10</v>
      </c>
    </row>
    <row r="13" spans="1:29" ht="13.5" customHeight="1">
      <c r="A13" s="76">
        <v>11</v>
      </c>
      <c r="B13" s="95">
        <v>83</v>
      </c>
      <c r="C13" s="95">
        <v>82.3</v>
      </c>
      <c r="D13" s="95">
        <v>89.3</v>
      </c>
      <c r="E13" s="95">
        <v>86.6</v>
      </c>
      <c r="F13" s="95">
        <v>84.7</v>
      </c>
      <c r="G13" s="95">
        <v>85.7</v>
      </c>
      <c r="H13" s="95">
        <v>79.4</v>
      </c>
      <c r="I13" s="95">
        <v>63</v>
      </c>
      <c r="J13" s="95">
        <v>45.6</v>
      </c>
      <c r="K13" s="95">
        <v>38.8</v>
      </c>
      <c r="L13" s="95">
        <v>41.2</v>
      </c>
      <c r="M13" s="95">
        <v>64</v>
      </c>
      <c r="N13" s="95">
        <v>74.7</v>
      </c>
      <c r="O13" s="95">
        <v>78.8</v>
      </c>
      <c r="P13" s="95">
        <v>74.7</v>
      </c>
      <c r="Q13" s="95">
        <v>77.1</v>
      </c>
      <c r="R13" s="95">
        <v>85.2</v>
      </c>
      <c r="S13" s="95">
        <v>88.7</v>
      </c>
      <c r="T13" s="95">
        <v>92.8</v>
      </c>
      <c r="U13" s="95">
        <v>95.1</v>
      </c>
      <c r="V13" s="95">
        <v>94.2</v>
      </c>
      <c r="W13" s="95">
        <v>95.1</v>
      </c>
      <c r="X13" s="95">
        <v>96.2</v>
      </c>
      <c r="Y13" s="95">
        <v>96.3</v>
      </c>
      <c r="Z13" s="77">
        <f t="shared" si="0"/>
        <v>78.85416666666666</v>
      </c>
      <c r="AA13" s="95">
        <v>33</v>
      </c>
      <c r="AB13" s="96" t="s">
        <v>126</v>
      </c>
      <c r="AC13" s="4">
        <v>11</v>
      </c>
    </row>
    <row r="14" spans="1:29" ht="13.5" customHeight="1">
      <c r="A14" s="76">
        <v>12</v>
      </c>
      <c r="B14" s="95">
        <v>96.8</v>
      </c>
      <c r="C14" s="95">
        <v>97.2</v>
      </c>
      <c r="D14" s="95">
        <v>97.6</v>
      </c>
      <c r="E14" s="95">
        <v>97.7</v>
      </c>
      <c r="F14" s="95">
        <v>97.9</v>
      </c>
      <c r="G14" s="95">
        <v>97.9</v>
      </c>
      <c r="H14" s="95">
        <v>97.1</v>
      </c>
      <c r="I14" s="95">
        <v>89.6</v>
      </c>
      <c r="J14" s="95">
        <v>77.2</v>
      </c>
      <c r="K14" s="95">
        <v>70.8</v>
      </c>
      <c r="L14" s="95">
        <v>67.5</v>
      </c>
      <c r="M14" s="95">
        <v>51.7</v>
      </c>
      <c r="N14" s="95">
        <v>50.4</v>
      </c>
      <c r="O14" s="95">
        <v>55.6</v>
      </c>
      <c r="P14" s="95">
        <v>62.3</v>
      </c>
      <c r="Q14" s="95">
        <v>66.8</v>
      </c>
      <c r="R14" s="95">
        <v>75.9</v>
      </c>
      <c r="S14" s="95">
        <v>84.8</v>
      </c>
      <c r="T14" s="95">
        <v>92.7</v>
      </c>
      <c r="U14" s="95">
        <v>95.4</v>
      </c>
      <c r="V14" s="95">
        <v>91.1</v>
      </c>
      <c r="W14" s="95">
        <v>88.9</v>
      </c>
      <c r="X14" s="95">
        <v>90.9</v>
      </c>
      <c r="Y14" s="95">
        <v>92.7</v>
      </c>
      <c r="Z14" s="77">
        <f t="shared" si="0"/>
        <v>82.77083333333334</v>
      </c>
      <c r="AA14" s="95">
        <v>43.4</v>
      </c>
      <c r="AB14" s="96" t="s">
        <v>127</v>
      </c>
      <c r="AC14" s="5">
        <v>12</v>
      </c>
    </row>
    <row r="15" spans="1:29" ht="13.5" customHeight="1">
      <c r="A15" s="76">
        <v>13</v>
      </c>
      <c r="B15" s="95">
        <v>93</v>
      </c>
      <c r="C15" s="95">
        <v>92.7</v>
      </c>
      <c r="D15" s="95">
        <v>91</v>
      </c>
      <c r="E15" s="95">
        <v>92.7</v>
      </c>
      <c r="F15" s="95">
        <v>94.2</v>
      </c>
      <c r="G15" s="95">
        <v>90.8</v>
      </c>
      <c r="H15" s="95">
        <v>84.5</v>
      </c>
      <c r="I15" s="95">
        <v>79.6</v>
      </c>
      <c r="J15" s="95">
        <v>53.5</v>
      </c>
      <c r="K15" s="95">
        <v>48.7</v>
      </c>
      <c r="L15" s="95">
        <v>46.6</v>
      </c>
      <c r="M15" s="95">
        <v>51.9</v>
      </c>
      <c r="N15" s="95">
        <v>48.9</v>
      </c>
      <c r="O15" s="95">
        <v>48</v>
      </c>
      <c r="P15" s="95">
        <v>46.8</v>
      </c>
      <c r="Q15" s="95">
        <v>40</v>
      </c>
      <c r="R15" s="95">
        <v>60.7</v>
      </c>
      <c r="S15" s="95">
        <v>72.3</v>
      </c>
      <c r="T15" s="95">
        <v>71.6</v>
      </c>
      <c r="U15" s="95">
        <v>77</v>
      </c>
      <c r="V15" s="95">
        <v>94.7</v>
      </c>
      <c r="W15" s="95">
        <v>97.4</v>
      </c>
      <c r="X15" s="95">
        <v>97.8</v>
      </c>
      <c r="Y15" s="95">
        <v>95.7</v>
      </c>
      <c r="Z15" s="77">
        <f t="shared" si="0"/>
        <v>73.75416666666668</v>
      </c>
      <c r="AA15" s="95">
        <v>39.8</v>
      </c>
      <c r="AB15" s="96" t="s">
        <v>128</v>
      </c>
      <c r="AC15" s="5">
        <v>13</v>
      </c>
    </row>
    <row r="16" spans="1:29" ht="13.5" customHeight="1">
      <c r="A16" s="76">
        <v>14</v>
      </c>
      <c r="B16" s="95">
        <v>93.9</v>
      </c>
      <c r="C16" s="95">
        <v>93.3</v>
      </c>
      <c r="D16" s="95">
        <v>94.2</v>
      </c>
      <c r="E16" s="95">
        <v>95.1</v>
      </c>
      <c r="F16" s="95">
        <v>93.5</v>
      </c>
      <c r="G16" s="95">
        <v>90</v>
      </c>
      <c r="H16" s="95">
        <v>85.1</v>
      </c>
      <c r="I16" s="95">
        <v>83</v>
      </c>
      <c r="J16" s="95">
        <v>86.8</v>
      </c>
      <c r="K16" s="95">
        <v>91</v>
      </c>
      <c r="L16" s="95">
        <v>94.9</v>
      </c>
      <c r="M16" s="95">
        <v>97.4</v>
      </c>
      <c r="N16" s="95">
        <v>97.9</v>
      </c>
      <c r="O16" s="95">
        <v>98.2</v>
      </c>
      <c r="P16" s="95">
        <v>98.2</v>
      </c>
      <c r="Q16" s="95">
        <v>98.1</v>
      </c>
      <c r="R16" s="95">
        <v>98.1</v>
      </c>
      <c r="S16" s="95">
        <v>98.2</v>
      </c>
      <c r="T16" s="95">
        <v>98.3</v>
      </c>
      <c r="U16" s="95">
        <v>97.8</v>
      </c>
      <c r="V16" s="95">
        <v>97.7</v>
      </c>
      <c r="W16" s="95">
        <v>98.2</v>
      </c>
      <c r="X16" s="95">
        <v>98.4</v>
      </c>
      <c r="Y16" s="95">
        <v>98.5</v>
      </c>
      <c r="Z16" s="77">
        <f t="shared" si="0"/>
        <v>94.825</v>
      </c>
      <c r="AA16" s="95">
        <v>82.3</v>
      </c>
      <c r="AB16" s="96" t="s">
        <v>129</v>
      </c>
      <c r="AC16" s="5">
        <v>14</v>
      </c>
    </row>
    <row r="17" spans="1:29" ht="13.5" customHeight="1">
      <c r="A17" s="76">
        <v>15</v>
      </c>
      <c r="B17" s="95">
        <v>98.6</v>
      </c>
      <c r="C17" s="95">
        <v>98.5</v>
      </c>
      <c r="D17" s="95">
        <v>98.6</v>
      </c>
      <c r="E17" s="95">
        <v>98.6</v>
      </c>
      <c r="F17" s="95">
        <v>98.7</v>
      </c>
      <c r="G17" s="95">
        <v>98.7</v>
      </c>
      <c r="H17" s="95">
        <v>98.7</v>
      </c>
      <c r="I17" s="95">
        <v>98.7</v>
      </c>
      <c r="J17" s="95">
        <v>98.7</v>
      </c>
      <c r="K17" s="95">
        <v>98.7</v>
      </c>
      <c r="L17" s="95">
        <v>98.6</v>
      </c>
      <c r="M17" s="95">
        <v>98.6</v>
      </c>
      <c r="N17" s="95">
        <v>98.7</v>
      </c>
      <c r="O17" s="95">
        <v>98.7</v>
      </c>
      <c r="P17" s="95">
        <v>98.8</v>
      </c>
      <c r="Q17" s="95">
        <v>98.8</v>
      </c>
      <c r="R17" s="95">
        <v>98.7</v>
      </c>
      <c r="S17" s="95">
        <v>98.7</v>
      </c>
      <c r="T17" s="95">
        <v>98.6</v>
      </c>
      <c r="U17" s="95">
        <v>98.6</v>
      </c>
      <c r="V17" s="95">
        <v>98.6</v>
      </c>
      <c r="W17" s="95">
        <v>98.5</v>
      </c>
      <c r="X17" s="95">
        <v>98.5</v>
      </c>
      <c r="Y17" s="95">
        <v>98.5</v>
      </c>
      <c r="Z17" s="77">
        <f t="shared" si="0"/>
        <v>98.64166666666667</v>
      </c>
      <c r="AA17" s="95">
        <v>98.5</v>
      </c>
      <c r="AB17" s="96" t="s">
        <v>82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98.5</v>
      </c>
      <c r="D18" s="95">
        <v>98.4</v>
      </c>
      <c r="E18" s="95">
        <v>98.1</v>
      </c>
      <c r="F18" s="95">
        <v>97.7</v>
      </c>
      <c r="G18" s="95">
        <v>97</v>
      </c>
      <c r="H18" s="95">
        <v>97.7</v>
      </c>
      <c r="I18" s="95">
        <v>97.4</v>
      </c>
      <c r="J18" s="95">
        <v>97</v>
      </c>
      <c r="K18" s="95">
        <v>95.2</v>
      </c>
      <c r="L18" s="95">
        <v>87.8</v>
      </c>
      <c r="M18" s="95">
        <v>87.4</v>
      </c>
      <c r="N18" s="95">
        <v>91.1</v>
      </c>
      <c r="O18" s="95">
        <v>81.1</v>
      </c>
      <c r="P18" s="95">
        <v>71.1</v>
      </c>
      <c r="Q18" s="95">
        <v>79</v>
      </c>
      <c r="R18" s="95">
        <v>83.1</v>
      </c>
      <c r="S18" s="95">
        <v>92.9</v>
      </c>
      <c r="T18" s="95">
        <v>97.8</v>
      </c>
      <c r="U18" s="95">
        <v>98.1</v>
      </c>
      <c r="V18" s="95">
        <v>97.6</v>
      </c>
      <c r="W18" s="95">
        <v>97.7</v>
      </c>
      <c r="X18" s="95">
        <v>97.9</v>
      </c>
      <c r="Y18" s="95">
        <v>98.2</v>
      </c>
      <c r="Z18" s="77">
        <f t="shared" si="0"/>
        <v>93.17916666666666</v>
      </c>
      <c r="AA18" s="95">
        <v>61.4</v>
      </c>
      <c r="AB18" s="96" t="s">
        <v>93</v>
      </c>
      <c r="AC18" s="5">
        <v>16</v>
      </c>
    </row>
    <row r="19" spans="1:29" ht="13.5" customHeight="1">
      <c r="A19" s="76">
        <v>17</v>
      </c>
      <c r="B19" s="95">
        <v>98.3</v>
      </c>
      <c r="C19" s="95">
        <v>98.1</v>
      </c>
      <c r="D19" s="95">
        <v>98.1</v>
      </c>
      <c r="E19" s="95">
        <v>98.3</v>
      </c>
      <c r="F19" s="95">
        <v>98.4</v>
      </c>
      <c r="G19" s="95">
        <v>98.5</v>
      </c>
      <c r="H19" s="95">
        <v>98.5</v>
      </c>
      <c r="I19" s="95">
        <v>83.8</v>
      </c>
      <c r="J19" s="95">
        <v>60.9</v>
      </c>
      <c r="K19" s="95">
        <v>67.8</v>
      </c>
      <c r="L19" s="95">
        <v>69.5</v>
      </c>
      <c r="M19" s="95">
        <v>65.2</v>
      </c>
      <c r="N19" s="95">
        <v>68.4</v>
      </c>
      <c r="O19" s="95">
        <v>67.3</v>
      </c>
      <c r="P19" s="95">
        <v>73.2</v>
      </c>
      <c r="Q19" s="95">
        <v>75.1</v>
      </c>
      <c r="R19" s="95">
        <v>83.7</v>
      </c>
      <c r="S19" s="95">
        <v>92.3</v>
      </c>
      <c r="T19" s="95">
        <v>95.3</v>
      </c>
      <c r="U19" s="95">
        <v>96.1</v>
      </c>
      <c r="V19" s="95">
        <v>97.8</v>
      </c>
      <c r="W19" s="95">
        <v>97.5</v>
      </c>
      <c r="X19" s="95">
        <v>97.6</v>
      </c>
      <c r="Y19" s="95">
        <v>97.7</v>
      </c>
      <c r="Z19" s="77">
        <f t="shared" si="0"/>
        <v>86.55833333333332</v>
      </c>
      <c r="AA19" s="95">
        <v>60.2</v>
      </c>
      <c r="AB19" s="96" t="s">
        <v>130</v>
      </c>
      <c r="AC19" s="5">
        <v>17</v>
      </c>
    </row>
    <row r="20" spans="1:29" ht="13.5" customHeight="1">
      <c r="A20" s="76">
        <v>18</v>
      </c>
      <c r="B20" s="95">
        <v>98</v>
      </c>
      <c r="C20" s="95">
        <v>97.9</v>
      </c>
      <c r="D20" s="95">
        <v>96.1</v>
      </c>
      <c r="E20" s="95">
        <v>98</v>
      </c>
      <c r="F20" s="95">
        <v>98.3</v>
      </c>
      <c r="G20" s="95">
        <v>98.5</v>
      </c>
      <c r="H20" s="95">
        <v>96.4</v>
      </c>
      <c r="I20" s="95">
        <v>87.6</v>
      </c>
      <c r="J20" s="95">
        <v>83.3</v>
      </c>
      <c r="K20" s="95">
        <v>82.7</v>
      </c>
      <c r="L20" s="95">
        <v>84.7</v>
      </c>
      <c r="M20" s="95">
        <v>82.9</v>
      </c>
      <c r="N20" s="95">
        <v>85.3</v>
      </c>
      <c r="O20" s="95">
        <v>92.3</v>
      </c>
      <c r="P20" s="95">
        <v>97.6</v>
      </c>
      <c r="Q20" s="95">
        <v>98.2</v>
      </c>
      <c r="R20" s="95">
        <v>98.5</v>
      </c>
      <c r="S20" s="95">
        <v>98.7</v>
      </c>
      <c r="T20" s="95">
        <v>98.7</v>
      </c>
      <c r="U20" s="95">
        <v>98.7</v>
      </c>
      <c r="V20" s="95">
        <v>98.6</v>
      </c>
      <c r="W20" s="95">
        <v>98.4</v>
      </c>
      <c r="X20" s="95">
        <v>98.5</v>
      </c>
      <c r="Y20" s="95">
        <v>98.7</v>
      </c>
      <c r="Z20" s="77">
        <f t="shared" si="0"/>
        <v>94.44166666666666</v>
      </c>
      <c r="AA20" s="95">
        <v>76.2</v>
      </c>
      <c r="AB20" s="96" t="s">
        <v>131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98.8</v>
      </c>
      <c r="D21" s="95">
        <v>98.8</v>
      </c>
      <c r="E21" s="95">
        <v>98.8</v>
      </c>
      <c r="F21" s="95">
        <v>98.8</v>
      </c>
      <c r="G21" s="95">
        <v>98.9</v>
      </c>
      <c r="H21" s="95">
        <v>98.9</v>
      </c>
      <c r="I21" s="95">
        <v>98.9</v>
      </c>
      <c r="J21" s="95">
        <v>80.5</v>
      </c>
      <c r="K21" s="95">
        <v>59.7</v>
      </c>
      <c r="L21" s="95">
        <v>53.1</v>
      </c>
      <c r="M21" s="95">
        <v>64.2</v>
      </c>
      <c r="N21" s="95">
        <v>49.9</v>
      </c>
      <c r="O21" s="95">
        <v>83.8</v>
      </c>
      <c r="P21" s="95">
        <v>88.7</v>
      </c>
      <c r="Q21" s="95">
        <v>92.8</v>
      </c>
      <c r="R21" s="95">
        <v>93.8</v>
      </c>
      <c r="S21" s="95">
        <v>96</v>
      </c>
      <c r="T21" s="95">
        <v>95.2</v>
      </c>
      <c r="U21" s="95">
        <v>88.9</v>
      </c>
      <c r="V21" s="95">
        <v>85.5</v>
      </c>
      <c r="W21" s="95">
        <v>81.5</v>
      </c>
      <c r="X21" s="95">
        <v>80.9</v>
      </c>
      <c r="Y21" s="95">
        <v>96</v>
      </c>
      <c r="Z21" s="77">
        <f t="shared" si="0"/>
        <v>86.71250000000002</v>
      </c>
      <c r="AA21" s="95">
        <v>47.7</v>
      </c>
      <c r="AB21" s="96" t="s">
        <v>132</v>
      </c>
      <c r="AC21" s="5">
        <v>19</v>
      </c>
    </row>
    <row r="22" spans="1:29" ht="13.5" customHeight="1">
      <c r="A22" s="103">
        <v>20</v>
      </c>
      <c r="B22" s="104">
        <v>86.3</v>
      </c>
      <c r="C22" s="104">
        <v>87.6</v>
      </c>
      <c r="D22" s="104">
        <v>94.3</v>
      </c>
      <c r="E22" s="104">
        <v>96.4</v>
      </c>
      <c r="F22" s="104">
        <v>97.8</v>
      </c>
      <c r="G22" s="104">
        <v>97.5</v>
      </c>
      <c r="H22" s="104">
        <v>93.9</v>
      </c>
      <c r="I22" s="104">
        <v>96.2</v>
      </c>
      <c r="J22" s="104">
        <v>97.9</v>
      </c>
      <c r="K22" s="104">
        <v>91.4</v>
      </c>
      <c r="L22" s="104">
        <v>88.4</v>
      </c>
      <c r="M22" s="104">
        <v>84</v>
      </c>
      <c r="N22" s="104">
        <v>84.1</v>
      </c>
      <c r="O22" s="104">
        <v>83.9</v>
      </c>
      <c r="P22" s="104">
        <v>87.3</v>
      </c>
      <c r="Q22" s="104">
        <v>96.1</v>
      </c>
      <c r="R22" s="104">
        <v>96.6</v>
      </c>
      <c r="S22" s="104">
        <v>97.2</v>
      </c>
      <c r="T22" s="104">
        <v>97.9</v>
      </c>
      <c r="U22" s="104">
        <v>98.1</v>
      </c>
      <c r="V22" s="104">
        <v>98</v>
      </c>
      <c r="W22" s="104">
        <v>98.2</v>
      </c>
      <c r="X22" s="104">
        <v>98.4</v>
      </c>
      <c r="Y22" s="104">
        <v>98.6</v>
      </c>
      <c r="Z22" s="105">
        <f t="shared" si="0"/>
        <v>93.58749999999999</v>
      </c>
      <c r="AA22" s="104">
        <v>82.3</v>
      </c>
      <c r="AB22" s="106" t="s">
        <v>133</v>
      </c>
      <c r="AC22" s="5">
        <v>20</v>
      </c>
    </row>
    <row r="23" spans="1:29" ht="13.5" customHeight="1">
      <c r="A23" s="76">
        <v>21</v>
      </c>
      <c r="B23" s="95">
        <v>98.6</v>
      </c>
      <c r="C23" s="95">
        <v>98.6</v>
      </c>
      <c r="D23" s="95">
        <v>98.6</v>
      </c>
      <c r="E23" s="95">
        <v>98.6</v>
      </c>
      <c r="F23" s="95">
        <v>98.7</v>
      </c>
      <c r="G23" s="95">
        <v>98.7</v>
      </c>
      <c r="H23" s="95">
        <v>98.8</v>
      </c>
      <c r="I23" s="95">
        <v>91.6</v>
      </c>
      <c r="J23" s="95">
        <v>83.4</v>
      </c>
      <c r="K23" s="95">
        <v>80.8</v>
      </c>
      <c r="L23" s="95">
        <v>74.6</v>
      </c>
      <c r="M23" s="95">
        <v>77.7</v>
      </c>
      <c r="N23" s="95">
        <v>80.1</v>
      </c>
      <c r="O23" s="95">
        <v>82</v>
      </c>
      <c r="P23" s="95">
        <v>88</v>
      </c>
      <c r="Q23" s="95">
        <v>88.5</v>
      </c>
      <c r="R23" s="95">
        <v>95.2</v>
      </c>
      <c r="S23" s="95">
        <v>96.6</v>
      </c>
      <c r="T23" s="95">
        <v>97</v>
      </c>
      <c r="U23" s="95">
        <v>98</v>
      </c>
      <c r="V23" s="95">
        <v>98.4</v>
      </c>
      <c r="W23" s="95">
        <v>98.6</v>
      </c>
      <c r="X23" s="95">
        <v>98.6</v>
      </c>
      <c r="Y23" s="95">
        <v>98.6</v>
      </c>
      <c r="Z23" s="77">
        <f t="shared" si="0"/>
        <v>92.42916666666666</v>
      </c>
      <c r="AA23" s="95">
        <v>72.5</v>
      </c>
      <c r="AB23" s="96" t="s">
        <v>134</v>
      </c>
      <c r="AC23" s="4">
        <v>21</v>
      </c>
    </row>
    <row r="24" spans="1:29" ht="13.5" customHeight="1">
      <c r="A24" s="76">
        <v>22</v>
      </c>
      <c r="B24" s="95">
        <v>98.7</v>
      </c>
      <c r="C24" s="95">
        <v>98.8</v>
      </c>
      <c r="D24" s="95">
        <v>98.8</v>
      </c>
      <c r="E24" s="95">
        <v>98.8</v>
      </c>
      <c r="F24" s="95">
        <v>98.8</v>
      </c>
      <c r="G24" s="95">
        <v>98.9</v>
      </c>
      <c r="H24" s="95">
        <v>98.9</v>
      </c>
      <c r="I24" s="95">
        <v>98.8</v>
      </c>
      <c r="J24" s="95">
        <v>91.7</v>
      </c>
      <c r="K24" s="95">
        <v>78.4</v>
      </c>
      <c r="L24" s="95">
        <v>67.5</v>
      </c>
      <c r="M24" s="95">
        <v>76.4</v>
      </c>
      <c r="N24" s="95">
        <v>86.6</v>
      </c>
      <c r="O24" s="95">
        <v>80.1</v>
      </c>
      <c r="P24" s="95">
        <v>82.7</v>
      </c>
      <c r="Q24" s="95">
        <v>85.4</v>
      </c>
      <c r="R24" s="95">
        <v>87.6</v>
      </c>
      <c r="S24" s="95">
        <v>96</v>
      </c>
      <c r="T24" s="95">
        <v>97.8</v>
      </c>
      <c r="U24" s="95">
        <v>98.1</v>
      </c>
      <c r="V24" s="95">
        <v>98.3</v>
      </c>
      <c r="W24" s="95">
        <v>98.3</v>
      </c>
      <c r="X24" s="95">
        <v>98.2</v>
      </c>
      <c r="Y24" s="95">
        <v>98.4</v>
      </c>
      <c r="Z24" s="77">
        <f t="shared" si="0"/>
        <v>92.16666666666664</v>
      </c>
      <c r="AA24" s="95">
        <v>62.2</v>
      </c>
      <c r="AB24" s="96" t="s">
        <v>123</v>
      </c>
      <c r="AC24" s="5">
        <v>22</v>
      </c>
    </row>
    <row r="25" spans="1:29" ht="13.5" customHeight="1">
      <c r="A25" s="76">
        <v>23</v>
      </c>
      <c r="B25" s="95">
        <v>98.5</v>
      </c>
      <c r="C25" s="95">
        <v>98.6</v>
      </c>
      <c r="D25" s="95">
        <v>98.7</v>
      </c>
      <c r="E25" s="95">
        <v>98.7</v>
      </c>
      <c r="F25" s="95">
        <v>98.7</v>
      </c>
      <c r="G25" s="95">
        <v>98.8</v>
      </c>
      <c r="H25" s="95">
        <v>98.8</v>
      </c>
      <c r="I25" s="95">
        <v>98.3</v>
      </c>
      <c r="J25" s="95">
        <v>72.3</v>
      </c>
      <c r="K25" s="95">
        <v>67</v>
      </c>
      <c r="L25" s="95">
        <v>65.8</v>
      </c>
      <c r="M25" s="95">
        <v>57.1</v>
      </c>
      <c r="N25" s="95">
        <v>59.4</v>
      </c>
      <c r="O25" s="95">
        <v>60.8</v>
      </c>
      <c r="P25" s="95">
        <v>62.1</v>
      </c>
      <c r="Q25" s="95">
        <v>60.9</v>
      </c>
      <c r="R25" s="95">
        <v>76</v>
      </c>
      <c r="S25" s="95">
        <v>86</v>
      </c>
      <c r="T25" s="95">
        <v>91.9</v>
      </c>
      <c r="U25" s="95">
        <v>93</v>
      </c>
      <c r="V25" s="95">
        <v>95.5</v>
      </c>
      <c r="W25" s="95">
        <v>94.3</v>
      </c>
      <c r="X25" s="95">
        <v>91.4</v>
      </c>
      <c r="Y25" s="95">
        <v>93.5</v>
      </c>
      <c r="Z25" s="77">
        <f t="shared" si="0"/>
        <v>84.00416666666666</v>
      </c>
      <c r="AA25" s="95">
        <v>56.3</v>
      </c>
      <c r="AB25" s="96" t="s">
        <v>135</v>
      </c>
      <c r="AC25" s="5">
        <v>23</v>
      </c>
    </row>
    <row r="26" spans="1:29" ht="13.5" customHeight="1">
      <c r="A26" s="76">
        <v>24</v>
      </c>
      <c r="B26" s="95">
        <v>86.9</v>
      </c>
      <c r="C26" s="95">
        <v>87.8</v>
      </c>
      <c r="D26" s="95">
        <v>88.1</v>
      </c>
      <c r="E26" s="95">
        <v>87.2</v>
      </c>
      <c r="F26" s="95">
        <v>88.3</v>
      </c>
      <c r="G26" s="95">
        <v>89.2</v>
      </c>
      <c r="H26" s="95">
        <v>76</v>
      </c>
      <c r="I26" s="95">
        <v>72.1</v>
      </c>
      <c r="J26" s="95">
        <v>69.1</v>
      </c>
      <c r="K26" s="95">
        <v>70.5</v>
      </c>
      <c r="L26" s="95">
        <v>77.1</v>
      </c>
      <c r="M26" s="95">
        <v>81.2</v>
      </c>
      <c r="N26" s="95">
        <v>84</v>
      </c>
      <c r="O26" s="95">
        <v>90.1</v>
      </c>
      <c r="P26" s="95">
        <v>94.1</v>
      </c>
      <c r="Q26" s="95">
        <v>97</v>
      </c>
      <c r="R26" s="95">
        <v>98</v>
      </c>
      <c r="S26" s="95">
        <v>98.2</v>
      </c>
      <c r="T26" s="95">
        <v>98.4</v>
      </c>
      <c r="U26" s="95">
        <v>98.5</v>
      </c>
      <c r="V26" s="95">
        <v>98.6</v>
      </c>
      <c r="W26" s="95">
        <v>98.7</v>
      </c>
      <c r="X26" s="95">
        <v>98.7</v>
      </c>
      <c r="Y26" s="95">
        <v>98.7</v>
      </c>
      <c r="Z26" s="77">
        <f t="shared" si="0"/>
        <v>88.60416666666667</v>
      </c>
      <c r="AA26" s="95">
        <v>66.9</v>
      </c>
      <c r="AB26" s="96" t="s">
        <v>136</v>
      </c>
      <c r="AC26" s="5">
        <v>24</v>
      </c>
    </row>
    <row r="27" spans="1:29" ht="13.5" customHeight="1">
      <c r="A27" s="76">
        <v>25</v>
      </c>
      <c r="B27" s="95">
        <v>98.8</v>
      </c>
      <c r="C27" s="95">
        <v>98.8</v>
      </c>
      <c r="D27" s="95">
        <v>98.8</v>
      </c>
      <c r="E27" s="95">
        <v>98.9</v>
      </c>
      <c r="F27" s="95">
        <v>98.9</v>
      </c>
      <c r="G27" s="95">
        <v>98.9</v>
      </c>
      <c r="H27" s="95">
        <v>98.9</v>
      </c>
      <c r="I27" s="95">
        <v>98.9</v>
      </c>
      <c r="J27" s="95">
        <v>90.6</v>
      </c>
      <c r="K27" s="95">
        <v>77.3</v>
      </c>
      <c r="L27" s="95">
        <v>71.5</v>
      </c>
      <c r="M27" s="95">
        <v>60.5</v>
      </c>
      <c r="N27" s="95">
        <v>58.2</v>
      </c>
      <c r="O27" s="95">
        <v>62.7</v>
      </c>
      <c r="P27" s="95">
        <v>65.3</v>
      </c>
      <c r="Q27" s="95">
        <v>65.3</v>
      </c>
      <c r="R27" s="95">
        <v>65.7</v>
      </c>
      <c r="S27" s="95">
        <v>79.8</v>
      </c>
      <c r="T27" s="95">
        <v>87</v>
      </c>
      <c r="U27" s="95">
        <v>89.3</v>
      </c>
      <c r="V27" s="95">
        <v>92.7</v>
      </c>
      <c r="W27" s="95">
        <v>93.9</v>
      </c>
      <c r="X27" s="95">
        <v>95.2</v>
      </c>
      <c r="Y27" s="95">
        <v>97.1</v>
      </c>
      <c r="Z27" s="77">
        <f t="shared" si="0"/>
        <v>85.12499999999999</v>
      </c>
      <c r="AA27" s="95">
        <v>56.1</v>
      </c>
      <c r="AB27" s="96" t="s">
        <v>47</v>
      </c>
      <c r="AC27" s="5">
        <v>25</v>
      </c>
    </row>
    <row r="28" spans="1:29" ht="13.5" customHeight="1">
      <c r="A28" s="76">
        <v>26</v>
      </c>
      <c r="B28" s="95">
        <v>97.8</v>
      </c>
      <c r="C28" s="95">
        <v>98.2</v>
      </c>
      <c r="D28" s="95">
        <v>98.4</v>
      </c>
      <c r="E28" s="95">
        <v>98.2</v>
      </c>
      <c r="F28" s="95">
        <v>98</v>
      </c>
      <c r="G28" s="95">
        <v>98.1</v>
      </c>
      <c r="H28" s="95">
        <v>97.8</v>
      </c>
      <c r="I28" s="95">
        <v>97.6</v>
      </c>
      <c r="J28" s="95">
        <v>98.3</v>
      </c>
      <c r="K28" s="95">
        <v>98.4</v>
      </c>
      <c r="L28" s="95">
        <v>98.3</v>
      </c>
      <c r="M28" s="95">
        <v>97.7</v>
      </c>
      <c r="N28" s="95">
        <v>98</v>
      </c>
      <c r="O28" s="95">
        <v>98.3</v>
      </c>
      <c r="P28" s="95">
        <v>98.5</v>
      </c>
      <c r="Q28" s="95">
        <v>98.3</v>
      </c>
      <c r="R28" s="95">
        <v>98.3</v>
      </c>
      <c r="S28" s="95">
        <v>98.5</v>
      </c>
      <c r="T28" s="95">
        <v>98.6</v>
      </c>
      <c r="U28" s="95">
        <v>98.6</v>
      </c>
      <c r="V28" s="95">
        <v>98.5</v>
      </c>
      <c r="W28" s="95">
        <v>98.3</v>
      </c>
      <c r="X28" s="95">
        <v>98</v>
      </c>
      <c r="Y28" s="95">
        <v>98.1</v>
      </c>
      <c r="Z28" s="77">
        <f t="shared" si="0"/>
        <v>98.19999999999999</v>
      </c>
      <c r="AA28" s="95">
        <v>97.1</v>
      </c>
      <c r="AB28" s="96" t="s">
        <v>137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98.2</v>
      </c>
      <c r="D29" s="95">
        <v>98.5</v>
      </c>
      <c r="E29" s="95">
        <v>98.5</v>
      </c>
      <c r="F29" s="95">
        <v>98.6</v>
      </c>
      <c r="G29" s="95">
        <v>98.7</v>
      </c>
      <c r="H29" s="95">
        <v>98.7</v>
      </c>
      <c r="I29" s="95">
        <v>98.6</v>
      </c>
      <c r="J29" s="95">
        <v>98.5</v>
      </c>
      <c r="K29" s="95">
        <v>98.4</v>
      </c>
      <c r="L29" s="95">
        <v>97.5</v>
      </c>
      <c r="M29" s="95">
        <v>88.2</v>
      </c>
      <c r="N29" s="95">
        <v>89.2</v>
      </c>
      <c r="O29" s="95">
        <v>88.8</v>
      </c>
      <c r="P29" s="95">
        <v>87.3</v>
      </c>
      <c r="Q29" s="95">
        <v>87.3</v>
      </c>
      <c r="R29" s="95">
        <v>92.4</v>
      </c>
      <c r="S29" s="95">
        <v>96.7</v>
      </c>
      <c r="T29" s="95">
        <v>97.6</v>
      </c>
      <c r="U29" s="95">
        <v>97.8</v>
      </c>
      <c r="V29" s="95">
        <v>86</v>
      </c>
      <c r="W29" s="95">
        <v>94.5</v>
      </c>
      <c r="X29" s="95">
        <v>86.1</v>
      </c>
      <c r="Y29" s="95">
        <v>73.5</v>
      </c>
      <c r="Z29" s="77">
        <f t="shared" si="0"/>
        <v>93.65416666666668</v>
      </c>
      <c r="AA29" s="95">
        <v>73.4</v>
      </c>
      <c r="AB29" s="96" t="s">
        <v>138</v>
      </c>
      <c r="AC29" s="5">
        <v>27</v>
      </c>
    </row>
    <row r="30" spans="1:29" ht="13.5" customHeight="1">
      <c r="A30" s="76">
        <v>28</v>
      </c>
      <c r="B30" s="95">
        <v>79.7</v>
      </c>
      <c r="C30" s="95">
        <v>88.6</v>
      </c>
      <c r="D30" s="95">
        <v>95.1</v>
      </c>
      <c r="E30" s="95">
        <v>94.3</v>
      </c>
      <c r="F30" s="95">
        <v>90.9</v>
      </c>
      <c r="G30" s="95">
        <v>89.3</v>
      </c>
      <c r="H30" s="95">
        <v>85.4</v>
      </c>
      <c r="I30" s="95">
        <v>76.9</v>
      </c>
      <c r="J30" s="95">
        <v>64.7</v>
      </c>
      <c r="K30" s="95">
        <v>55.4</v>
      </c>
      <c r="L30" s="95">
        <v>48.9</v>
      </c>
      <c r="M30" s="95">
        <v>38.1</v>
      </c>
      <c r="N30" s="95">
        <v>32.4</v>
      </c>
      <c r="O30" s="95">
        <v>27.7</v>
      </c>
      <c r="P30" s="95">
        <v>34.5</v>
      </c>
      <c r="Q30" s="95">
        <v>43.7</v>
      </c>
      <c r="R30" s="95">
        <v>53.5</v>
      </c>
      <c r="S30" s="95">
        <v>73.7</v>
      </c>
      <c r="T30" s="95">
        <v>86.6</v>
      </c>
      <c r="U30" s="95">
        <v>92.4</v>
      </c>
      <c r="V30" s="95">
        <v>95</v>
      </c>
      <c r="W30" s="95">
        <v>94.8</v>
      </c>
      <c r="X30" s="95">
        <v>97.3</v>
      </c>
      <c r="Y30" s="95">
        <v>97.9</v>
      </c>
      <c r="Z30" s="77">
        <f t="shared" si="0"/>
        <v>72.36666666666666</v>
      </c>
      <c r="AA30" s="95">
        <v>24.9</v>
      </c>
      <c r="AB30" s="96" t="s">
        <v>139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98.2</v>
      </c>
      <c r="D31" s="95">
        <v>98.3</v>
      </c>
      <c r="E31" s="95">
        <v>98.4</v>
      </c>
      <c r="F31" s="95">
        <v>98.4</v>
      </c>
      <c r="G31" s="95">
        <v>98.5</v>
      </c>
      <c r="H31" s="95">
        <v>92.1</v>
      </c>
      <c r="I31" s="95">
        <v>86.3</v>
      </c>
      <c r="J31" s="95">
        <v>84.4</v>
      </c>
      <c r="K31" s="95">
        <v>87.4</v>
      </c>
      <c r="L31" s="95">
        <v>89.8</v>
      </c>
      <c r="M31" s="95">
        <v>96</v>
      </c>
      <c r="N31" s="95">
        <v>97.7</v>
      </c>
      <c r="O31" s="95">
        <v>98.2</v>
      </c>
      <c r="P31" s="95">
        <v>98.4</v>
      </c>
      <c r="Q31" s="95">
        <v>98.4</v>
      </c>
      <c r="R31" s="95">
        <v>98.4</v>
      </c>
      <c r="S31" s="95">
        <v>98.4</v>
      </c>
      <c r="T31" s="95">
        <v>98.4</v>
      </c>
      <c r="U31" s="95">
        <v>98.3</v>
      </c>
      <c r="V31" s="95">
        <v>98.2</v>
      </c>
      <c r="W31" s="95">
        <v>98.1</v>
      </c>
      <c r="X31" s="95">
        <v>97.8</v>
      </c>
      <c r="Y31" s="95">
        <v>97.9</v>
      </c>
      <c r="Z31" s="77">
        <f t="shared" si="0"/>
        <v>96.0041666666667</v>
      </c>
      <c r="AA31" s="95">
        <v>82.2</v>
      </c>
      <c r="AB31" s="96" t="s">
        <v>140</v>
      </c>
      <c r="AC31" s="5">
        <v>29</v>
      </c>
    </row>
    <row r="32" spans="1:29" ht="13.5" customHeight="1">
      <c r="A32" s="76">
        <v>30</v>
      </c>
      <c r="B32" s="95">
        <v>97.7</v>
      </c>
      <c r="C32" s="95">
        <v>97.9</v>
      </c>
      <c r="D32" s="95">
        <v>97.8</v>
      </c>
      <c r="E32" s="95">
        <v>97.2</v>
      </c>
      <c r="F32" s="95">
        <v>97.6</v>
      </c>
      <c r="G32" s="95">
        <v>96.9</v>
      </c>
      <c r="H32" s="95">
        <v>96.3</v>
      </c>
      <c r="I32" s="95">
        <v>85.6</v>
      </c>
      <c r="J32" s="95">
        <v>73.3</v>
      </c>
      <c r="K32" s="95">
        <v>69.5</v>
      </c>
      <c r="L32" s="95">
        <v>76.9</v>
      </c>
      <c r="M32" s="95">
        <v>77.4</v>
      </c>
      <c r="N32" s="95">
        <v>76.4</v>
      </c>
      <c r="O32" s="95">
        <v>72.7</v>
      </c>
      <c r="P32" s="95">
        <v>73.6</v>
      </c>
      <c r="Q32" s="95">
        <v>70.1</v>
      </c>
      <c r="R32" s="95">
        <v>74.4</v>
      </c>
      <c r="S32" s="95">
        <v>84.9</v>
      </c>
      <c r="T32" s="95">
        <v>96</v>
      </c>
      <c r="U32" s="95">
        <v>97.7</v>
      </c>
      <c r="V32" s="95">
        <v>98</v>
      </c>
      <c r="W32" s="95">
        <v>98.2</v>
      </c>
      <c r="X32" s="95">
        <v>98.3</v>
      </c>
      <c r="Y32" s="95">
        <v>98.3</v>
      </c>
      <c r="Z32" s="77">
        <f t="shared" si="0"/>
        <v>87.61250000000001</v>
      </c>
      <c r="AA32" s="95">
        <v>66.1</v>
      </c>
      <c r="AB32" s="96" t="s">
        <v>141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95.67666666666666</v>
      </c>
      <c r="C34" s="80">
        <f t="shared" si="1"/>
        <v>95.66</v>
      </c>
      <c r="D34" s="80">
        <f t="shared" si="1"/>
        <v>95.94</v>
      </c>
      <c r="E34" s="80">
        <f t="shared" si="1"/>
        <v>95.83666666666664</v>
      </c>
      <c r="F34" s="80">
        <f t="shared" si="1"/>
        <v>95.60666666666667</v>
      </c>
      <c r="G34" s="80">
        <f t="shared" si="1"/>
        <v>94.74666666666668</v>
      </c>
      <c r="H34" s="80">
        <f t="shared" si="1"/>
        <v>92.11333333333336</v>
      </c>
      <c r="I34" s="80">
        <f t="shared" si="1"/>
        <v>86.38333333333334</v>
      </c>
      <c r="J34" s="80">
        <f t="shared" si="1"/>
        <v>78.54</v>
      </c>
      <c r="K34" s="80">
        <f t="shared" si="1"/>
        <v>74.65333333333335</v>
      </c>
      <c r="L34" s="80">
        <f t="shared" si="1"/>
        <v>72.6</v>
      </c>
      <c r="M34" s="80">
        <f t="shared" si="1"/>
        <v>71.39666666666669</v>
      </c>
      <c r="N34" s="80">
        <f t="shared" si="1"/>
        <v>71.52000000000001</v>
      </c>
      <c r="O34" s="80">
        <f t="shared" si="1"/>
        <v>72.57999999999998</v>
      </c>
      <c r="P34" s="80">
        <f t="shared" si="1"/>
        <v>73.82333333333332</v>
      </c>
      <c r="Q34" s="80">
        <f t="shared" si="1"/>
        <v>76.20666666666666</v>
      </c>
      <c r="R34" s="80">
        <f aca="true" t="shared" si="2" ref="R34:Y34">AVERAGE(R3:R33)</f>
        <v>81.97333333333334</v>
      </c>
      <c r="S34" s="80">
        <f t="shared" si="2"/>
        <v>88.83</v>
      </c>
      <c r="T34" s="80">
        <f t="shared" si="2"/>
        <v>92.49999999999999</v>
      </c>
      <c r="U34" s="80">
        <f t="shared" si="2"/>
        <v>93.48333333333333</v>
      </c>
      <c r="V34" s="80">
        <f t="shared" si="2"/>
        <v>94.20999999999998</v>
      </c>
      <c r="W34" s="80">
        <f t="shared" si="2"/>
        <v>95.14333333333336</v>
      </c>
      <c r="X34" s="80">
        <f t="shared" si="2"/>
        <v>95.63666666666668</v>
      </c>
      <c r="Y34" s="80">
        <f t="shared" si="2"/>
        <v>95.91666666666667</v>
      </c>
      <c r="Z34" s="80">
        <f>AVERAGE(B3:Y33)</f>
        <v>86.70736111111115</v>
      </c>
      <c r="AA34" s="81">
        <f>AVERAGE(AA3:AA33)</f>
        <v>61.16333333333333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24.9</v>
      </c>
      <c r="C40" s="92">
        <f>MATCH(B40,AA3:AA33,0)</f>
        <v>28</v>
      </c>
      <c r="D40" s="97" t="str">
        <f>INDEX(AB3:AB33,C40,1)</f>
        <v>14:03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98.3</v>
      </c>
      <c r="C3" s="95">
        <v>98.2</v>
      </c>
      <c r="D3" s="95">
        <v>98.1</v>
      </c>
      <c r="E3" s="95">
        <v>98.1</v>
      </c>
      <c r="F3" s="95">
        <v>98.3</v>
      </c>
      <c r="G3" s="95">
        <v>98.2</v>
      </c>
      <c r="H3" s="95">
        <v>93.4</v>
      </c>
      <c r="I3" s="95">
        <v>86.5</v>
      </c>
      <c r="J3" s="95">
        <v>86.9</v>
      </c>
      <c r="K3" s="95">
        <v>83.9</v>
      </c>
      <c r="L3" s="95">
        <v>83</v>
      </c>
      <c r="M3" s="95">
        <v>95.4</v>
      </c>
      <c r="N3" s="95">
        <v>98.1</v>
      </c>
      <c r="O3" s="95">
        <v>98.3</v>
      </c>
      <c r="P3" s="95">
        <v>98.4</v>
      </c>
      <c r="Q3" s="95">
        <v>98.4</v>
      </c>
      <c r="R3" s="95">
        <v>98.5</v>
      </c>
      <c r="S3" s="95">
        <v>98.6</v>
      </c>
      <c r="T3" s="95">
        <v>98.7</v>
      </c>
      <c r="U3" s="95">
        <v>98.7</v>
      </c>
      <c r="V3" s="95">
        <v>98.7</v>
      </c>
      <c r="W3" s="95">
        <v>98.7</v>
      </c>
      <c r="X3" s="95">
        <v>98.6</v>
      </c>
      <c r="Y3" s="95">
        <v>98.6</v>
      </c>
      <c r="Z3" s="77">
        <f aca="true" t="shared" si="0" ref="Z3:Z33">AVERAGE(B3:Y3)</f>
        <v>95.85833333333333</v>
      </c>
      <c r="AA3" s="95">
        <v>81.2</v>
      </c>
      <c r="AB3" s="96" t="s">
        <v>142</v>
      </c>
      <c r="AC3" s="4">
        <v>1</v>
      </c>
    </row>
    <row r="4" spans="1:29" ht="13.5" customHeight="1">
      <c r="A4" s="76">
        <v>2</v>
      </c>
      <c r="B4" s="95">
        <v>98.7</v>
      </c>
      <c r="C4" s="95">
        <v>98.7</v>
      </c>
      <c r="D4" s="95">
        <v>98.6</v>
      </c>
      <c r="E4" s="95">
        <v>98.6</v>
      </c>
      <c r="F4" s="95">
        <v>98.7</v>
      </c>
      <c r="G4" s="95">
        <v>98.8</v>
      </c>
      <c r="H4" s="95">
        <v>98.8</v>
      </c>
      <c r="I4" s="95">
        <v>98.8</v>
      </c>
      <c r="J4" s="95">
        <v>79.7</v>
      </c>
      <c r="K4" s="95">
        <v>73</v>
      </c>
      <c r="L4" s="95">
        <v>71.8</v>
      </c>
      <c r="M4" s="95">
        <v>70</v>
      </c>
      <c r="N4" s="95">
        <v>72.6</v>
      </c>
      <c r="O4" s="95">
        <v>70.9</v>
      </c>
      <c r="P4" s="95">
        <v>73.2</v>
      </c>
      <c r="Q4" s="95">
        <v>88.2</v>
      </c>
      <c r="R4" s="95">
        <v>87.9</v>
      </c>
      <c r="S4" s="95">
        <v>93</v>
      </c>
      <c r="T4" s="95">
        <v>97.2</v>
      </c>
      <c r="U4" s="95">
        <v>97.8</v>
      </c>
      <c r="V4" s="95">
        <v>98.3</v>
      </c>
      <c r="W4" s="95">
        <v>98.4</v>
      </c>
      <c r="X4" s="95">
        <v>98.6</v>
      </c>
      <c r="Y4" s="95">
        <v>98.6</v>
      </c>
      <c r="Z4" s="77">
        <f t="shared" si="0"/>
        <v>89.95416666666667</v>
      </c>
      <c r="AA4" s="95">
        <v>68.2</v>
      </c>
      <c r="AB4" s="96" t="s">
        <v>77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98.7</v>
      </c>
      <c r="D5" s="95">
        <v>98.7</v>
      </c>
      <c r="E5" s="95">
        <v>98.7</v>
      </c>
      <c r="F5" s="95">
        <v>98.7</v>
      </c>
      <c r="G5" s="95">
        <v>98.7</v>
      </c>
      <c r="H5" s="95">
        <v>98.7</v>
      </c>
      <c r="I5" s="95">
        <v>84.9</v>
      </c>
      <c r="J5" s="95">
        <v>61.2</v>
      </c>
      <c r="K5" s="95">
        <v>56.3</v>
      </c>
      <c r="L5" s="95">
        <v>56.3</v>
      </c>
      <c r="M5" s="95">
        <v>48.4</v>
      </c>
      <c r="N5" s="95">
        <v>68</v>
      </c>
      <c r="O5" s="95">
        <v>67.8</v>
      </c>
      <c r="P5" s="95">
        <v>64.3</v>
      </c>
      <c r="Q5" s="95">
        <v>67.4</v>
      </c>
      <c r="R5" s="95">
        <v>73.6</v>
      </c>
      <c r="S5" s="95">
        <v>89</v>
      </c>
      <c r="T5" s="95">
        <v>96.4</v>
      </c>
      <c r="U5" s="95">
        <v>97.7</v>
      </c>
      <c r="V5" s="95">
        <v>98</v>
      </c>
      <c r="W5" s="95">
        <v>98.1</v>
      </c>
      <c r="X5" s="95">
        <v>98.2</v>
      </c>
      <c r="Y5" s="95">
        <v>98</v>
      </c>
      <c r="Z5" s="77">
        <f t="shared" si="0"/>
        <v>83.9375</v>
      </c>
      <c r="AA5" s="95">
        <v>46</v>
      </c>
      <c r="AB5" s="96" t="s">
        <v>143</v>
      </c>
      <c r="AC5" s="5">
        <v>3</v>
      </c>
    </row>
    <row r="6" spans="1:29" ht="13.5" customHeight="1">
      <c r="A6" s="76">
        <v>4</v>
      </c>
      <c r="B6" s="95">
        <v>98.1</v>
      </c>
      <c r="C6" s="95">
        <v>98.3</v>
      </c>
      <c r="D6" s="95">
        <v>98.3</v>
      </c>
      <c r="E6" s="95">
        <v>98.2</v>
      </c>
      <c r="F6" s="95">
        <v>98.1</v>
      </c>
      <c r="G6" s="95">
        <v>96.6</v>
      </c>
      <c r="H6" s="95">
        <v>92.9</v>
      </c>
      <c r="I6" s="95">
        <v>83.2</v>
      </c>
      <c r="J6" s="95">
        <v>76.8</v>
      </c>
      <c r="K6" s="95">
        <v>69.3</v>
      </c>
      <c r="L6" s="95">
        <v>58.9</v>
      </c>
      <c r="M6" s="95">
        <v>53.9</v>
      </c>
      <c r="N6" s="95">
        <v>51.4</v>
      </c>
      <c r="O6" s="95">
        <v>48.8</v>
      </c>
      <c r="P6" s="95">
        <v>48.4</v>
      </c>
      <c r="Q6" s="95">
        <v>50.2</v>
      </c>
      <c r="R6" s="95">
        <v>66</v>
      </c>
      <c r="S6" s="95">
        <v>80.4</v>
      </c>
      <c r="T6" s="95">
        <v>82.2</v>
      </c>
      <c r="U6" s="95">
        <v>86.7</v>
      </c>
      <c r="V6" s="95">
        <v>86.3</v>
      </c>
      <c r="W6" s="95">
        <v>87.5</v>
      </c>
      <c r="X6" s="95">
        <v>90.2</v>
      </c>
      <c r="Y6" s="95">
        <v>93.8</v>
      </c>
      <c r="Z6" s="77">
        <f t="shared" si="0"/>
        <v>78.93750000000001</v>
      </c>
      <c r="AA6" s="95">
        <v>45.1</v>
      </c>
      <c r="AB6" s="96" t="s">
        <v>144</v>
      </c>
      <c r="AC6" s="5">
        <v>4</v>
      </c>
    </row>
    <row r="7" spans="1:29" ht="13.5" customHeight="1">
      <c r="A7" s="76">
        <v>5</v>
      </c>
      <c r="B7" s="95">
        <v>95.7</v>
      </c>
      <c r="C7" s="95">
        <v>96.5</v>
      </c>
      <c r="D7" s="95">
        <v>96.6</v>
      </c>
      <c r="E7" s="95">
        <v>96.7</v>
      </c>
      <c r="F7" s="95">
        <v>97.5</v>
      </c>
      <c r="G7" s="95">
        <v>97.7</v>
      </c>
      <c r="H7" s="95">
        <v>91.2</v>
      </c>
      <c r="I7" s="95">
        <v>77.4</v>
      </c>
      <c r="J7" s="95">
        <v>46.7</v>
      </c>
      <c r="K7" s="95">
        <v>38.8</v>
      </c>
      <c r="L7" s="95">
        <v>42.3</v>
      </c>
      <c r="M7" s="95">
        <v>46.4</v>
      </c>
      <c r="N7" s="95">
        <v>48.8</v>
      </c>
      <c r="O7" s="95">
        <v>46.5</v>
      </c>
      <c r="P7" s="95">
        <v>57.8</v>
      </c>
      <c r="Q7" s="95">
        <v>64.6</v>
      </c>
      <c r="R7" s="95">
        <v>76.8</v>
      </c>
      <c r="S7" s="95">
        <v>89.8</v>
      </c>
      <c r="T7" s="95">
        <v>96.5</v>
      </c>
      <c r="U7" s="95">
        <v>97.8</v>
      </c>
      <c r="V7" s="95">
        <v>98</v>
      </c>
      <c r="W7" s="95">
        <v>97.9</v>
      </c>
      <c r="X7" s="95">
        <v>95.9</v>
      </c>
      <c r="Y7" s="95">
        <v>97.6</v>
      </c>
      <c r="Z7" s="77">
        <f t="shared" si="0"/>
        <v>78.81249999999999</v>
      </c>
      <c r="AA7" s="95">
        <v>34.9</v>
      </c>
      <c r="AB7" s="96" t="s">
        <v>145</v>
      </c>
      <c r="AC7" s="5">
        <v>5</v>
      </c>
    </row>
    <row r="8" spans="1:29" ht="13.5" customHeight="1">
      <c r="A8" s="76">
        <v>6</v>
      </c>
      <c r="B8" s="95">
        <v>98</v>
      </c>
      <c r="C8" s="95">
        <v>98.3</v>
      </c>
      <c r="D8" s="95">
        <v>98.4</v>
      </c>
      <c r="E8" s="95">
        <v>98.4</v>
      </c>
      <c r="F8" s="95">
        <v>98.5</v>
      </c>
      <c r="G8" s="95">
        <v>97.8</v>
      </c>
      <c r="H8" s="95">
        <v>95.7</v>
      </c>
      <c r="I8" s="95">
        <v>80.4</v>
      </c>
      <c r="J8" s="95">
        <v>72.6</v>
      </c>
      <c r="K8" s="95">
        <v>71.1</v>
      </c>
      <c r="L8" s="95">
        <v>84.1</v>
      </c>
      <c r="M8" s="95">
        <v>78.9</v>
      </c>
      <c r="N8" s="95">
        <v>77.1</v>
      </c>
      <c r="O8" s="95">
        <v>79.4</v>
      </c>
      <c r="P8" s="95">
        <v>81.3</v>
      </c>
      <c r="Q8" s="95">
        <v>82.4</v>
      </c>
      <c r="R8" s="95">
        <v>86.4</v>
      </c>
      <c r="S8" s="95">
        <v>90.4</v>
      </c>
      <c r="T8" s="95">
        <v>96.1</v>
      </c>
      <c r="U8" s="95">
        <v>97.6</v>
      </c>
      <c r="V8" s="95">
        <v>97.9</v>
      </c>
      <c r="W8" s="95">
        <v>98</v>
      </c>
      <c r="X8" s="95">
        <v>97.6</v>
      </c>
      <c r="Y8" s="95">
        <v>97.8</v>
      </c>
      <c r="Z8" s="77">
        <f t="shared" si="0"/>
        <v>89.75833333333334</v>
      </c>
      <c r="AA8" s="95">
        <v>66.6</v>
      </c>
      <c r="AB8" s="96" t="s">
        <v>146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98.3</v>
      </c>
      <c r="D9" s="95">
        <v>98.4</v>
      </c>
      <c r="E9" s="95">
        <v>98.5</v>
      </c>
      <c r="F9" s="95">
        <v>98.5</v>
      </c>
      <c r="G9" s="95">
        <v>98.6</v>
      </c>
      <c r="H9" s="95">
        <v>98.4</v>
      </c>
      <c r="I9" s="95">
        <v>98.5</v>
      </c>
      <c r="J9" s="95">
        <v>98.4</v>
      </c>
      <c r="K9" s="95">
        <v>88.6</v>
      </c>
      <c r="L9" s="95">
        <v>94.1</v>
      </c>
      <c r="M9" s="95">
        <v>87.7</v>
      </c>
      <c r="N9" s="95">
        <v>84.1</v>
      </c>
      <c r="O9" s="95">
        <v>85.9</v>
      </c>
      <c r="P9" s="95">
        <v>92.7</v>
      </c>
      <c r="Q9" s="95">
        <v>92.3</v>
      </c>
      <c r="R9" s="95">
        <v>98.2</v>
      </c>
      <c r="S9" s="95">
        <v>98.4</v>
      </c>
      <c r="T9" s="95">
        <v>98.6</v>
      </c>
      <c r="U9" s="95">
        <v>98.6</v>
      </c>
      <c r="V9" s="95">
        <v>98.7</v>
      </c>
      <c r="W9" s="95">
        <v>98.7</v>
      </c>
      <c r="X9" s="95">
        <v>98.8</v>
      </c>
      <c r="Y9" s="95">
        <v>98.8</v>
      </c>
      <c r="Z9" s="77">
        <f t="shared" si="0"/>
        <v>95.83333333333336</v>
      </c>
      <c r="AA9" s="95">
        <v>80</v>
      </c>
      <c r="AB9" s="96" t="s">
        <v>62</v>
      </c>
      <c r="AC9" s="5">
        <v>7</v>
      </c>
    </row>
    <row r="10" spans="1:29" ht="13.5" customHeight="1">
      <c r="A10" s="76">
        <v>8</v>
      </c>
      <c r="B10" s="95">
        <v>98.8</v>
      </c>
      <c r="C10" s="95">
        <v>98.8</v>
      </c>
      <c r="D10" s="95">
        <v>98.8</v>
      </c>
      <c r="E10" s="95">
        <v>98.8</v>
      </c>
      <c r="F10" s="95">
        <v>98.7</v>
      </c>
      <c r="G10" s="95">
        <v>98.6</v>
      </c>
      <c r="H10" s="95">
        <v>95.5</v>
      </c>
      <c r="I10" s="95">
        <v>68.8</v>
      </c>
      <c r="J10" s="95">
        <v>51</v>
      </c>
      <c r="K10" s="95">
        <v>41.6</v>
      </c>
      <c r="L10" s="95">
        <v>41.6</v>
      </c>
      <c r="M10" s="95">
        <v>38.1</v>
      </c>
      <c r="N10" s="95">
        <v>33.9</v>
      </c>
      <c r="O10" s="95">
        <v>36.1</v>
      </c>
      <c r="P10" s="95">
        <v>58.5</v>
      </c>
      <c r="Q10" s="95">
        <v>66.3</v>
      </c>
      <c r="R10" s="95">
        <v>69.9</v>
      </c>
      <c r="S10" s="95">
        <v>81.8</v>
      </c>
      <c r="T10" s="95">
        <v>89.8</v>
      </c>
      <c r="U10" s="95">
        <v>90.5</v>
      </c>
      <c r="V10" s="95">
        <v>95.4</v>
      </c>
      <c r="W10" s="95">
        <v>94.5</v>
      </c>
      <c r="X10" s="95">
        <v>95.1</v>
      </c>
      <c r="Y10" s="95">
        <v>95.8</v>
      </c>
      <c r="Z10" s="77">
        <f t="shared" si="0"/>
        <v>76.52916666666665</v>
      </c>
      <c r="AA10" s="95">
        <v>31</v>
      </c>
      <c r="AB10" s="96" t="s">
        <v>147</v>
      </c>
      <c r="AC10" s="5">
        <v>8</v>
      </c>
    </row>
    <row r="11" spans="1:29" ht="13.5" customHeight="1">
      <c r="A11" s="76">
        <v>9</v>
      </c>
      <c r="B11" s="95">
        <v>97.6</v>
      </c>
      <c r="C11" s="95">
        <v>97.2</v>
      </c>
      <c r="D11" s="95">
        <v>97.5</v>
      </c>
      <c r="E11" s="95">
        <v>97.6</v>
      </c>
      <c r="F11" s="95">
        <v>97.5</v>
      </c>
      <c r="G11" s="95">
        <v>97.6</v>
      </c>
      <c r="H11" s="95">
        <v>98</v>
      </c>
      <c r="I11" s="95">
        <v>97.7</v>
      </c>
      <c r="J11" s="95">
        <v>95.7</v>
      </c>
      <c r="K11" s="95">
        <v>86.8</v>
      </c>
      <c r="L11" s="95">
        <v>84.4</v>
      </c>
      <c r="M11" s="95">
        <v>87.3</v>
      </c>
      <c r="N11" s="95">
        <v>97.9</v>
      </c>
      <c r="O11" s="95">
        <v>98.2</v>
      </c>
      <c r="P11" s="95">
        <v>98.3</v>
      </c>
      <c r="Q11" s="95">
        <v>98.4</v>
      </c>
      <c r="R11" s="95">
        <v>98.5</v>
      </c>
      <c r="S11" s="95">
        <v>98.5</v>
      </c>
      <c r="T11" s="95">
        <v>98.4</v>
      </c>
      <c r="U11" s="95">
        <v>98.4</v>
      </c>
      <c r="V11" s="95">
        <v>98.5</v>
      </c>
      <c r="W11" s="95">
        <v>98.5</v>
      </c>
      <c r="X11" s="95">
        <v>98.6</v>
      </c>
      <c r="Y11" s="95">
        <v>98.7</v>
      </c>
      <c r="Z11" s="77">
        <f t="shared" si="0"/>
        <v>96.49166666666667</v>
      </c>
      <c r="AA11" s="95">
        <v>76.4</v>
      </c>
      <c r="AB11" s="96" t="s">
        <v>148</v>
      </c>
      <c r="AC11" s="5">
        <v>9</v>
      </c>
    </row>
    <row r="12" spans="1:29" ht="13.5" customHeight="1">
      <c r="A12" s="103">
        <v>10</v>
      </c>
      <c r="B12" s="104">
        <v>98.7</v>
      </c>
      <c r="C12" s="104">
        <v>98.7</v>
      </c>
      <c r="D12" s="104">
        <v>98.6</v>
      </c>
      <c r="E12" s="104">
        <v>98.6</v>
      </c>
      <c r="F12" s="104">
        <v>98.7</v>
      </c>
      <c r="G12" s="104">
        <v>98.8</v>
      </c>
      <c r="H12" s="104">
        <v>98.8</v>
      </c>
      <c r="I12" s="104">
        <v>98.8</v>
      </c>
      <c r="J12" s="104">
        <v>83.4</v>
      </c>
      <c r="K12" s="104">
        <v>63.4</v>
      </c>
      <c r="L12" s="104">
        <v>57.5</v>
      </c>
      <c r="M12" s="104">
        <v>58.7</v>
      </c>
      <c r="N12" s="104">
        <v>52.4</v>
      </c>
      <c r="O12" s="104">
        <v>57.6</v>
      </c>
      <c r="P12" s="104">
        <v>62</v>
      </c>
      <c r="Q12" s="104">
        <v>57.5</v>
      </c>
      <c r="R12" s="104">
        <v>67.6</v>
      </c>
      <c r="S12" s="104">
        <v>77.6</v>
      </c>
      <c r="T12" s="104">
        <v>91.2</v>
      </c>
      <c r="U12" s="104">
        <v>92.8</v>
      </c>
      <c r="V12" s="104">
        <v>87.2</v>
      </c>
      <c r="W12" s="104">
        <v>85.7</v>
      </c>
      <c r="X12" s="104">
        <v>83</v>
      </c>
      <c r="Y12" s="104">
        <v>80.1</v>
      </c>
      <c r="Z12" s="105">
        <f t="shared" si="0"/>
        <v>81.14166666666665</v>
      </c>
      <c r="AA12" s="104">
        <v>50.6</v>
      </c>
      <c r="AB12" s="106" t="s">
        <v>38</v>
      </c>
      <c r="AC12" s="5">
        <v>10</v>
      </c>
    </row>
    <row r="13" spans="1:29" ht="13.5" customHeight="1">
      <c r="A13" s="76">
        <v>11</v>
      </c>
      <c r="B13" s="95">
        <v>74.8</v>
      </c>
      <c r="C13" s="95">
        <v>76.4</v>
      </c>
      <c r="D13" s="95">
        <v>77.6</v>
      </c>
      <c r="E13" s="95">
        <v>78.8</v>
      </c>
      <c r="F13" s="95">
        <v>82.6</v>
      </c>
      <c r="G13" s="95">
        <v>93.9</v>
      </c>
      <c r="H13" s="95">
        <v>95.6</v>
      </c>
      <c r="I13" s="95">
        <v>68.8</v>
      </c>
      <c r="J13" s="95">
        <v>62.8</v>
      </c>
      <c r="K13" s="95">
        <v>63.2</v>
      </c>
      <c r="L13" s="95">
        <v>63.7</v>
      </c>
      <c r="M13" s="95">
        <v>65.7</v>
      </c>
      <c r="N13" s="95">
        <v>75.8</v>
      </c>
      <c r="O13" s="95">
        <v>81</v>
      </c>
      <c r="P13" s="95">
        <v>80.3</v>
      </c>
      <c r="Q13" s="95">
        <v>79.4</v>
      </c>
      <c r="R13" s="95">
        <v>77.4</v>
      </c>
      <c r="S13" s="95">
        <v>95.9</v>
      </c>
      <c r="T13" s="95">
        <v>97.6</v>
      </c>
      <c r="U13" s="95">
        <v>97.8</v>
      </c>
      <c r="V13" s="95">
        <v>98</v>
      </c>
      <c r="W13" s="95">
        <v>98.2</v>
      </c>
      <c r="X13" s="95">
        <v>98.2</v>
      </c>
      <c r="Y13" s="95">
        <v>98.2</v>
      </c>
      <c r="Z13" s="77">
        <f t="shared" si="0"/>
        <v>82.57083333333334</v>
      </c>
      <c r="AA13" s="95">
        <v>58</v>
      </c>
      <c r="AB13" s="96" t="s">
        <v>149</v>
      </c>
      <c r="AC13" s="4">
        <v>11</v>
      </c>
    </row>
    <row r="14" spans="1:29" ht="13.5" customHeight="1">
      <c r="A14" s="76">
        <v>12</v>
      </c>
      <c r="B14" s="95">
        <v>98.3</v>
      </c>
      <c r="C14" s="95">
        <v>98.4</v>
      </c>
      <c r="D14" s="95">
        <v>98.2</v>
      </c>
      <c r="E14" s="95">
        <v>98.3</v>
      </c>
      <c r="F14" s="95">
        <v>98.4</v>
      </c>
      <c r="G14" s="95">
        <v>98.4</v>
      </c>
      <c r="H14" s="95">
        <v>97.7</v>
      </c>
      <c r="I14" s="95">
        <v>94.1</v>
      </c>
      <c r="J14" s="95">
        <v>90.2</v>
      </c>
      <c r="K14" s="95">
        <v>87.6</v>
      </c>
      <c r="L14" s="95">
        <v>91.5</v>
      </c>
      <c r="M14" s="95">
        <v>92.5</v>
      </c>
      <c r="N14" s="95">
        <v>90.8</v>
      </c>
      <c r="O14" s="95">
        <v>94.1</v>
      </c>
      <c r="P14" s="95">
        <v>96.3</v>
      </c>
      <c r="Q14" s="95">
        <v>97.5</v>
      </c>
      <c r="R14" s="95">
        <v>97.5</v>
      </c>
      <c r="S14" s="95">
        <v>97.7</v>
      </c>
      <c r="T14" s="95">
        <v>97.8</v>
      </c>
      <c r="U14" s="95">
        <v>97.9</v>
      </c>
      <c r="V14" s="95">
        <v>98.1</v>
      </c>
      <c r="W14" s="95">
        <v>98</v>
      </c>
      <c r="X14" s="95">
        <v>98</v>
      </c>
      <c r="Y14" s="95">
        <v>98.3</v>
      </c>
      <c r="Z14" s="77">
        <f t="shared" si="0"/>
        <v>96.06666666666668</v>
      </c>
      <c r="AA14" s="95">
        <v>87.3</v>
      </c>
      <c r="AB14" s="96" t="s">
        <v>150</v>
      </c>
      <c r="AC14" s="5">
        <v>12</v>
      </c>
    </row>
    <row r="15" spans="1:29" ht="13.5" customHeight="1">
      <c r="A15" s="76">
        <v>13</v>
      </c>
      <c r="B15" s="95">
        <v>98.5</v>
      </c>
      <c r="C15" s="95">
        <v>98.7</v>
      </c>
      <c r="D15" s="95">
        <v>98.7</v>
      </c>
      <c r="E15" s="95">
        <v>98.8</v>
      </c>
      <c r="F15" s="95">
        <v>98.8</v>
      </c>
      <c r="G15" s="95">
        <v>98.9</v>
      </c>
      <c r="H15" s="95">
        <v>98.9</v>
      </c>
      <c r="I15" s="95">
        <v>98.9</v>
      </c>
      <c r="J15" s="95">
        <v>98.9</v>
      </c>
      <c r="K15" s="95">
        <v>98.9</v>
      </c>
      <c r="L15" s="95">
        <v>98.9</v>
      </c>
      <c r="M15" s="95">
        <v>98.9</v>
      </c>
      <c r="N15" s="95">
        <v>98.9</v>
      </c>
      <c r="O15" s="95">
        <v>98.9</v>
      </c>
      <c r="P15" s="95">
        <v>98.9</v>
      </c>
      <c r="Q15" s="95">
        <v>99</v>
      </c>
      <c r="R15" s="95">
        <v>99</v>
      </c>
      <c r="S15" s="95">
        <v>99</v>
      </c>
      <c r="T15" s="95">
        <v>99</v>
      </c>
      <c r="U15" s="95">
        <v>99</v>
      </c>
      <c r="V15" s="95">
        <v>99</v>
      </c>
      <c r="W15" s="95">
        <v>99</v>
      </c>
      <c r="X15" s="95">
        <v>99</v>
      </c>
      <c r="Y15" s="95">
        <v>99</v>
      </c>
      <c r="Z15" s="77">
        <f t="shared" si="0"/>
        <v>98.89583333333333</v>
      </c>
      <c r="AA15" s="95">
        <v>98.3</v>
      </c>
      <c r="AB15" s="96" t="s">
        <v>151</v>
      </c>
      <c r="AC15" s="5">
        <v>13</v>
      </c>
    </row>
    <row r="16" spans="1:29" ht="13.5" customHeight="1">
      <c r="A16" s="76">
        <v>14</v>
      </c>
      <c r="B16" s="95">
        <v>99</v>
      </c>
      <c r="C16" s="95">
        <v>99</v>
      </c>
      <c r="D16" s="95">
        <v>99</v>
      </c>
      <c r="E16" s="95">
        <v>99</v>
      </c>
      <c r="F16" s="95">
        <v>99</v>
      </c>
      <c r="G16" s="95">
        <v>98.9</v>
      </c>
      <c r="H16" s="95">
        <v>98.8</v>
      </c>
      <c r="I16" s="95">
        <v>98.8</v>
      </c>
      <c r="J16" s="95">
        <v>98.8</v>
      </c>
      <c r="K16" s="95">
        <v>98.9</v>
      </c>
      <c r="L16" s="95">
        <v>98.9</v>
      </c>
      <c r="M16" s="95">
        <v>98.9</v>
      </c>
      <c r="N16" s="95">
        <v>98.2</v>
      </c>
      <c r="O16" s="95">
        <v>94.5</v>
      </c>
      <c r="P16" s="95">
        <v>96.7</v>
      </c>
      <c r="Q16" s="95">
        <v>97.1</v>
      </c>
      <c r="R16" s="95">
        <v>96.3</v>
      </c>
      <c r="S16" s="95">
        <v>97.9</v>
      </c>
      <c r="T16" s="95">
        <v>98</v>
      </c>
      <c r="U16" s="95">
        <v>97.8</v>
      </c>
      <c r="V16" s="95">
        <v>97.6</v>
      </c>
      <c r="W16" s="95">
        <v>98.1</v>
      </c>
      <c r="X16" s="95">
        <v>98.4</v>
      </c>
      <c r="Y16" s="95">
        <v>98.3</v>
      </c>
      <c r="Z16" s="77">
        <f t="shared" si="0"/>
        <v>98.16250000000001</v>
      </c>
      <c r="AA16" s="95">
        <v>85.3</v>
      </c>
      <c r="AB16" s="96" t="s">
        <v>152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98.1</v>
      </c>
      <c r="D17" s="95">
        <v>98.3</v>
      </c>
      <c r="E17" s="95">
        <v>98.4</v>
      </c>
      <c r="F17" s="95">
        <v>98.5</v>
      </c>
      <c r="G17" s="95">
        <v>98.4</v>
      </c>
      <c r="H17" s="95">
        <v>98.3</v>
      </c>
      <c r="I17" s="95">
        <v>98.1</v>
      </c>
      <c r="J17" s="95">
        <v>97.6</v>
      </c>
      <c r="K17" s="95">
        <v>97.4</v>
      </c>
      <c r="L17" s="95">
        <v>95.7</v>
      </c>
      <c r="M17" s="95">
        <v>84.7</v>
      </c>
      <c r="N17" s="95">
        <v>73.7</v>
      </c>
      <c r="O17" s="95">
        <v>71.4</v>
      </c>
      <c r="P17" s="95">
        <v>65.9</v>
      </c>
      <c r="Q17" s="95">
        <v>61.9</v>
      </c>
      <c r="R17" s="95">
        <v>83.9</v>
      </c>
      <c r="S17" s="95">
        <v>94.2</v>
      </c>
      <c r="T17" s="95">
        <v>96.7</v>
      </c>
      <c r="U17" s="95">
        <v>97.3</v>
      </c>
      <c r="V17" s="95">
        <v>97.4</v>
      </c>
      <c r="W17" s="95">
        <v>97.6</v>
      </c>
      <c r="X17" s="95">
        <v>97.7</v>
      </c>
      <c r="Y17" s="95">
        <v>97.8</v>
      </c>
      <c r="Z17" s="77">
        <f t="shared" si="0"/>
        <v>91.55000000000003</v>
      </c>
      <c r="AA17" s="95">
        <v>61.9</v>
      </c>
      <c r="AB17" s="96" t="s">
        <v>128</v>
      </c>
      <c r="AC17" s="5">
        <v>15</v>
      </c>
    </row>
    <row r="18" spans="1:29" ht="13.5" customHeight="1">
      <c r="A18" s="76">
        <v>16</v>
      </c>
      <c r="B18" s="95">
        <v>98</v>
      </c>
      <c r="C18" s="95">
        <v>98.1</v>
      </c>
      <c r="D18" s="95">
        <v>98.3</v>
      </c>
      <c r="E18" s="95">
        <v>98.3</v>
      </c>
      <c r="F18" s="95">
        <v>98.3</v>
      </c>
      <c r="G18" s="95">
        <v>98.4</v>
      </c>
      <c r="H18" s="95">
        <v>98.4</v>
      </c>
      <c r="I18" s="95">
        <v>98.5</v>
      </c>
      <c r="J18" s="95">
        <v>98.5</v>
      </c>
      <c r="K18" s="95">
        <v>98.6</v>
      </c>
      <c r="L18" s="95">
        <v>98.5</v>
      </c>
      <c r="M18" s="95">
        <v>98.6</v>
      </c>
      <c r="N18" s="95">
        <v>98.6</v>
      </c>
      <c r="O18" s="95">
        <v>98.7</v>
      </c>
      <c r="P18" s="95">
        <v>98.7</v>
      </c>
      <c r="Q18" s="95">
        <v>98.7</v>
      </c>
      <c r="R18" s="95">
        <v>98.7</v>
      </c>
      <c r="S18" s="95">
        <v>98.7</v>
      </c>
      <c r="T18" s="95">
        <v>98.6</v>
      </c>
      <c r="U18" s="95">
        <v>98.5</v>
      </c>
      <c r="V18" s="95">
        <v>98.5</v>
      </c>
      <c r="W18" s="95">
        <v>98.6</v>
      </c>
      <c r="X18" s="95">
        <v>98.7</v>
      </c>
      <c r="Y18" s="95">
        <v>98.7</v>
      </c>
      <c r="Z18" s="77">
        <f t="shared" si="0"/>
        <v>98.50833333333331</v>
      </c>
      <c r="AA18" s="95">
        <v>97.8</v>
      </c>
      <c r="AB18" s="96" t="s">
        <v>153</v>
      </c>
      <c r="AC18" s="5">
        <v>16</v>
      </c>
    </row>
    <row r="19" spans="1:29" ht="13.5" customHeight="1">
      <c r="A19" s="76">
        <v>17</v>
      </c>
      <c r="B19" s="95">
        <v>98.8</v>
      </c>
      <c r="C19" s="95">
        <v>98.8</v>
      </c>
      <c r="D19" s="95">
        <v>98.8</v>
      </c>
      <c r="E19" s="95">
        <v>98.8</v>
      </c>
      <c r="F19" s="95">
        <v>98.9</v>
      </c>
      <c r="G19" s="95">
        <v>98.9</v>
      </c>
      <c r="H19" s="95">
        <v>98.9</v>
      </c>
      <c r="I19" s="95">
        <v>98.8</v>
      </c>
      <c r="J19" s="95">
        <v>98.3</v>
      </c>
      <c r="K19" s="95">
        <v>97.9</v>
      </c>
      <c r="L19" s="95">
        <v>97.9</v>
      </c>
      <c r="M19" s="95">
        <v>98.3</v>
      </c>
      <c r="N19" s="95">
        <v>98</v>
      </c>
      <c r="O19" s="95">
        <v>98.1</v>
      </c>
      <c r="P19" s="95">
        <v>98.3</v>
      </c>
      <c r="Q19" s="95">
        <v>98.3</v>
      </c>
      <c r="R19" s="95">
        <v>98.3</v>
      </c>
      <c r="S19" s="95">
        <v>98.3</v>
      </c>
      <c r="T19" s="95">
        <v>98.6</v>
      </c>
      <c r="U19" s="95">
        <v>98.7</v>
      </c>
      <c r="V19" s="95">
        <v>98.8</v>
      </c>
      <c r="W19" s="95">
        <v>98.8</v>
      </c>
      <c r="X19" s="95">
        <v>98.8</v>
      </c>
      <c r="Y19" s="95">
        <v>98.8</v>
      </c>
      <c r="Z19" s="77">
        <f t="shared" si="0"/>
        <v>98.53750000000001</v>
      </c>
      <c r="AA19" s="95">
        <v>97.7</v>
      </c>
      <c r="AB19" s="96" t="s">
        <v>147</v>
      </c>
      <c r="AC19" s="5">
        <v>17</v>
      </c>
    </row>
    <row r="20" spans="1:29" ht="13.5" customHeight="1">
      <c r="A20" s="76">
        <v>18</v>
      </c>
      <c r="B20" s="95">
        <v>98.7</v>
      </c>
      <c r="C20" s="95">
        <v>98.8</v>
      </c>
      <c r="D20" s="95">
        <v>98.8</v>
      </c>
      <c r="E20" s="95">
        <v>98.9</v>
      </c>
      <c r="F20" s="95">
        <v>98.9</v>
      </c>
      <c r="G20" s="95">
        <v>98.9</v>
      </c>
      <c r="H20" s="95">
        <v>98.9</v>
      </c>
      <c r="I20" s="95">
        <v>98.8</v>
      </c>
      <c r="J20" s="95">
        <v>96.3</v>
      </c>
      <c r="K20" s="95">
        <v>73.9</v>
      </c>
      <c r="L20" s="95">
        <v>62.4</v>
      </c>
      <c r="M20" s="95">
        <v>58</v>
      </c>
      <c r="N20" s="95">
        <v>58</v>
      </c>
      <c r="O20" s="95">
        <v>61.3</v>
      </c>
      <c r="P20" s="95">
        <v>57.6</v>
      </c>
      <c r="Q20" s="95">
        <v>70.9</v>
      </c>
      <c r="R20" s="95">
        <v>76.5</v>
      </c>
      <c r="S20" s="95">
        <v>92.5</v>
      </c>
      <c r="T20" s="95">
        <v>97.2</v>
      </c>
      <c r="U20" s="95">
        <v>94.3</v>
      </c>
      <c r="V20" s="95">
        <v>97.4</v>
      </c>
      <c r="W20" s="95">
        <v>97.9</v>
      </c>
      <c r="X20" s="95">
        <v>98.2</v>
      </c>
      <c r="Y20" s="95">
        <v>98.4</v>
      </c>
      <c r="Z20" s="77">
        <f t="shared" si="0"/>
        <v>86.72916666666667</v>
      </c>
      <c r="AA20" s="95">
        <v>55</v>
      </c>
      <c r="AB20" s="96" t="s">
        <v>154</v>
      </c>
      <c r="AC20" s="5">
        <v>18</v>
      </c>
    </row>
    <row r="21" spans="1:29" ht="13.5" customHeight="1">
      <c r="A21" s="76">
        <v>19</v>
      </c>
      <c r="B21" s="95">
        <v>98.6</v>
      </c>
      <c r="C21" s="95">
        <v>98.5</v>
      </c>
      <c r="D21" s="95">
        <v>98.4</v>
      </c>
      <c r="E21" s="95">
        <v>98.4</v>
      </c>
      <c r="F21" s="95">
        <v>98.4</v>
      </c>
      <c r="G21" s="95">
        <v>98.4</v>
      </c>
      <c r="H21" s="95">
        <v>96.2</v>
      </c>
      <c r="I21" s="95">
        <v>76</v>
      </c>
      <c r="J21" s="95">
        <v>55.5</v>
      </c>
      <c r="K21" s="95">
        <v>43.1</v>
      </c>
      <c r="L21" s="95">
        <v>38.2</v>
      </c>
      <c r="M21" s="95">
        <v>37</v>
      </c>
      <c r="N21" s="95">
        <v>37.1</v>
      </c>
      <c r="O21" s="95">
        <v>39.4</v>
      </c>
      <c r="P21" s="95">
        <v>43.2</v>
      </c>
      <c r="Q21" s="95">
        <v>48.2</v>
      </c>
      <c r="R21" s="95">
        <v>70.3</v>
      </c>
      <c r="S21" s="95">
        <v>81.3</v>
      </c>
      <c r="T21" s="95">
        <v>85.7</v>
      </c>
      <c r="U21" s="95">
        <v>87.1</v>
      </c>
      <c r="V21" s="95">
        <v>85.7</v>
      </c>
      <c r="W21" s="95">
        <v>79.7</v>
      </c>
      <c r="X21" s="95">
        <v>85</v>
      </c>
      <c r="Y21" s="95">
        <v>76</v>
      </c>
      <c r="Z21" s="77">
        <f t="shared" si="0"/>
        <v>73.14166666666667</v>
      </c>
      <c r="AA21" s="95">
        <v>33.2</v>
      </c>
      <c r="AB21" s="96" t="s">
        <v>155</v>
      </c>
      <c r="AC21" s="5">
        <v>19</v>
      </c>
    </row>
    <row r="22" spans="1:29" ht="13.5" customHeight="1">
      <c r="A22" s="103">
        <v>20</v>
      </c>
      <c r="B22" s="104">
        <v>79</v>
      </c>
      <c r="C22" s="104">
        <v>93.8</v>
      </c>
      <c r="D22" s="104">
        <v>97.5</v>
      </c>
      <c r="E22" s="104">
        <v>97.7</v>
      </c>
      <c r="F22" s="104">
        <v>97.5</v>
      </c>
      <c r="G22" s="104">
        <v>96.8</v>
      </c>
      <c r="H22" s="104">
        <v>94.6</v>
      </c>
      <c r="I22" s="104">
        <v>88.6</v>
      </c>
      <c r="J22" s="104">
        <v>79</v>
      </c>
      <c r="K22" s="104">
        <v>76.3</v>
      </c>
      <c r="L22" s="104">
        <v>72.9</v>
      </c>
      <c r="M22" s="104">
        <v>77.7</v>
      </c>
      <c r="N22" s="104">
        <v>55.5</v>
      </c>
      <c r="O22" s="104">
        <v>61.9</v>
      </c>
      <c r="P22" s="104">
        <v>72.2</v>
      </c>
      <c r="Q22" s="104">
        <v>82.9</v>
      </c>
      <c r="R22" s="104">
        <v>89.2</v>
      </c>
      <c r="S22" s="104">
        <v>95.4</v>
      </c>
      <c r="T22" s="104">
        <v>97.6</v>
      </c>
      <c r="U22" s="104">
        <v>97.9</v>
      </c>
      <c r="V22" s="104">
        <v>98</v>
      </c>
      <c r="W22" s="104">
        <v>98.2</v>
      </c>
      <c r="X22" s="104">
        <v>98.2</v>
      </c>
      <c r="Y22" s="104">
        <v>98.3</v>
      </c>
      <c r="Z22" s="105">
        <f t="shared" si="0"/>
        <v>87.36250000000001</v>
      </c>
      <c r="AA22" s="104">
        <v>49.4</v>
      </c>
      <c r="AB22" s="106" t="s">
        <v>47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98.4</v>
      </c>
      <c r="D23" s="95">
        <v>98.4</v>
      </c>
      <c r="E23" s="95">
        <v>98.4</v>
      </c>
      <c r="F23" s="95">
        <v>98.5</v>
      </c>
      <c r="G23" s="95">
        <v>98.5</v>
      </c>
      <c r="H23" s="95">
        <v>97.9</v>
      </c>
      <c r="I23" s="95">
        <v>97</v>
      </c>
      <c r="J23" s="95">
        <v>91.9</v>
      </c>
      <c r="K23" s="95">
        <v>94.9</v>
      </c>
      <c r="L23" s="95">
        <v>94.4</v>
      </c>
      <c r="M23" s="95">
        <v>93.5</v>
      </c>
      <c r="N23" s="95">
        <v>89.2</v>
      </c>
      <c r="O23" s="95">
        <v>91</v>
      </c>
      <c r="P23" s="95">
        <v>93.3</v>
      </c>
      <c r="Q23" s="95">
        <v>93.2</v>
      </c>
      <c r="R23" s="95">
        <v>95.3</v>
      </c>
      <c r="S23" s="95">
        <v>97.3</v>
      </c>
      <c r="T23" s="95">
        <v>97.8</v>
      </c>
      <c r="U23" s="95">
        <v>98</v>
      </c>
      <c r="V23" s="95">
        <v>98.1</v>
      </c>
      <c r="W23" s="95">
        <v>98.1</v>
      </c>
      <c r="X23" s="95">
        <v>98.2</v>
      </c>
      <c r="Y23" s="95">
        <v>98.4</v>
      </c>
      <c r="Z23" s="77">
        <f t="shared" si="0"/>
        <v>96.17083333333333</v>
      </c>
      <c r="AA23" s="95">
        <v>87.4</v>
      </c>
      <c r="AB23" s="96" t="s">
        <v>61</v>
      </c>
      <c r="AC23" s="4">
        <v>21</v>
      </c>
    </row>
    <row r="24" spans="1:29" ht="13.5" customHeight="1">
      <c r="A24" s="76">
        <v>22</v>
      </c>
      <c r="B24" s="95">
        <v>98.5</v>
      </c>
      <c r="C24" s="95">
        <v>98.6</v>
      </c>
      <c r="D24" s="95">
        <v>98.7</v>
      </c>
      <c r="E24" s="95">
        <v>98.8</v>
      </c>
      <c r="F24" s="95">
        <v>98.8</v>
      </c>
      <c r="G24" s="95">
        <v>98.8</v>
      </c>
      <c r="H24" s="95">
        <v>98.8</v>
      </c>
      <c r="I24" s="95">
        <v>98.2</v>
      </c>
      <c r="J24" s="95">
        <v>97.8</v>
      </c>
      <c r="K24" s="95">
        <v>95.3</v>
      </c>
      <c r="L24" s="95">
        <v>95.3</v>
      </c>
      <c r="M24" s="95">
        <v>97.5</v>
      </c>
      <c r="N24" s="95">
        <v>94.8</v>
      </c>
      <c r="O24" s="95">
        <v>97.6</v>
      </c>
      <c r="P24" s="95">
        <v>98.1</v>
      </c>
      <c r="Q24" s="95">
        <v>98.4</v>
      </c>
      <c r="R24" s="95">
        <v>98.1</v>
      </c>
      <c r="S24" s="95">
        <v>98.2</v>
      </c>
      <c r="T24" s="95">
        <v>98.5</v>
      </c>
      <c r="U24" s="95">
        <v>98.6</v>
      </c>
      <c r="V24" s="95">
        <v>98.7</v>
      </c>
      <c r="W24" s="95">
        <v>98.7</v>
      </c>
      <c r="X24" s="95">
        <v>98.7</v>
      </c>
      <c r="Y24" s="95">
        <v>98.8</v>
      </c>
      <c r="Z24" s="77">
        <f t="shared" si="0"/>
        <v>98.01249999999997</v>
      </c>
      <c r="AA24" s="95">
        <v>92.9</v>
      </c>
      <c r="AB24" s="96" t="s">
        <v>156</v>
      </c>
      <c r="AC24" s="5">
        <v>22</v>
      </c>
    </row>
    <row r="25" spans="1:29" ht="13.5" customHeight="1">
      <c r="A25" s="76">
        <v>23</v>
      </c>
      <c r="B25" s="95">
        <v>98.8</v>
      </c>
      <c r="C25" s="95">
        <v>98.8</v>
      </c>
      <c r="D25" s="95">
        <v>98.8</v>
      </c>
      <c r="E25" s="95">
        <v>98.8</v>
      </c>
      <c r="F25" s="95">
        <v>98.8</v>
      </c>
      <c r="G25" s="95">
        <v>98.8</v>
      </c>
      <c r="H25" s="95">
        <v>98.7</v>
      </c>
      <c r="I25" s="95">
        <v>98</v>
      </c>
      <c r="J25" s="95">
        <v>98.3</v>
      </c>
      <c r="K25" s="95">
        <v>97.3</v>
      </c>
      <c r="L25" s="95">
        <v>96.5</v>
      </c>
      <c r="M25" s="95">
        <v>94.9</v>
      </c>
      <c r="N25" s="95">
        <v>98</v>
      </c>
      <c r="O25" s="95">
        <v>98.1</v>
      </c>
      <c r="P25" s="95">
        <v>98.2</v>
      </c>
      <c r="Q25" s="95">
        <v>98.2</v>
      </c>
      <c r="R25" s="95">
        <v>98</v>
      </c>
      <c r="S25" s="95">
        <v>98.2</v>
      </c>
      <c r="T25" s="95">
        <v>98.5</v>
      </c>
      <c r="U25" s="95">
        <v>98.6</v>
      </c>
      <c r="V25" s="95">
        <v>98.7</v>
      </c>
      <c r="W25" s="95">
        <v>98.8</v>
      </c>
      <c r="X25" s="95">
        <v>98.8</v>
      </c>
      <c r="Y25" s="95">
        <v>98.8</v>
      </c>
      <c r="Z25" s="77">
        <f t="shared" si="0"/>
        <v>98.22500000000002</v>
      </c>
      <c r="AA25" s="95">
        <v>91.9</v>
      </c>
      <c r="AB25" s="96" t="s">
        <v>157</v>
      </c>
      <c r="AC25" s="5">
        <v>23</v>
      </c>
    </row>
    <row r="26" spans="1:29" ht="13.5" customHeight="1">
      <c r="A26" s="76">
        <v>24</v>
      </c>
      <c r="B26" s="95">
        <v>98.8</v>
      </c>
      <c r="C26" s="95">
        <v>98.8</v>
      </c>
      <c r="D26" s="95">
        <v>98.8</v>
      </c>
      <c r="E26" s="95">
        <v>98.8</v>
      </c>
      <c r="F26" s="95">
        <v>98.8</v>
      </c>
      <c r="G26" s="95">
        <v>98.7</v>
      </c>
      <c r="H26" s="95">
        <v>98.6</v>
      </c>
      <c r="I26" s="95">
        <v>96.4</v>
      </c>
      <c r="J26" s="95">
        <v>91.1</v>
      </c>
      <c r="K26" s="95">
        <v>83.1</v>
      </c>
      <c r="L26" s="95">
        <v>74.9</v>
      </c>
      <c r="M26" s="95">
        <v>72.8</v>
      </c>
      <c r="N26" s="95">
        <v>76.5</v>
      </c>
      <c r="O26" s="95">
        <v>80.5</v>
      </c>
      <c r="P26" s="95">
        <v>79</v>
      </c>
      <c r="Q26" s="95">
        <v>81.1</v>
      </c>
      <c r="R26" s="95">
        <v>86.6</v>
      </c>
      <c r="S26" s="95">
        <v>95.2</v>
      </c>
      <c r="T26" s="95">
        <v>97.7</v>
      </c>
      <c r="U26" s="95">
        <v>98.2</v>
      </c>
      <c r="V26" s="95">
        <v>98.2</v>
      </c>
      <c r="W26" s="95">
        <v>98.4</v>
      </c>
      <c r="X26" s="95">
        <v>98.5</v>
      </c>
      <c r="Y26" s="95">
        <v>98.2</v>
      </c>
      <c r="Z26" s="77">
        <f t="shared" si="0"/>
        <v>91.57083333333333</v>
      </c>
      <c r="AA26" s="95">
        <v>62.2</v>
      </c>
      <c r="AB26" s="96" t="s">
        <v>158</v>
      </c>
      <c r="AC26" s="5">
        <v>24</v>
      </c>
    </row>
    <row r="27" spans="1:29" ht="13.5" customHeight="1">
      <c r="A27" s="76">
        <v>25</v>
      </c>
      <c r="B27" s="95">
        <v>97.9</v>
      </c>
      <c r="C27" s="95">
        <v>98.1</v>
      </c>
      <c r="D27" s="95">
        <v>98.5</v>
      </c>
      <c r="E27" s="95">
        <v>98.6</v>
      </c>
      <c r="F27" s="95">
        <v>98.7</v>
      </c>
      <c r="G27" s="95">
        <v>98.5</v>
      </c>
      <c r="H27" s="95">
        <v>97.7</v>
      </c>
      <c r="I27" s="95">
        <v>93.4</v>
      </c>
      <c r="J27" s="95">
        <v>83.4</v>
      </c>
      <c r="K27" s="95">
        <v>82.3</v>
      </c>
      <c r="L27" s="95">
        <v>82.1</v>
      </c>
      <c r="M27" s="95">
        <v>82</v>
      </c>
      <c r="N27" s="95">
        <v>77.1</v>
      </c>
      <c r="O27" s="95">
        <v>83.2</v>
      </c>
      <c r="P27" s="95">
        <v>85.4</v>
      </c>
      <c r="Q27" s="95">
        <v>85</v>
      </c>
      <c r="R27" s="95">
        <v>91.1</v>
      </c>
      <c r="S27" s="95">
        <v>95.9</v>
      </c>
      <c r="T27" s="95">
        <v>97.6</v>
      </c>
      <c r="U27" s="95">
        <v>97.9</v>
      </c>
      <c r="V27" s="95">
        <v>97.9</v>
      </c>
      <c r="W27" s="95">
        <v>98</v>
      </c>
      <c r="X27" s="95">
        <v>98</v>
      </c>
      <c r="Y27" s="95">
        <v>98.1</v>
      </c>
      <c r="Z27" s="77">
        <f t="shared" si="0"/>
        <v>92.35000000000001</v>
      </c>
      <c r="AA27" s="95">
        <v>73.7</v>
      </c>
      <c r="AB27" s="96" t="s">
        <v>86</v>
      </c>
      <c r="AC27" s="5">
        <v>25</v>
      </c>
    </row>
    <row r="28" spans="1:29" ht="13.5" customHeight="1">
      <c r="A28" s="76">
        <v>26</v>
      </c>
      <c r="B28" s="95">
        <v>98.3</v>
      </c>
      <c r="C28" s="95">
        <v>98.1</v>
      </c>
      <c r="D28" s="95">
        <v>98.3</v>
      </c>
      <c r="E28" s="95">
        <v>98.3</v>
      </c>
      <c r="F28" s="95">
        <v>98.3</v>
      </c>
      <c r="G28" s="95">
        <v>98.1</v>
      </c>
      <c r="H28" s="95">
        <v>96.5</v>
      </c>
      <c r="I28" s="95">
        <v>88</v>
      </c>
      <c r="J28" s="95">
        <v>79.1</v>
      </c>
      <c r="K28" s="95">
        <v>82.4</v>
      </c>
      <c r="L28" s="95">
        <v>84.5</v>
      </c>
      <c r="M28" s="95">
        <v>85.9</v>
      </c>
      <c r="N28" s="95">
        <v>87.8</v>
      </c>
      <c r="O28" s="95">
        <v>85.6</v>
      </c>
      <c r="P28" s="95">
        <v>90</v>
      </c>
      <c r="Q28" s="95">
        <v>90.9</v>
      </c>
      <c r="R28" s="95">
        <v>94</v>
      </c>
      <c r="S28" s="95">
        <v>96.6</v>
      </c>
      <c r="T28" s="95">
        <v>97.3</v>
      </c>
      <c r="U28" s="95">
        <v>96.1</v>
      </c>
      <c r="V28" s="95">
        <v>97.5</v>
      </c>
      <c r="W28" s="95">
        <v>96.9</v>
      </c>
      <c r="X28" s="95">
        <v>97.8</v>
      </c>
      <c r="Y28" s="95">
        <v>97.8</v>
      </c>
      <c r="Z28" s="77">
        <f t="shared" si="0"/>
        <v>93.08749999999999</v>
      </c>
      <c r="AA28" s="95">
        <v>76.5</v>
      </c>
      <c r="AB28" s="96" t="s">
        <v>55</v>
      </c>
      <c r="AC28" s="5">
        <v>26</v>
      </c>
    </row>
    <row r="29" spans="1:29" ht="13.5" customHeight="1">
      <c r="A29" s="76">
        <v>27</v>
      </c>
      <c r="B29" s="95">
        <v>97.9</v>
      </c>
      <c r="C29" s="95">
        <v>97.9</v>
      </c>
      <c r="D29" s="95">
        <v>97.9</v>
      </c>
      <c r="E29" s="95">
        <v>98.1</v>
      </c>
      <c r="F29" s="95">
        <v>98.3</v>
      </c>
      <c r="G29" s="95">
        <v>98.4</v>
      </c>
      <c r="H29" s="95">
        <v>98.6</v>
      </c>
      <c r="I29" s="95">
        <v>98.8</v>
      </c>
      <c r="J29" s="95">
        <v>98.8</v>
      </c>
      <c r="K29" s="95">
        <v>98.9</v>
      </c>
      <c r="L29" s="95">
        <v>98.9</v>
      </c>
      <c r="M29" s="95">
        <v>98.9</v>
      </c>
      <c r="N29" s="95">
        <v>98.9</v>
      </c>
      <c r="O29" s="95">
        <v>98.9</v>
      </c>
      <c r="P29" s="95">
        <v>98.9</v>
      </c>
      <c r="Q29" s="95">
        <v>98.9</v>
      </c>
      <c r="R29" s="95">
        <v>98.9</v>
      </c>
      <c r="S29" s="95">
        <v>98.9</v>
      </c>
      <c r="T29" s="95">
        <v>98.9</v>
      </c>
      <c r="U29" s="95">
        <v>98.9</v>
      </c>
      <c r="V29" s="95">
        <v>98.9</v>
      </c>
      <c r="W29" s="95">
        <v>98.9</v>
      </c>
      <c r="X29" s="95">
        <v>99</v>
      </c>
      <c r="Y29" s="95">
        <v>99</v>
      </c>
      <c r="Z29" s="77">
        <f t="shared" si="0"/>
        <v>98.68333333333338</v>
      </c>
      <c r="AA29" s="95">
        <v>97.8</v>
      </c>
      <c r="AB29" s="96" t="s">
        <v>159</v>
      </c>
      <c r="AC29" s="5">
        <v>27</v>
      </c>
    </row>
    <row r="30" spans="1:29" ht="13.5" customHeight="1">
      <c r="A30" s="76">
        <v>28</v>
      </c>
      <c r="B30" s="95">
        <v>98.9</v>
      </c>
      <c r="C30" s="95">
        <v>98.9</v>
      </c>
      <c r="D30" s="95">
        <v>99</v>
      </c>
      <c r="E30" s="95">
        <v>99</v>
      </c>
      <c r="F30" s="95">
        <v>99</v>
      </c>
      <c r="G30" s="95">
        <v>99</v>
      </c>
      <c r="H30" s="95">
        <v>99</v>
      </c>
      <c r="I30" s="95">
        <v>98.9</v>
      </c>
      <c r="J30" s="95">
        <v>94</v>
      </c>
      <c r="K30" s="95">
        <v>76.4</v>
      </c>
      <c r="L30" s="95">
        <v>56.9</v>
      </c>
      <c r="M30" s="95">
        <v>52.9</v>
      </c>
      <c r="N30" s="95">
        <v>74.3</v>
      </c>
      <c r="O30" s="95">
        <v>52.3</v>
      </c>
      <c r="P30" s="95">
        <v>44.1</v>
      </c>
      <c r="Q30" s="95">
        <v>55.8</v>
      </c>
      <c r="R30" s="95">
        <v>73</v>
      </c>
      <c r="S30" s="95">
        <v>83.6</v>
      </c>
      <c r="T30" s="95">
        <v>88.3</v>
      </c>
      <c r="U30" s="95">
        <v>91.7</v>
      </c>
      <c r="V30" s="95">
        <v>92.8</v>
      </c>
      <c r="W30" s="95">
        <v>95.1</v>
      </c>
      <c r="X30" s="95">
        <v>94.6</v>
      </c>
      <c r="Y30" s="95">
        <v>95.4</v>
      </c>
      <c r="Z30" s="77">
        <f t="shared" si="0"/>
        <v>83.87083333333331</v>
      </c>
      <c r="AA30" s="95">
        <v>41.2</v>
      </c>
      <c r="AB30" s="96" t="s">
        <v>160</v>
      </c>
      <c r="AC30" s="5">
        <v>28</v>
      </c>
    </row>
    <row r="31" spans="1:29" ht="13.5" customHeight="1">
      <c r="A31" s="76">
        <v>29</v>
      </c>
      <c r="B31" s="95">
        <v>96.2</v>
      </c>
      <c r="C31" s="95">
        <v>96.4</v>
      </c>
      <c r="D31" s="95">
        <v>97</v>
      </c>
      <c r="E31" s="95">
        <v>96.6</v>
      </c>
      <c r="F31" s="95">
        <v>97</v>
      </c>
      <c r="G31" s="95">
        <v>97.1</v>
      </c>
      <c r="H31" s="95">
        <v>91</v>
      </c>
      <c r="I31" s="95">
        <v>82.7</v>
      </c>
      <c r="J31" s="95">
        <v>74.8</v>
      </c>
      <c r="K31" s="95">
        <v>66.4</v>
      </c>
      <c r="L31" s="95">
        <v>54.5</v>
      </c>
      <c r="M31" s="95">
        <v>45.9</v>
      </c>
      <c r="N31" s="95">
        <v>39.7</v>
      </c>
      <c r="O31" s="95">
        <v>45.9</v>
      </c>
      <c r="P31" s="95">
        <v>43.3</v>
      </c>
      <c r="Q31" s="95">
        <v>47.4</v>
      </c>
      <c r="R31" s="95">
        <v>64.2</v>
      </c>
      <c r="S31" s="95">
        <v>81.6</v>
      </c>
      <c r="T31" s="95">
        <v>88.6</v>
      </c>
      <c r="U31" s="95">
        <v>90.6</v>
      </c>
      <c r="V31" s="95">
        <v>91.2</v>
      </c>
      <c r="W31" s="95">
        <v>93.5</v>
      </c>
      <c r="X31" s="95">
        <v>90.5</v>
      </c>
      <c r="Y31" s="95">
        <v>88.2</v>
      </c>
      <c r="Z31" s="77">
        <f t="shared" si="0"/>
        <v>77.5125</v>
      </c>
      <c r="AA31" s="95">
        <v>35.8</v>
      </c>
      <c r="AB31" s="96" t="s">
        <v>161</v>
      </c>
      <c r="AC31" s="5">
        <v>29</v>
      </c>
    </row>
    <row r="32" spans="1:29" ht="13.5" customHeight="1">
      <c r="A32" s="76">
        <v>30</v>
      </c>
      <c r="B32" s="95">
        <v>88.9</v>
      </c>
      <c r="C32" s="95">
        <v>89</v>
      </c>
      <c r="D32" s="95">
        <v>93.8</v>
      </c>
      <c r="E32" s="95">
        <v>95.9</v>
      </c>
      <c r="F32" s="95">
        <v>96.7</v>
      </c>
      <c r="G32" s="95">
        <v>96.6</v>
      </c>
      <c r="H32" s="95">
        <v>93.3</v>
      </c>
      <c r="I32" s="95">
        <v>86</v>
      </c>
      <c r="J32" s="95">
        <v>79.8</v>
      </c>
      <c r="K32" s="95">
        <v>77</v>
      </c>
      <c r="L32" s="95">
        <v>73.7</v>
      </c>
      <c r="M32" s="95">
        <v>71.9</v>
      </c>
      <c r="N32" s="95">
        <v>77.7</v>
      </c>
      <c r="O32" s="95">
        <v>77.9</v>
      </c>
      <c r="P32" s="95">
        <v>79.3</v>
      </c>
      <c r="Q32" s="95">
        <v>79.7</v>
      </c>
      <c r="R32" s="95">
        <v>88.5</v>
      </c>
      <c r="S32" s="95">
        <v>95.3</v>
      </c>
      <c r="T32" s="95">
        <v>96.4</v>
      </c>
      <c r="U32" s="95">
        <v>97</v>
      </c>
      <c r="V32" s="95">
        <v>96.4</v>
      </c>
      <c r="W32" s="95">
        <v>96.8</v>
      </c>
      <c r="X32" s="95">
        <v>97.3</v>
      </c>
      <c r="Y32" s="95">
        <v>97.8</v>
      </c>
      <c r="Z32" s="77">
        <f t="shared" si="0"/>
        <v>88.44583333333334</v>
      </c>
      <c r="AA32" s="95">
        <v>69.9</v>
      </c>
      <c r="AB32" s="96" t="s">
        <v>40</v>
      </c>
      <c r="AC32" s="5">
        <v>30</v>
      </c>
    </row>
    <row r="33" spans="1:29" ht="13.5" customHeight="1">
      <c r="A33" s="76">
        <v>31</v>
      </c>
      <c r="B33" s="95">
        <v>98</v>
      </c>
      <c r="C33" s="95">
        <v>98.3</v>
      </c>
      <c r="D33" s="95">
        <v>98.3</v>
      </c>
      <c r="E33" s="95">
        <v>98.4</v>
      </c>
      <c r="F33" s="95">
        <v>98.5</v>
      </c>
      <c r="G33" s="95">
        <v>98.7</v>
      </c>
      <c r="H33" s="95">
        <v>98.7</v>
      </c>
      <c r="I33" s="95">
        <v>98.7</v>
      </c>
      <c r="J33" s="95">
        <v>98.8</v>
      </c>
      <c r="K33" s="95">
        <v>98.8</v>
      </c>
      <c r="L33" s="95">
        <v>98.8</v>
      </c>
      <c r="M33" s="95">
        <v>98.8</v>
      </c>
      <c r="N33" s="95">
        <v>98.8</v>
      </c>
      <c r="O33" s="95">
        <v>98.7</v>
      </c>
      <c r="P33" s="95">
        <v>98.7</v>
      </c>
      <c r="Q33" s="95">
        <v>98.6</v>
      </c>
      <c r="R33" s="95">
        <v>98.7</v>
      </c>
      <c r="S33" s="95">
        <v>98.8</v>
      </c>
      <c r="T33" s="95">
        <v>98.8</v>
      </c>
      <c r="U33" s="95">
        <v>98.8</v>
      </c>
      <c r="V33" s="95">
        <v>98.8</v>
      </c>
      <c r="W33" s="95">
        <v>98.8</v>
      </c>
      <c r="X33" s="95">
        <v>98.9</v>
      </c>
      <c r="Y33" s="95">
        <v>98.9</v>
      </c>
      <c r="Z33" s="77">
        <f t="shared" si="0"/>
        <v>98.67083333333335</v>
      </c>
      <c r="AA33" s="95">
        <v>97.7</v>
      </c>
      <c r="AB33" s="96" t="s">
        <v>162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96.55806451612906</v>
      </c>
      <c r="C34" s="80">
        <f t="shared" si="1"/>
        <v>97.14838709677421</v>
      </c>
      <c r="D34" s="80">
        <f t="shared" si="1"/>
        <v>97.5193548387097</v>
      </c>
      <c r="E34" s="80">
        <f t="shared" si="1"/>
        <v>97.65483870967743</v>
      </c>
      <c r="F34" s="80">
        <f t="shared" si="1"/>
        <v>97.86774193548389</v>
      </c>
      <c r="G34" s="80">
        <f t="shared" si="1"/>
        <v>98.14516129032259</v>
      </c>
      <c r="H34" s="80">
        <f t="shared" si="1"/>
        <v>96.98387096774192</v>
      </c>
      <c r="I34" s="80">
        <f t="shared" si="1"/>
        <v>91.30645161290322</v>
      </c>
      <c r="J34" s="80">
        <f t="shared" si="1"/>
        <v>84.39032258064518</v>
      </c>
      <c r="K34" s="80">
        <f t="shared" si="1"/>
        <v>79.4</v>
      </c>
      <c r="L34" s="80">
        <f t="shared" si="1"/>
        <v>77.51935483870969</v>
      </c>
      <c r="M34" s="80">
        <f t="shared" si="1"/>
        <v>76.45483870967743</v>
      </c>
      <c r="N34" s="80">
        <f t="shared" si="1"/>
        <v>76.8290322580645</v>
      </c>
      <c r="O34" s="80">
        <f t="shared" si="1"/>
        <v>77.37096774193549</v>
      </c>
      <c r="P34" s="80">
        <f t="shared" si="1"/>
        <v>79.0741935483871</v>
      </c>
      <c r="Q34" s="80">
        <f t="shared" si="1"/>
        <v>81.50967741935484</v>
      </c>
      <c r="R34" s="80">
        <f aca="true" t="shared" si="2" ref="R34:Y34">AVERAGE(R3:R33)</f>
        <v>86.99677419354838</v>
      </c>
      <c r="S34" s="80">
        <f t="shared" si="2"/>
        <v>93.16129032258064</v>
      </c>
      <c r="T34" s="80">
        <f t="shared" si="2"/>
        <v>95.81612903225808</v>
      </c>
      <c r="U34" s="80">
        <f t="shared" si="2"/>
        <v>96.36451612903225</v>
      </c>
      <c r="V34" s="80">
        <f t="shared" si="2"/>
        <v>96.53870967741935</v>
      </c>
      <c r="W34" s="80">
        <f t="shared" si="2"/>
        <v>96.51935483870969</v>
      </c>
      <c r="X34" s="80">
        <f t="shared" si="2"/>
        <v>96.61612903225809</v>
      </c>
      <c r="Y34" s="80">
        <f t="shared" si="2"/>
        <v>96.4193548387097</v>
      </c>
      <c r="Z34" s="80">
        <f>AVERAGE(B3:Y33)</f>
        <v>90.17352150537653</v>
      </c>
      <c r="AA34" s="81">
        <f>AVERAGE(AA3:AA33)</f>
        <v>68.73870967741938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</v>
      </c>
      <c r="C40" s="92">
        <f>MATCH(B40,AA3:AA33,0)</f>
        <v>8</v>
      </c>
      <c r="D40" s="97" t="str">
        <f>INDEX(AB3:AB33,C40,1)</f>
        <v>13:24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98.9</v>
      </c>
      <c r="C3" s="95">
        <v>98.9</v>
      </c>
      <c r="D3" s="95">
        <v>98.9</v>
      </c>
      <c r="E3" s="95">
        <v>98.9</v>
      </c>
      <c r="F3" s="95">
        <v>98.9</v>
      </c>
      <c r="G3" s="95">
        <v>98.9</v>
      </c>
      <c r="H3" s="95">
        <v>98.9</v>
      </c>
      <c r="I3" s="95">
        <v>98.1</v>
      </c>
      <c r="J3" s="95">
        <v>91.9</v>
      </c>
      <c r="K3" s="95">
        <v>62.6</v>
      </c>
      <c r="L3" s="95">
        <v>54.6</v>
      </c>
      <c r="M3" s="95">
        <v>52.9</v>
      </c>
      <c r="N3" s="95">
        <v>49.2</v>
      </c>
      <c r="O3" s="95">
        <v>63.1</v>
      </c>
      <c r="P3" s="95">
        <v>61.4</v>
      </c>
      <c r="Q3" s="95">
        <v>72.7</v>
      </c>
      <c r="R3" s="95">
        <v>86.5</v>
      </c>
      <c r="S3" s="95">
        <v>93.5</v>
      </c>
      <c r="T3" s="95">
        <v>96.3</v>
      </c>
      <c r="U3" s="95">
        <v>97.5</v>
      </c>
      <c r="V3" s="95">
        <v>97.5</v>
      </c>
      <c r="W3" s="95">
        <v>97.6</v>
      </c>
      <c r="X3" s="95">
        <v>97.9</v>
      </c>
      <c r="Y3" s="95">
        <v>98.2</v>
      </c>
      <c r="Z3" s="77">
        <f aca="true" t="shared" si="0" ref="Z3:Z32">AVERAGE(B3:Y3)</f>
        <v>85.99166666666667</v>
      </c>
      <c r="AA3" s="95">
        <v>46</v>
      </c>
      <c r="AB3" s="96" t="s">
        <v>163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98.4</v>
      </c>
      <c r="D4" s="95">
        <v>98.5</v>
      </c>
      <c r="E4" s="95">
        <v>98.5</v>
      </c>
      <c r="F4" s="95">
        <v>98.5</v>
      </c>
      <c r="G4" s="95">
        <v>98.6</v>
      </c>
      <c r="H4" s="95">
        <v>98.6</v>
      </c>
      <c r="I4" s="95">
        <v>94.9</v>
      </c>
      <c r="J4" s="95">
        <v>89.1</v>
      </c>
      <c r="K4" s="95">
        <v>81.7</v>
      </c>
      <c r="L4" s="95">
        <v>77.7</v>
      </c>
      <c r="M4" s="95">
        <v>81.9</v>
      </c>
      <c r="N4" s="95">
        <v>80.2</v>
      </c>
      <c r="O4" s="95">
        <v>81.3</v>
      </c>
      <c r="P4" s="95">
        <v>81.1</v>
      </c>
      <c r="Q4" s="95">
        <v>84.1</v>
      </c>
      <c r="R4" s="95">
        <v>82.7</v>
      </c>
      <c r="S4" s="95">
        <v>92.9</v>
      </c>
      <c r="T4" s="95">
        <v>96.6</v>
      </c>
      <c r="U4" s="95">
        <v>96.6</v>
      </c>
      <c r="V4" s="95">
        <v>97.9</v>
      </c>
      <c r="W4" s="95">
        <v>98.1</v>
      </c>
      <c r="X4" s="95">
        <v>98.2</v>
      </c>
      <c r="Y4" s="95">
        <v>98.2</v>
      </c>
      <c r="Z4" s="77">
        <f t="shared" si="0"/>
        <v>91.77499999999998</v>
      </c>
      <c r="AA4" s="95">
        <v>73.4</v>
      </c>
      <c r="AB4" s="96" t="s">
        <v>92</v>
      </c>
      <c r="AC4" s="5">
        <v>2</v>
      </c>
    </row>
    <row r="5" spans="1:29" ht="13.5" customHeight="1">
      <c r="A5" s="76">
        <v>3</v>
      </c>
      <c r="B5" s="95">
        <v>98.4</v>
      </c>
      <c r="C5" s="95">
        <v>98.4</v>
      </c>
      <c r="D5" s="95">
        <v>98.5</v>
      </c>
      <c r="E5" s="95">
        <v>98.5</v>
      </c>
      <c r="F5" s="95">
        <v>98.5</v>
      </c>
      <c r="G5" s="95">
        <v>98.4</v>
      </c>
      <c r="H5" s="95">
        <v>98</v>
      </c>
      <c r="I5" s="95">
        <v>95.5</v>
      </c>
      <c r="J5" s="95">
        <v>87.3</v>
      </c>
      <c r="K5" s="95">
        <v>88.3</v>
      </c>
      <c r="L5" s="95">
        <v>93.9</v>
      </c>
      <c r="M5" s="95">
        <v>96.5</v>
      </c>
      <c r="N5" s="95">
        <v>98.3</v>
      </c>
      <c r="O5" s="95">
        <v>95.9</v>
      </c>
      <c r="P5" s="95">
        <v>96.6</v>
      </c>
      <c r="Q5" s="95">
        <v>98.1</v>
      </c>
      <c r="R5" s="95">
        <v>97.7</v>
      </c>
      <c r="S5" s="95">
        <v>96.6</v>
      </c>
      <c r="T5" s="95">
        <v>98.1</v>
      </c>
      <c r="U5" s="95">
        <v>98.4</v>
      </c>
      <c r="V5" s="95">
        <v>98.5</v>
      </c>
      <c r="W5" s="95">
        <v>98.4</v>
      </c>
      <c r="X5" s="95">
        <v>98.5</v>
      </c>
      <c r="Y5" s="95">
        <v>98.5</v>
      </c>
      <c r="Z5" s="77">
        <f t="shared" si="0"/>
        <v>96.82499999999999</v>
      </c>
      <c r="AA5" s="95">
        <v>76</v>
      </c>
      <c r="AB5" s="96" t="s">
        <v>164</v>
      </c>
      <c r="AC5" s="5">
        <v>3</v>
      </c>
    </row>
    <row r="6" spans="1:29" ht="13.5" customHeight="1">
      <c r="A6" s="76">
        <v>4</v>
      </c>
      <c r="B6" s="95">
        <v>98.6</v>
      </c>
      <c r="C6" s="95">
        <v>98.6</v>
      </c>
      <c r="D6" s="95">
        <v>98.6</v>
      </c>
      <c r="E6" s="95">
        <v>98.6</v>
      </c>
      <c r="F6" s="95">
        <v>98.6</v>
      </c>
      <c r="G6" s="95">
        <v>98.7</v>
      </c>
      <c r="H6" s="95">
        <v>98.6</v>
      </c>
      <c r="I6" s="95">
        <v>91.9</v>
      </c>
      <c r="J6" s="95">
        <v>86.8</v>
      </c>
      <c r="K6" s="95">
        <v>85.7</v>
      </c>
      <c r="L6" s="95">
        <v>81</v>
      </c>
      <c r="M6" s="95">
        <v>78.6</v>
      </c>
      <c r="N6" s="95">
        <v>80.7</v>
      </c>
      <c r="O6" s="95">
        <v>83.9</v>
      </c>
      <c r="P6" s="95">
        <v>81.5</v>
      </c>
      <c r="Q6" s="95">
        <v>84.2</v>
      </c>
      <c r="R6" s="95">
        <v>87.5</v>
      </c>
      <c r="S6" s="95">
        <v>91.1</v>
      </c>
      <c r="T6" s="95">
        <v>97.2</v>
      </c>
      <c r="U6" s="95">
        <v>97.8</v>
      </c>
      <c r="V6" s="95">
        <v>97.9</v>
      </c>
      <c r="W6" s="95">
        <v>97.7</v>
      </c>
      <c r="X6" s="95">
        <v>98</v>
      </c>
      <c r="Y6" s="95">
        <v>97.9</v>
      </c>
      <c r="Z6" s="77">
        <f t="shared" si="0"/>
        <v>92.07083333333334</v>
      </c>
      <c r="AA6" s="95">
        <v>76.2</v>
      </c>
      <c r="AB6" s="96" t="s">
        <v>165</v>
      </c>
      <c r="AC6" s="5">
        <v>4</v>
      </c>
    </row>
    <row r="7" spans="1:29" ht="13.5" customHeight="1">
      <c r="A7" s="76">
        <v>5</v>
      </c>
      <c r="B7" s="95">
        <v>98</v>
      </c>
      <c r="C7" s="95">
        <v>98</v>
      </c>
      <c r="D7" s="95">
        <v>98</v>
      </c>
      <c r="E7" s="95">
        <v>98</v>
      </c>
      <c r="F7" s="95">
        <v>98.4</v>
      </c>
      <c r="G7" s="95">
        <v>98.5</v>
      </c>
      <c r="H7" s="95">
        <v>98.6</v>
      </c>
      <c r="I7" s="95">
        <v>98.3</v>
      </c>
      <c r="J7" s="95">
        <v>98.2</v>
      </c>
      <c r="K7" s="95">
        <v>98.1</v>
      </c>
      <c r="L7" s="95">
        <v>95.8</v>
      </c>
      <c r="M7" s="95">
        <v>93.7</v>
      </c>
      <c r="N7" s="95">
        <v>94.9</v>
      </c>
      <c r="O7" s="95">
        <v>91.4</v>
      </c>
      <c r="P7" s="95">
        <v>90.4</v>
      </c>
      <c r="Q7" s="95">
        <v>93.4</v>
      </c>
      <c r="R7" s="95">
        <v>95</v>
      </c>
      <c r="S7" s="95">
        <v>94.5</v>
      </c>
      <c r="T7" s="95">
        <v>93</v>
      </c>
      <c r="U7" s="95">
        <v>94.4</v>
      </c>
      <c r="V7" s="95">
        <v>96.5</v>
      </c>
      <c r="W7" s="95">
        <v>98</v>
      </c>
      <c r="X7" s="95">
        <v>98.2</v>
      </c>
      <c r="Y7" s="95">
        <v>98.3</v>
      </c>
      <c r="Z7" s="77">
        <f t="shared" si="0"/>
        <v>96.23333333333335</v>
      </c>
      <c r="AA7" s="95">
        <v>89.4</v>
      </c>
      <c r="AB7" s="96" t="s">
        <v>107</v>
      </c>
      <c r="AC7" s="5">
        <v>5</v>
      </c>
    </row>
    <row r="8" spans="1:29" ht="13.5" customHeight="1">
      <c r="A8" s="76">
        <v>6</v>
      </c>
      <c r="B8" s="95">
        <v>98.4</v>
      </c>
      <c r="C8" s="95">
        <v>98.6</v>
      </c>
      <c r="D8" s="95">
        <v>98.6</v>
      </c>
      <c r="E8" s="95">
        <v>98.6</v>
      </c>
      <c r="F8" s="95">
        <v>98.6</v>
      </c>
      <c r="G8" s="95">
        <v>98.6</v>
      </c>
      <c r="H8" s="95">
        <v>98.6</v>
      </c>
      <c r="I8" s="95">
        <v>98.5</v>
      </c>
      <c r="J8" s="95">
        <v>98.6</v>
      </c>
      <c r="K8" s="95">
        <v>98.6</v>
      </c>
      <c r="L8" s="95">
        <v>98.5</v>
      </c>
      <c r="M8" s="95">
        <v>98.5</v>
      </c>
      <c r="N8" s="95">
        <v>98.6</v>
      </c>
      <c r="O8" s="95">
        <v>98.6</v>
      </c>
      <c r="P8" s="95">
        <v>98.7</v>
      </c>
      <c r="Q8" s="95">
        <v>98.7</v>
      </c>
      <c r="R8" s="95">
        <v>98.7</v>
      </c>
      <c r="S8" s="95">
        <v>98.8</v>
      </c>
      <c r="T8" s="95">
        <v>98.8</v>
      </c>
      <c r="U8" s="95">
        <v>98.9</v>
      </c>
      <c r="V8" s="95">
        <v>98.9</v>
      </c>
      <c r="W8" s="95">
        <v>98.9</v>
      </c>
      <c r="X8" s="95">
        <v>98.9</v>
      </c>
      <c r="Y8" s="95">
        <v>99</v>
      </c>
      <c r="Z8" s="77">
        <f t="shared" si="0"/>
        <v>98.67500000000001</v>
      </c>
      <c r="AA8" s="95">
        <v>98.3</v>
      </c>
      <c r="AB8" s="96" t="s">
        <v>105</v>
      </c>
      <c r="AC8" s="5">
        <v>6</v>
      </c>
    </row>
    <row r="9" spans="1:29" ht="13.5" customHeight="1">
      <c r="A9" s="76">
        <v>7</v>
      </c>
      <c r="B9" s="95">
        <v>99</v>
      </c>
      <c r="C9" s="95">
        <v>99</v>
      </c>
      <c r="D9" s="95">
        <v>99</v>
      </c>
      <c r="E9" s="95">
        <v>99</v>
      </c>
      <c r="F9" s="95">
        <v>98.9</v>
      </c>
      <c r="G9" s="95">
        <v>98.9</v>
      </c>
      <c r="H9" s="95">
        <v>98.6</v>
      </c>
      <c r="I9" s="95">
        <v>97.4</v>
      </c>
      <c r="J9" s="95">
        <v>95.7</v>
      </c>
      <c r="K9" s="95">
        <v>96.1</v>
      </c>
      <c r="L9" s="95">
        <v>94.7</v>
      </c>
      <c r="M9" s="95">
        <v>95.6</v>
      </c>
      <c r="N9" s="95">
        <v>96.1</v>
      </c>
      <c r="O9" s="95">
        <v>94.7</v>
      </c>
      <c r="P9" s="95">
        <v>95</v>
      </c>
      <c r="Q9" s="95">
        <v>92.6</v>
      </c>
      <c r="R9" s="95">
        <v>96.7</v>
      </c>
      <c r="S9" s="95">
        <v>97.5</v>
      </c>
      <c r="T9" s="95">
        <v>97.7</v>
      </c>
      <c r="U9" s="95">
        <v>98</v>
      </c>
      <c r="V9" s="95">
        <v>98.2</v>
      </c>
      <c r="W9" s="95">
        <v>98</v>
      </c>
      <c r="X9" s="95">
        <v>98</v>
      </c>
      <c r="Y9" s="95">
        <v>98.1</v>
      </c>
      <c r="Z9" s="77">
        <f t="shared" si="0"/>
        <v>97.18749999999999</v>
      </c>
      <c r="AA9" s="95">
        <v>91</v>
      </c>
      <c r="AB9" s="96" t="s">
        <v>166</v>
      </c>
      <c r="AC9" s="5">
        <v>7</v>
      </c>
    </row>
    <row r="10" spans="1:29" ht="13.5" customHeight="1">
      <c r="A10" s="76">
        <v>8</v>
      </c>
      <c r="B10" s="95">
        <v>98.1</v>
      </c>
      <c r="C10" s="95">
        <v>98.1</v>
      </c>
      <c r="D10" s="95">
        <v>98.1</v>
      </c>
      <c r="E10" s="95">
        <v>97.9</v>
      </c>
      <c r="F10" s="95">
        <v>97.9</v>
      </c>
      <c r="G10" s="95">
        <v>97.3</v>
      </c>
      <c r="H10" s="95">
        <v>95.9</v>
      </c>
      <c r="I10" s="95">
        <v>93</v>
      </c>
      <c r="J10" s="95">
        <v>91.8</v>
      </c>
      <c r="K10" s="95">
        <v>96.2</v>
      </c>
      <c r="L10" s="95">
        <v>95.2</v>
      </c>
      <c r="M10" s="95">
        <v>95.1</v>
      </c>
      <c r="N10" s="95">
        <v>91.3</v>
      </c>
      <c r="O10" s="95">
        <v>95.4</v>
      </c>
      <c r="P10" s="95">
        <v>96.7</v>
      </c>
      <c r="Q10" s="95">
        <v>98.2</v>
      </c>
      <c r="R10" s="95">
        <v>98.4</v>
      </c>
      <c r="S10" s="95">
        <v>98.6</v>
      </c>
      <c r="T10" s="95">
        <v>98.7</v>
      </c>
      <c r="U10" s="95">
        <v>98.6</v>
      </c>
      <c r="V10" s="95">
        <v>98.5</v>
      </c>
      <c r="W10" s="95">
        <v>98.5</v>
      </c>
      <c r="X10" s="95">
        <v>98.6</v>
      </c>
      <c r="Y10" s="95">
        <v>98.7</v>
      </c>
      <c r="Z10" s="77">
        <f t="shared" si="0"/>
        <v>96.86666666666666</v>
      </c>
      <c r="AA10" s="95">
        <v>89.6</v>
      </c>
      <c r="AB10" s="96" t="s">
        <v>148</v>
      </c>
      <c r="AC10" s="5">
        <v>8</v>
      </c>
    </row>
    <row r="11" spans="1:29" ht="13.5" customHeight="1">
      <c r="A11" s="76">
        <v>9</v>
      </c>
      <c r="B11" s="95">
        <v>98.7</v>
      </c>
      <c r="C11" s="95">
        <v>98.8</v>
      </c>
      <c r="D11" s="95">
        <v>98.8</v>
      </c>
      <c r="E11" s="95">
        <v>98.9</v>
      </c>
      <c r="F11" s="95">
        <v>98.9</v>
      </c>
      <c r="G11" s="95">
        <v>98.9</v>
      </c>
      <c r="H11" s="95">
        <v>98.9</v>
      </c>
      <c r="I11" s="95">
        <v>98.9</v>
      </c>
      <c r="J11" s="95">
        <v>98.9</v>
      </c>
      <c r="K11" s="95">
        <v>98.9</v>
      </c>
      <c r="L11" s="95">
        <v>98.2</v>
      </c>
      <c r="M11" s="95">
        <v>97.7</v>
      </c>
      <c r="N11" s="95">
        <v>95.9</v>
      </c>
      <c r="O11" s="95">
        <v>94.1</v>
      </c>
      <c r="P11" s="95">
        <v>91.9</v>
      </c>
      <c r="Q11" s="95">
        <v>90.3</v>
      </c>
      <c r="R11" s="95">
        <v>94.6</v>
      </c>
      <c r="S11" s="95">
        <v>97.8</v>
      </c>
      <c r="T11" s="95">
        <v>98.2</v>
      </c>
      <c r="U11" s="95">
        <v>98.4</v>
      </c>
      <c r="V11" s="95">
        <v>98.5</v>
      </c>
      <c r="W11" s="95">
        <v>98.6</v>
      </c>
      <c r="X11" s="95">
        <v>98.7</v>
      </c>
      <c r="Y11" s="95">
        <v>98.7</v>
      </c>
      <c r="Z11" s="77">
        <f t="shared" si="0"/>
        <v>97.50833333333333</v>
      </c>
      <c r="AA11" s="95">
        <v>87.6</v>
      </c>
      <c r="AB11" s="96" t="s">
        <v>167</v>
      </c>
      <c r="AC11" s="5">
        <v>9</v>
      </c>
    </row>
    <row r="12" spans="1:29" ht="13.5" customHeight="1">
      <c r="A12" s="103">
        <v>10</v>
      </c>
      <c r="B12" s="104">
        <v>98.8</v>
      </c>
      <c r="C12" s="104">
        <v>98.8</v>
      </c>
      <c r="D12" s="104">
        <v>98.8</v>
      </c>
      <c r="E12" s="104">
        <v>98.8</v>
      </c>
      <c r="F12" s="104">
        <v>98.8</v>
      </c>
      <c r="G12" s="104">
        <v>98.8</v>
      </c>
      <c r="H12" s="104">
        <v>98.7</v>
      </c>
      <c r="I12" s="104">
        <v>97</v>
      </c>
      <c r="J12" s="104">
        <v>95.9</v>
      </c>
      <c r="K12" s="104">
        <v>94.3</v>
      </c>
      <c r="L12" s="104">
        <v>94</v>
      </c>
      <c r="M12" s="104">
        <v>91.2</v>
      </c>
      <c r="N12" s="104">
        <v>92.9</v>
      </c>
      <c r="O12" s="104">
        <v>87.4</v>
      </c>
      <c r="P12" s="104">
        <v>96.6</v>
      </c>
      <c r="Q12" s="104">
        <v>98.4</v>
      </c>
      <c r="R12" s="104">
        <v>98.6</v>
      </c>
      <c r="S12" s="104">
        <v>98.6</v>
      </c>
      <c r="T12" s="104">
        <v>98.7</v>
      </c>
      <c r="U12" s="104">
        <v>98.8</v>
      </c>
      <c r="V12" s="104">
        <v>98.9</v>
      </c>
      <c r="W12" s="104">
        <v>98.9</v>
      </c>
      <c r="X12" s="104">
        <v>98.9</v>
      </c>
      <c r="Y12" s="104">
        <v>98.9</v>
      </c>
      <c r="Z12" s="105">
        <f t="shared" si="0"/>
        <v>97.0625</v>
      </c>
      <c r="AA12" s="104">
        <v>85.5</v>
      </c>
      <c r="AB12" s="106" t="s">
        <v>87</v>
      </c>
      <c r="AC12" s="5">
        <v>10</v>
      </c>
    </row>
    <row r="13" spans="1:29" ht="13.5" customHeight="1">
      <c r="A13" s="76">
        <v>11</v>
      </c>
      <c r="B13" s="95">
        <v>98.9</v>
      </c>
      <c r="C13" s="95">
        <v>98.9</v>
      </c>
      <c r="D13" s="95">
        <v>98.9</v>
      </c>
      <c r="E13" s="95">
        <v>98.9</v>
      </c>
      <c r="F13" s="95">
        <v>99</v>
      </c>
      <c r="G13" s="95">
        <v>99</v>
      </c>
      <c r="H13" s="95">
        <v>98.9</v>
      </c>
      <c r="I13" s="95">
        <v>98.9</v>
      </c>
      <c r="J13" s="95">
        <v>97.7</v>
      </c>
      <c r="K13" s="95">
        <v>97.5</v>
      </c>
      <c r="L13" s="95">
        <v>97.8</v>
      </c>
      <c r="M13" s="95">
        <v>96.9</v>
      </c>
      <c r="N13" s="95">
        <v>96.4</v>
      </c>
      <c r="O13" s="95">
        <v>97.7</v>
      </c>
      <c r="P13" s="95">
        <v>97.8</v>
      </c>
      <c r="Q13" s="95">
        <v>98</v>
      </c>
      <c r="R13" s="95">
        <v>98.1</v>
      </c>
      <c r="S13" s="95">
        <v>98.2</v>
      </c>
      <c r="T13" s="95">
        <v>98.4</v>
      </c>
      <c r="U13" s="95">
        <v>98.5</v>
      </c>
      <c r="V13" s="95">
        <v>98.7</v>
      </c>
      <c r="W13" s="95">
        <v>98.7</v>
      </c>
      <c r="X13" s="95">
        <v>98.8</v>
      </c>
      <c r="Y13" s="95">
        <v>98.8</v>
      </c>
      <c r="Z13" s="77">
        <f t="shared" si="0"/>
        <v>98.30833333333335</v>
      </c>
      <c r="AA13" s="95">
        <v>92.4</v>
      </c>
      <c r="AB13" s="96" t="s">
        <v>168</v>
      </c>
      <c r="AC13" s="4">
        <v>11</v>
      </c>
    </row>
    <row r="14" spans="1:29" ht="13.5" customHeight="1">
      <c r="A14" s="76">
        <v>12</v>
      </c>
      <c r="B14" s="95">
        <v>98.9</v>
      </c>
      <c r="C14" s="95">
        <v>98.9</v>
      </c>
      <c r="D14" s="95">
        <v>98.9</v>
      </c>
      <c r="E14" s="95">
        <v>98.9</v>
      </c>
      <c r="F14" s="95">
        <v>98.9</v>
      </c>
      <c r="G14" s="95">
        <v>98.9</v>
      </c>
      <c r="H14" s="95">
        <v>98.8</v>
      </c>
      <c r="I14" s="95">
        <v>98.4</v>
      </c>
      <c r="J14" s="95">
        <v>98.3</v>
      </c>
      <c r="K14" s="95">
        <v>98.4</v>
      </c>
      <c r="L14" s="95">
        <v>98.2</v>
      </c>
      <c r="M14" s="95">
        <v>98.1</v>
      </c>
      <c r="N14" s="95">
        <v>98.1</v>
      </c>
      <c r="O14" s="95">
        <v>98.6</v>
      </c>
      <c r="P14" s="95">
        <v>95.4</v>
      </c>
      <c r="Q14" s="95">
        <v>96.6</v>
      </c>
      <c r="R14" s="95">
        <v>96.5</v>
      </c>
      <c r="S14" s="95">
        <v>97.9</v>
      </c>
      <c r="T14" s="95">
        <v>98.4</v>
      </c>
      <c r="U14" s="95">
        <v>98.5</v>
      </c>
      <c r="V14" s="95">
        <v>98.6</v>
      </c>
      <c r="W14" s="95">
        <v>98.6</v>
      </c>
      <c r="X14" s="95">
        <v>98.6</v>
      </c>
      <c r="Y14" s="95">
        <v>98.6</v>
      </c>
      <c r="Z14" s="77">
        <f t="shared" si="0"/>
        <v>98.24999999999999</v>
      </c>
      <c r="AA14" s="95">
        <v>93.6</v>
      </c>
      <c r="AB14" s="96" t="s">
        <v>169</v>
      </c>
      <c r="AC14" s="5">
        <v>12</v>
      </c>
    </row>
    <row r="15" spans="1:29" ht="13.5" customHeight="1">
      <c r="A15" s="76">
        <v>13</v>
      </c>
      <c r="B15" s="95">
        <v>86.5</v>
      </c>
      <c r="C15" s="95">
        <v>93.1</v>
      </c>
      <c r="D15" s="95">
        <v>98.3</v>
      </c>
      <c r="E15" s="95">
        <v>98.5</v>
      </c>
      <c r="F15" s="95">
        <v>98.5</v>
      </c>
      <c r="G15" s="95">
        <v>98.2</v>
      </c>
      <c r="H15" s="95">
        <v>97.9</v>
      </c>
      <c r="I15" s="95">
        <v>95.4</v>
      </c>
      <c r="J15" s="95">
        <v>80.6</v>
      </c>
      <c r="K15" s="95">
        <v>79.7</v>
      </c>
      <c r="L15" s="95">
        <v>74.4</v>
      </c>
      <c r="M15" s="95">
        <v>72.7</v>
      </c>
      <c r="N15" s="95">
        <v>76.6</v>
      </c>
      <c r="O15" s="95">
        <v>74</v>
      </c>
      <c r="P15" s="95">
        <v>71.2</v>
      </c>
      <c r="Q15" s="95">
        <v>76.6</v>
      </c>
      <c r="R15" s="95">
        <v>80</v>
      </c>
      <c r="S15" s="95">
        <v>85.7</v>
      </c>
      <c r="T15" s="95">
        <v>95.6</v>
      </c>
      <c r="U15" s="95">
        <v>96.3</v>
      </c>
      <c r="V15" s="95">
        <v>97.2</v>
      </c>
      <c r="W15" s="95">
        <v>97.6</v>
      </c>
      <c r="X15" s="95">
        <v>97.4</v>
      </c>
      <c r="Y15" s="95">
        <v>96.5</v>
      </c>
      <c r="Z15" s="77">
        <f t="shared" si="0"/>
        <v>88.27083333333333</v>
      </c>
      <c r="AA15" s="95">
        <v>68.4</v>
      </c>
      <c r="AB15" s="96" t="s">
        <v>170</v>
      </c>
      <c r="AC15" s="5">
        <v>13</v>
      </c>
    </row>
    <row r="16" spans="1:29" ht="13.5" customHeight="1">
      <c r="A16" s="76">
        <v>14</v>
      </c>
      <c r="B16" s="95">
        <v>97.2</v>
      </c>
      <c r="C16" s="95">
        <v>96.4</v>
      </c>
      <c r="D16" s="95">
        <v>96.4</v>
      </c>
      <c r="E16" s="95">
        <v>98.1</v>
      </c>
      <c r="F16" s="95">
        <v>98.2</v>
      </c>
      <c r="G16" s="95">
        <v>97.9</v>
      </c>
      <c r="H16" s="95">
        <v>98</v>
      </c>
      <c r="I16" s="95">
        <v>93.4</v>
      </c>
      <c r="J16" s="95">
        <v>88.8</v>
      </c>
      <c r="K16" s="95">
        <v>84.9</v>
      </c>
      <c r="L16" s="95">
        <v>84.1</v>
      </c>
      <c r="M16" s="95">
        <v>83.2</v>
      </c>
      <c r="N16" s="95">
        <v>81.2</v>
      </c>
      <c r="O16" s="95">
        <v>83</v>
      </c>
      <c r="P16" s="95">
        <v>91.2</v>
      </c>
      <c r="Q16" s="95">
        <v>92.4</v>
      </c>
      <c r="R16" s="95">
        <v>95.4</v>
      </c>
      <c r="S16" s="95">
        <v>95.9</v>
      </c>
      <c r="T16" s="95">
        <v>96.1</v>
      </c>
      <c r="U16" s="95">
        <v>96.3</v>
      </c>
      <c r="V16" s="95">
        <v>96.4</v>
      </c>
      <c r="W16" s="95">
        <v>97.5</v>
      </c>
      <c r="X16" s="95">
        <v>98.1</v>
      </c>
      <c r="Y16" s="95">
        <v>98.4</v>
      </c>
      <c r="Z16" s="77">
        <f t="shared" si="0"/>
        <v>93.27083333333336</v>
      </c>
      <c r="AA16" s="95">
        <v>74.2</v>
      </c>
      <c r="AB16" s="96" t="s">
        <v>171</v>
      </c>
      <c r="AC16" s="5">
        <v>14</v>
      </c>
    </row>
    <row r="17" spans="1:29" ht="13.5" customHeight="1">
      <c r="A17" s="76">
        <v>15</v>
      </c>
      <c r="B17" s="95">
        <v>98.6</v>
      </c>
      <c r="C17" s="95">
        <v>98.7</v>
      </c>
      <c r="D17" s="95">
        <v>98.7</v>
      </c>
      <c r="E17" s="95">
        <v>98.8</v>
      </c>
      <c r="F17" s="95">
        <v>98.8</v>
      </c>
      <c r="G17" s="95">
        <v>98.8</v>
      </c>
      <c r="H17" s="95">
        <v>98.8</v>
      </c>
      <c r="I17" s="95">
        <v>98.7</v>
      </c>
      <c r="J17" s="95">
        <v>98.7</v>
      </c>
      <c r="K17" s="95">
        <v>98.6</v>
      </c>
      <c r="L17" s="95">
        <v>98.6</v>
      </c>
      <c r="M17" s="95">
        <v>98.7</v>
      </c>
      <c r="N17" s="95">
        <v>98.5</v>
      </c>
      <c r="O17" s="95">
        <v>98.2</v>
      </c>
      <c r="P17" s="95">
        <v>98.4</v>
      </c>
      <c r="Q17" s="95">
        <v>98.5</v>
      </c>
      <c r="R17" s="95">
        <v>98.5</v>
      </c>
      <c r="S17" s="95">
        <v>98.6</v>
      </c>
      <c r="T17" s="95">
        <v>98.7</v>
      </c>
      <c r="U17" s="95">
        <v>98.8</v>
      </c>
      <c r="V17" s="95">
        <v>98.8</v>
      </c>
      <c r="W17" s="95">
        <v>98.8</v>
      </c>
      <c r="X17" s="95">
        <v>98.9</v>
      </c>
      <c r="Y17" s="95">
        <v>98.9</v>
      </c>
      <c r="Z17" s="77">
        <f t="shared" si="0"/>
        <v>98.67083333333335</v>
      </c>
      <c r="AA17" s="95">
        <v>98.1</v>
      </c>
      <c r="AB17" s="96" t="s">
        <v>172</v>
      </c>
      <c r="AC17" s="5">
        <v>15</v>
      </c>
    </row>
    <row r="18" spans="1:29" ht="13.5" customHeight="1">
      <c r="A18" s="76">
        <v>16</v>
      </c>
      <c r="B18" s="95">
        <v>98.9</v>
      </c>
      <c r="C18" s="95">
        <v>98.9</v>
      </c>
      <c r="D18" s="95">
        <v>98.9</v>
      </c>
      <c r="E18" s="95">
        <v>98.9</v>
      </c>
      <c r="F18" s="95">
        <v>99</v>
      </c>
      <c r="G18" s="95">
        <v>99</v>
      </c>
      <c r="H18" s="95">
        <v>99</v>
      </c>
      <c r="I18" s="95">
        <v>98.9</v>
      </c>
      <c r="J18" s="95">
        <v>98</v>
      </c>
      <c r="K18" s="95">
        <v>97.6</v>
      </c>
      <c r="L18" s="95">
        <v>92.1</v>
      </c>
      <c r="M18" s="95">
        <v>88</v>
      </c>
      <c r="N18" s="95">
        <v>89</v>
      </c>
      <c r="O18" s="95">
        <v>85.7</v>
      </c>
      <c r="P18" s="95">
        <v>89.1</v>
      </c>
      <c r="Q18" s="95">
        <v>88.9</v>
      </c>
      <c r="R18" s="95">
        <v>96.5</v>
      </c>
      <c r="S18" s="95">
        <v>97.7</v>
      </c>
      <c r="T18" s="95">
        <v>98.2</v>
      </c>
      <c r="U18" s="95">
        <v>98.3</v>
      </c>
      <c r="V18" s="95">
        <v>98.5</v>
      </c>
      <c r="W18" s="95">
        <v>98.6</v>
      </c>
      <c r="X18" s="95">
        <v>98.7</v>
      </c>
      <c r="Y18" s="95">
        <v>98.7</v>
      </c>
      <c r="Z18" s="77">
        <f t="shared" si="0"/>
        <v>96.04583333333333</v>
      </c>
      <c r="AA18" s="95">
        <v>79.3</v>
      </c>
      <c r="AB18" s="96" t="s">
        <v>173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98.7</v>
      </c>
      <c r="D19" s="95">
        <v>98.7</v>
      </c>
      <c r="E19" s="95">
        <v>98.7</v>
      </c>
      <c r="F19" s="95">
        <v>98.8</v>
      </c>
      <c r="G19" s="95">
        <v>98.8</v>
      </c>
      <c r="H19" s="95">
        <v>98.5</v>
      </c>
      <c r="I19" s="95">
        <v>96.2</v>
      </c>
      <c r="J19" s="95">
        <v>91.3</v>
      </c>
      <c r="K19" s="95">
        <v>91</v>
      </c>
      <c r="L19" s="95">
        <v>86</v>
      </c>
      <c r="M19" s="95">
        <v>83.3</v>
      </c>
      <c r="N19" s="95">
        <v>83.2</v>
      </c>
      <c r="O19" s="95">
        <v>84</v>
      </c>
      <c r="P19" s="95">
        <v>86.2</v>
      </c>
      <c r="Q19" s="95">
        <v>80.5</v>
      </c>
      <c r="R19" s="95">
        <v>86.5</v>
      </c>
      <c r="S19" s="95">
        <v>95.2</v>
      </c>
      <c r="T19" s="95">
        <v>97.7</v>
      </c>
      <c r="U19" s="95">
        <v>98.1</v>
      </c>
      <c r="V19" s="95">
        <v>98.2</v>
      </c>
      <c r="W19" s="95">
        <v>98.2</v>
      </c>
      <c r="X19" s="95">
        <v>98.3</v>
      </c>
      <c r="Y19" s="95">
        <v>98.3</v>
      </c>
      <c r="Z19" s="77">
        <f t="shared" si="0"/>
        <v>93.46250000000002</v>
      </c>
      <c r="AA19" s="95">
        <v>78.4</v>
      </c>
      <c r="AB19" s="96" t="s">
        <v>174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98.5</v>
      </c>
      <c r="D20" s="95">
        <v>98.5</v>
      </c>
      <c r="E20" s="95">
        <v>98.5</v>
      </c>
      <c r="F20" s="95">
        <v>98.5</v>
      </c>
      <c r="G20" s="95">
        <v>98.5</v>
      </c>
      <c r="H20" s="95">
        <v>97.9</v>
      </c>
      <c r="I20" s="95">
        <v>95.8</v>
      </c>
      <c r="J20" s="95">
        <v>91.2</v>
      </c>
      <c r="K20" s="95">
        <v>85.6</v>
      </c>
      <c r="L20" s="95">
        <v>87.2</v>
      </c>
      <c r="M20" s="95">
        <v>79.8</v>
      </c>
      <c r="N20" s="95">
        <v>81.8</v>
      </c>
      <c r="O20" s="95">
        <v>87.9</v>
      </c>
      <c r="P20" s="95">
        <v>89.6</v>
      </c>
      <c r="Q20" s="95">
        <v>92.4</v>
      </c>
      <c r="R20" s="95">
        <v>96.5</v>
      </c>
      <c r="S20" s="95">
        <v>97</v>
      </c>
      <c r="T20" s="95">
        <v>97.8</v>
      </c>
      <c r="U20" s="95">
        <v>97.9</v>
      </c>
      <c r="V20" s="95">
        <v>98.2</v>
      </c>
      <c r="W20" s="95">
        <v>98.3</v>
      </c>
      <c r="X20" s="95">
        <v>98.5</v>
      </c>
      <c r="Y20" s="95">
        <v>98.2</v>
      </c>
      <c r="Z20" s="77">
        <f t="shared" si="0"/>
        <v>94.27499999999999</v>
      </c>
      <c r="AA20" s="95">
        <v>67.7</v>
      </c>
      <c r="AB20" s="96" t="s">
        <v>175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98.2</v>
      </c>
      <c r="D21" s="95">
        <v>98.3</v>
      </c>
      <c r="E21" s="95">
        <v>98.3</v>
      </c>
      <c r="F21" s="95">
        <v>98.2</v>
      </c>
      <c r="G21" s="95">
        <v>97.8</v>
      </c>
      <c r="H21" s="95">
        <v>96.6</v>
      </c>
      <c r="I21" s="95">
        <v>88.4</v>
      </c>
      <c r="J21" s="95">
        <v>81.7</v>
      </c>
      <c r="K21" s="95">
        <v>80.5</v>
      </c>
      <c r="L21" s="95">
        <v>75.9</v>
      </c>
      <c r="M21" s="95">
        <v>71.8</v>
      </c>
      <c r="N21" s="95">
        <v>76.2</v>
      </c>
      <c r="O21" s="95">
        <v>76.9</v>
      </c>
      <c r="P21" s="95">
        <v>85.4</v>
      </c>
      <c r="Q21" s="95">
        <v>87.1</v>
      </c>
      <c r="R21" s="95">
        <v>97.6</v>
      </c>
      <c r="S21" s="95">
        <v>96.7</v>
      </c>
      <c r="T21" s="95">
        <v>97.8</v>
      </c>
      <c r="U21" s="95">
        <v>98</v>
      </c>
      <c r="V21" s="95">
        <v>97.9</v>
      </c>
      <c r="W21" s="95">
        <v>97.7</v>
      </c>
      <c r="X21" s="95">
        <v>98.1</v>
      </c>
      <c r="Y21" s="95">
        <v>98.3</v>
      </c>
      <c r="Z21" s="77">
        <f t="shared" si="0"/>
        <v>91.31666666666668</v>
      </c>
      <c r="AA21" s="95">
        <v>67.9</v>
      </c>
      <c r="AB21" s="96" t="s">
        <v>103</v>
      </c>
      <c r="AC21" s="5">
        <v>19</v>
      </c>
    </row>
    <row r="22" spans="1:29" ht="13.5" customHeight="1">
      <c r="A22" s="103">
        <v>20</v>
      </c>
      <c r="B22" s="104">
        <v>98.2</v>
      </c>
      <c r="C22" s="104">
        <v>98.3</v>
      </c>
      <c r="D22" s="104">
        <v>98.3</v>
      </c>
      <c r="E22" s="104">
        <v>98.5</v>
      </c>
      <c r="F22" s="104">
        <v>98.5</v>
      </c>
      <c r="G22" s="104">
        <v>98.4</v>
      </c>
      <c r="H22" s="104">
        <v>98</v>
      </c>
      <c r="I22" s="104">
        <v>95.5</v>
      </c>
      <c r="J22" s="104">
        <v>83.3</v>
      </c>
      <c r="K22" s="104">
        <v>81.8</v>
      </c>
      <c r="L22" s="104">
        <v>71.7</v>
      </c>
      <c r="M22" s="104">
        <v>65</v>
      </c>
      <c r="N22" s="104">
        <v>63.7</v>
      </c>
      <c r="O22" s="104">
        <v>62.4</v>
      </c>
      <c r="P22" s="104">
        <v>60.6</v>
      </c>
      <c r="Q22" s="104">
        <v>81.8</v>
      </c>
      <c r="R22" s="104">
        <v>88.2</v>
      </c>
      <c r="S22" s="104">
        <v>97.2</v>
      </c>
      <c r="T22" s="104">
        <v>98.5</v>
      </c>
      <c r="U22" s="104">
        <v>98.6</v>
      </c>
      <c r="V22" s="104">
        <v>98.7</v>
      </c>
      <c r="W22" s="104">
        <v>98.8</v>
      </c>
      <c r="X22" s="104">
        <v>98.8</v>
      </c>
      <c r="Y22" s="104">
        <v>98.8</v>
      </c>
      <c r="Z22" s="105">
        <f t="shared" si="0"/>
        <v>88.81666666666666</v>
      </c>
      <c r="AA22" s="104">
        <v>56</v>
      </c>
      <c r="AB22" s="106" t="s">
        <v>173</v>
      </c>
      <c r="AC22" s="5">
        <v>20</v>
      </c>
    </row>
    <row r="23" spans="1:29" ht="13.5" customHeight="1">
      <c r="A23" s="76">
        <v>21</v>
      </c>
      <c r="B23" s="95">
        <v>98.9</v>
      </c>
      <c r="C23" s="95">
        <v>98.9</v>
      </c>
      <c r="D23" s="95">
        <v>98.9</v>
      </c>
      <c r="E23" s="95">
        <v>98.9</v>
      </c>
      <c r="F23" s="95">
        <v>98.9</v>
      </c>
      <c r="G23" s="95">
        <v>98.9</v>
      </c>
      <c r="H23" s="95">
        <v>98.9</v>
      </c>
      <c r="I23" s="95">
        <v>98.8</v>
      </c>
      <c r="J23" s="95">
        <v>98.7</v>
      </c>
      <c r="K23" s="95">
        <v>98.7</v>
      </c>
      <c r="L23" s="95">
        <v>98.7</v>
      </c>
      <c r="M23" s="95">
        <v>98.5</v>
      </c>
      <c r="N23" s="95">
        <v>88.6</v>
      </c>
      <c r="O23" s="95">
        <v>84.9</v>
      </c>
      <c r="P23" s="95">
        <v>92.5</v>
      </c>
      <c r="Q23" s="95">
        <v>92.2</v>
      </c>
      <c r="R23" s="95">
        <v>88.4</v>
      </c>
      <c r="S23" s="95">
        <v>97.5</v>
      </c>
      <c r="T23" s="95">
        <v>97.7</v>
      </c>
      <c r="U23" s="95">
        <v>98</v>
      </c>
      <c r="V23" s="95">
        <v>98.2</v>
      </c>
      <c r="W23" s="95">
        <v>98.3</v>
      </c>
      <c r="X23" s="95">
        <v>98.3</v>
      </c>
      <c r="Y23" s="95">
        <v>98.2</v>
      </c>
      <c r="Z23" s="77">
        <f t="shared" si="0"/>
        <v>96.60416666666669</v>
      </c>
      <c r="AA23" s="95">
        <v>80.3</v>
      </c>
      <c r="AB23" s="96" t="s">
        <v>176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98.4</v>
      </c>
      <c r="D24" s="95">
        <v>98.3</v>
      </c>
      <c r="E24" s="95">
        <v>98.2</v>
      </c>
      <c r="F24" s="95">
        <v>98.3</v>
      </c>
      <c r="G24" s="95">
        <v>98.3</v>
      </c>
      <c r="H24" s="95">
        <v>98.5</v>
      </c>
      <c r="I24" s="95">
        <v>98.1</v>
      </c>
      <c r="J24" s="95">
        <v>98.3</v>
      </c>
      <c r="K24" s="95">
        <v>98.4</v>
      </c>
      <c r="L24" s="95">
        <v>97.7</v>
      </c>
      <c r="M24" s="95">
        <v>96.7</v>
      </c>
      <c r="N24" s="95">
        <v>97.9</v>
      </c>
      <c r="O24" s="95">
        <v>97.9</v>
      </c>
      <c r="P24" s="95">
        <v>98.3</v>
      </c>
      <c r="Q24" s="95">
        <v>98.4</v>
      </c>
      <c r="R24" s="95">
        <v>98.6</v>
      </c>
      <c r="S24" s="95">
        <v>98.7</v>
      </c>
      <c r="T24" s="95">
        <v>98.7</v>
      </c>
      <c r="U24" s="95">
        <v>98.8</v>
      </c>
      <c r="V24" s="95">
        <v>98.8</v>
      </c>
      <c r="W24" s="95">
        <v>98.9</v>
      </c>
      <c r="X24" s="95">
        <v>98.9</v>
      </c>
      <c r="Y24" s="95">
        <v>99</v>
      </c>
      <c r="Z24" s="77">
        <f t="shared" si="0"/>
        <v>98.35416666666669</v>
      </c>
      <c r="AA24" s="95">
        <v>96.5</v>
      </c>
      <c r="AB24" s="96" t="s">
        <v>177</v>
      </c>
      <c r="AC24" s="5">
        <v>22</v>
      </c>
    </row>
    <row r="25" spans="1:29" ht="13.5" customHeight="1">
      <c r="A25" s="76">
        <v>23</v>
      </c>
      <c r="B25" s="95">
        <v>99</v>
      </c>
      <c r="C25" s="95">
        <v>99</v>
      </c>
      <c r="D25" s="95">
        <v>99</v>
      </c>
      <c r="E25" s="95">
        <v>99</v>
      </c>
      <c r="F25" s="95">
        <v>99</v>
      </c>
      <c r="G25" s="95">
        <v>99</v>
      </c>
      <c r="H25" s="95">
        <v>99</v>
      </c>
      <c r="I25" s="95">
        <v>99</v>
      </c>
      <c r="J25" s="95">
        <v>99</v>
      </c>
      <c r="K25" s="95">
        <v>99</v>
      </c>
      <c r="L25" s="95">
        <v>99</v>
      </c>
      <c r="M25" s="95">
        <v>99</v>
      </c>
      <c r="N25" s="95">
        <v>98.9</v>
      </c>
      <c r="O25" s="95">
        <v>98.9</v>
      </c>
      <c r="P25" s="95">
        <v>98.8</v>
      </c>
      <c r="Q25" s="95">
        <v>98.7</v>
      </c>
      <c r="R25" s="95">
        <v>98.6</v>
      </c>
      <c r="S25" s="95">
        <v>98.6</v>
      </c>
      <c r="T25" s="95">
        <v>98.7</v>
      </c>
      <c r="U25" s="95">
        <v>98.8</v>
      </c>
      <c r="V25" s="95">
        <v>98.9</v>
      </c>
      <c r="W25" s="95">
        <v>98.9</v>
      </c>
      <c r="X25" s="95">
        <v>98.9</v>
      </c>
      <c r="Y25" s="95">
        <v>98.9</v>
      </c>
      <c r="Z25" s="77">
        <f t="shared" si="0"/>
        <v>98.90000000000002</v>
      </c>
      <c r="AA25" s="95">
        <v>98.6</v>
      </c>
      <c r="AB25" s="96" t="s">
        <v>178</v>
      </c>
      <c r="AC25" s="5">
        <v>23</v>
      </c>
    </row>
    <row r="26" spans="1:29" ht="13.5" customHeight="1">
      <c r="A26" s="76">
        <v>24</v>
      </c>
      <c r="B26" s="95">
        <v>98.9</v>
      </c>
      <c r="C26" s="95">
        <v>98.9</v>
      </c>
      <c r="D26" s="95">
        <v>98.9</v>
      </c>
      <c r="E26" s="95">
        <v>98.8</v>
      </c>
      <c r="F26" s="95">
        <v>98.8</v>
      </c>
      <c r="G26" s="95">
        <v>98.8</v>
      </c>
      <c r="H26" s="95">
        <v>98.9</v>
      </c>
      <c r="I26" s="95">
        <v>98.9</v>
      </c>
      <c r="J26" s="95">
        <v>98.9</v>
      </c>
      <c r="K26" s="95">
        <v>98.9</v>
      </c>
      <c r="L26" s="95">
        <v>98.9</v>
      </c>
      <c r="M26" s="95">
        <v>97.4</v>
      </c>
      <c r="N26" s="95">
        <v>95.6</v>
      </c>
      <c r="O26" s="95">
        <v>96.1</v>
      </c>
      <c r="P26" s="95">
        <v>90.9</v>
      </c>
      <c r="Q26" s="95">
        <v>92.3</v>
      </c>
      <c r="R26" s="95">
        <v>96.4</v>
      </c>
      <c r="S26" s="95">
        <v>97</v>
      </c>
      <c r="T26" s="95">
        <v>97.5</v>
      </c>
      <c r="U26" s="95">
        <v>96.1</v>
      </c>
      <c r="V26" s="95">
        <v>97</v>
      </c>
      <c r="W26" s="95">
        <v>96.3</v>
      </c>
      <c r="X26" s="95">
        <v>96.6</v>
      </c>
      <c r="Y26" s="95">
        <v>97.2</v>
      </c>
      <c r="Z26" s="77">
        <f t="shared" si="0"/>
        <v>97.24999999999999</v>
      </c>
      <c r="AA26" s="95">
        <v>89.2</v>
      </c>
      <c r="AB26" s="96" t="s">
        <v>179</v>
      </c>
      <c r="AC26" s="5">
        <v>24</v>
      </c>
    </row>
    <row r="27" spans="1:29" ht="13.5" customHeight="1">
      <c r="A27" s="76">
        <v>25</v>
      </c>
      <c r="B27" s="95">
        <v>98.1</v>
      </c>
      <c r="C27" s="95">
        <v>98</v>
      </c>
      <c r="D27" s="95">
        <v>97.6</v>
      </c>
      <c r="E27" s="95">
        <v>97.7</v>
      </c>
      <c r="F27" s="95">
        <v>97.8</v>
      </c>
      <c r="G27" s="95">
        <v>97.8</v>
      </c>
      <c r="H27" s="95">
        <v>97.2</v>
      </c>
      <c r="I27" s="95">
        <v>89</v>
      </c>
      <c r="J27" s="95">
        <v>79.5</v>
      </c>
      <c r="K27" s="95">
        <v>72</v>
      </c>
      <c r="L27" s="95">
        <v>67.5</v>
      </c>
      <c r="M27" s="95">
        <v>56.2</v>
      </c>
      <c r="N27" s="95">
        <v>64.5</v>
      </c>
      <c r="O27" s="95">
        <v>60.2</v>
      </c>
      <c r="P27" s="95">
        <v>63.8</v>
      </c>
      <c r="Q27" s="95">
        <v>64.5</v>
      </c>
      <c r="R27" s="95">
        <v>77.1</v>
      </c>
      <c r="S27" s="95">
        <v>91.3</v>
      </c>
      <c r="T27" s="95">
        <v>96.4</v>
      </c>
      <c r="U27" s="95">
        <v>97.6</v>
      </c>
      <c r="V27" s="95">
        <v>97.9</v>
      </c>
      <c r="W27" s="95">
        <v>98</v>
      </c>
      <c r="X27" s="95">
        <v>98</v>
      </c>
      <c r="Y27" s="95">
        <v>98.2</v>
      </c>
      <c r="Z27" s="77">
        <f t="shared" si="0"/>
        <v>85.66250000000001</v>
      </c>
      <c r="AA27" s="95">
        <v>55.2</v>
      </c>
      <c r="AB27" s="96" t="s">
        <v>180</v>
      </c>
      <c r="AC27" s="5">
        <v>25</v>
      </c>
    </row>
    <row r="28" spans="1:29" ht="13.5" customHeight="1">
      <c r="A28" s="76">
        <v>26</v>
      </c>
      <c r="B28" s="95">
        <v>98.4</v>
      </c>
      <c r="C28" s="95">
        <v>98.5</v>
      </c>
      <c r="D28" s="95">
        <v>98.5</v>
      </c>
      <c r="E28" s="95">
        <v>98.6</v>
      </c>
      <c r="F28" s="95">
        <v>98.6</v>
      </c>
      <c r="G28" s="95">
        <v>98.5</v>
      </c>
      <c r="H28" s="95">
        <v>98.6</v>
      </c>
      <c r="I28" s="95">
        <v>92.4</v>
      </c>
      <c r="J28" s="95">
        <v>82</v>
      </c>
      <c r="K28" s="95">
        <v>75.7</v>
      </c>
      <c r="L28" s="95">
        <v>79.3</v>
      </c>
      <c r="M28" s="95">
        <v>67</v>
      </c>
      <c r="N28" s="95">
        <v>74</v>
      </c>
      <c r="O28" s="95">
        <v>73.3</v>
      </c>
      <c r="P28" s="95">
        <v>80.4</v>
      </c>
      <c r="Q28" s="95">
        <v>84.9</v>
      </c>
      <c r="R28" s="95">
        <v>92.3</v>
      </c>
      <c r="S28" s="95">
        <v>93</v>
      </c>
      <c r="T28" s="95">
        <v>95.4</v>
      </c>
      <c r="U28" s="95">
        <v>97.5</v>
      </c>
      <c r="V28" s="95">
        <v>97.8</v>
      </c>
      <c r="W28" s="95">
        <v>98</v>
      </c>
      <c r="X28" s="95">
        <v>98.1</v>
      </c>
      <c r="Y28" s="95">
        <v>98.2</v>
      </c>
      <c r="Z28" s="77">
        <f t="shared" si="0"/>
        <v>90.375</v>
      </c>
      <c r="AA28" s="95">
        <v>63.7</v>
      </c>
      <c r="AB28" s="96" t="s">
        <v>117</v>
      </c>
      <c r="AC28" s="5">
        <v>26</v>
      </c>
    </row>
    <row r="29" spans="1:29" ht="13.5" customHeight="1">
      <c r="A29" s="76">
        <v>27</v>
      </c>
      <c r="B29" s="95">
        <v>98.3</v>
      </c>
      <c r="C29" s="95">
        <v>98.3</v>
      </c>
      <c r="D29" s="95">
        <v>98.4</v>
      </c>
      <c r="E29" s="95">
        <v>98.4</v>
      </c>
      <c r="F29" s="95">
        <v>98.3</v>
      </c>
      <c r="G29" s="95">
        <v>98.3</v>
      </c>
      <c r="H29" s="95">
        <v>97.7</v>
      </c>
      <c r="I29" s="95">
        <v>86.5</v>
      </c>
      <c r="J29" s="95">
        <v>81.6</v>
      </c>
      <c r="K29" s="95">
        <v>77.5</v>
      </c>
      <c r="L29" s="95">
        <v>68.6</v>
      </c>
      <c r="M29" s="95">
        <v>69.5</v>
      </c>
      <c r="N29" s="95">
        <v>70.9</v>
      </c>
      <c r="O29" s="95">
        <v>70.4</v>
      </c>
      <c r="P29" s="95">
        <v>77.8</v>
      </c>
      <c r="Q29" s="95">
        <v>87</v>
      </c>
      <c r="R29" s="95">
        <v>98</v>
      </c>
      <c r="S29" s="95">
        <v>98.2</v>
      </c>
      <c r="T29" s="95">
        <v>98.6</v>
      </c>
      <c r="U29" s="95">
        <v>98.7</v>
      </c>
      <c r="V29" s="95">
        <v>98.8</v>
      </c>
      <c r="W29" s="95">
        <v>98.8</v>
      </c>
      <c r="X29" s="95">
        <v>98.8</v>
      </c>
      <c r="Y29" s="95">
        <v>98.8</v>
      </c>
      <c r="Z29" s="77">
        <f t="shared" si="0"/>
        <v>90.25833333333334</v>
      </c>
      <c r="AA29" s="95">
        <v>59.4</v>
      </c>
      <c r="AB29" s="96" t="s">
        <v>40</v>
      </c>
      <c r="AC29" s="5">
        <v>27</v>
      </c>
    </row>
    <row r="30" spans="1:29" ht="13.5" customHeight="1">
      <c r="A30" s="76">
        <v>28</v>
      </c>
      <c r="B30" s="95">
        <v>98.8</v>
      </c>
      <c r="C30" s="95">
        <v>98.9</v>
      </c>
      <c r="D30" s="95">
        <v>98.9</v>
      </c>
      <c r="E30" s="95">
        <v>98.9</v>
      </c>
      <c r="F30" s="95">
        <v>98.9</v>
      </c>
      <c r="G30" s="95">
        <v>98.9</v>
      </c>
      <c r="H30" s="95">
        <v>98.9</v>
      </c>
      <c r="I30" s="95">
        <v>98.8</v>
      </c>
      <c r="J30" s="95">
        <v>87.2</v>
      </c>
      <c r="K30" s="95">
        <v>75.3</v>
      </c>
      <c r="L30" s="95">
        <v>80.3</v>
      </c>
      <c r="M30" s="95">
        <v>71.2</v>
      </c>
      <c r="N30" s="95">
        <v>68</v>
      </c>
      <c r="O30" s="95">
        <v>65.6</v>
      </c>
      <c r="P30" s="95">
        <v>65</v>
      </c>
      <c r="Q30" s="95">
        <v>66.5</v>
      </c>
      <c r="R30" s="95">
        <v>71.5</v>
      </c>
      <c r="S30" s="95">
        <v>88.2</v>
      </c>
      <c r="T30" s="95">
        <v>93.7</v>
      </c>
      <c r="U30" s="95">
        <v>94.1</v>
      </c>
      <c r="V30" s="95">
        <v>95.6</v>
      </c>
      <c r="W30" s="95">
        <v>97.6</v>
      </c>
      <c r="X30" s="95">
        <v>97.8</v>
      </c>
      <c r="Y30" s="95">
        <v>98.1</v>
      </c>
      <c r="Z30" s="77">
        <f t="shared" si="0"/>
        <v>87.77916666666665</v>
      </c>
      <c r="AA30" s="95">
        <v>63.9</v>
      </c>
      <c r="AB30" s="96" t="s">
        <v>181</v>
      </c>
      <c r="AC30" s="5">
        <v>28</v>
      </c>
    </row>
    <row r="31" spans="1:29" ht="13.5" customHeight="1">
      <c r="A31" s="76">
        <v>29</v>
      </c>
      <c r="B31" s="95">
        <v>98.2</v>
      </c>
      <c r="C31" s="95">
        <v>96.5</v>
      </c>
      <c r="D31" s="95">
        <v>97.6</v>
      </c>
      <c r="E31" s="95">
        <v>98.2</v>
      </c>
      <c r="F31" s="95">
        <v>98.3</v>
      </c>
      <c r="G31" s="95">
        <v>98.3</v>
      </c>
      <c r="H31" s="95">
        <v>97.7</v>
      </c>
      <c r="I31" s="95">
        <v>96.7</v>
      </c>
      <c r="J31" s="95">
        <v>82.8</v>
      </c>
      <c r="K31" s="95">
        <v>75.4</v>
      </c>
      <c r="L31" s="95">
        <v>68.4</v>
      </c>
      <c r="M31" s="95">
        <v>70.1</v>
      </c>
      <c r="N31" s="95">
        <v>73.3</v>
      </c>
      <c r="O31" s="95">
        <v>77.8</v>
      </c>
      <c r="P31" s="95">
        <v>75.4</v>
      </c>
      <c r="Q31" s="95">
        <v>79.7</v>
      </c>
      <c r="R31" s="95">
        <v>84.2</v>
      </c>
      <c r="S31" s="95">
        <v>93.9</v>
      </c>
      <c r="T31" s="95">
        <v>96.6</v>
      </c>
      <c r="U31" s="95">
        <v>97.4</v>
      </c>
      <c r="V31" s="95">
        <v>97.7</v>
      </c>
      <c r="W31" s="95">
        <v>97.5</v>
      </c>
      <c r="X31" s="95">
        <v>97.6</v>
      </c>
      <c r="Y31" s="95">
        <v>97.6</v>
      </c>
      <c r="Z31" s="77">
        <f t="shared" si="0"/>
        <v>89.45416666666667</v>
      </c>
      <c r="AA31" s="95">
        <v>66.7</v>
      </c>
      <c r="AB31" s="96" t="s">
        <v>182</v>
      </c>
      <c r="AC31" s="5">
        <v>29</v>
      </c>
    </row>
    <row r="32" spans="1:29" ht="13.5" customHeight="1">
      <c r="A32" s="76">
        <v>30</v>
      </c>
      <c r="B32" s="95">
        <v>97.8</v>
      </c>
      <c r="C32" s="95">
        <v>98</v>
      </c>
      <c r="D32" s="95">
        <v>98.1</v>
      </c>
      <c r="E32" s="95">
        <v>97.7</v>
      </c>
      <c r="F32" s="95">
        <v>97.7</v>
      </c>
      <c r="G32" s="95">
        <v>97.6</v>
      </c>
      <c r="H32" s="95">
        <v>92.5</v>
      </c>
      <c r="I32" s="95">
        <v>81</v>
      </c>
      <c r="J32" s="95">
        <v>72.2</v>
      </c>
      <c r="K32" s="95">
        <v>64.3</v>
      </c>
      <c r="L32" s="95">
        <v>55.8</v>
      </c>
      <c r="M32" s="95">
        <v>72.3</v>
      </c>
      <c r="N32" s="95">
        <v>71.7</v>
      </c>
      <c r="O32" s="95">
        <v>78.3</v>
      </c>
      <c r="P32" s="95">
        <v>71.4</v>
      </c>
      <c r="Q32" s="95">
        <v>70.9</v>
      </c>
      <c r="R32" s="95">
        <v>75.7</v>
      </c>
      <c r="S32" s="95">
        <v>84</v>
      </c>
      <c r="T32" s="95">
        <v>85</v>
      </c>
      <c r="U32" s="95">
        <v>89.4</v>
      </c>
      <c r="V32" s="95">
        <v>90.7</v>
      </c>
      <c r="W32" s="95">
        <v>96.3</v>
      </c>
      <c r="X32" s="95">
        <v>97.7</v>
      </c>
      <c r="Y32" s="95">
        <v>97.6</v>
      </c>
      <c r="Z32" s="77">
        <f t="shared" si="0"/>
        <v>84.73750000000001</v>
      </c>
      <c r="AA32" s="95">
        <v>54.8</v>
      </c>
      <c r="AB32" s="96" t="s">
        <v>183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98.08666666666669</v>
      </c>
      <c r="C34" s="80">
        <f t="shared" si="1"/>
        <v>98.25333333333336</v>
      </c>
      <c r="D34" s="80">
        <f t="shared" si="1"/>
        <v>98.46333333333335</v>
      </c>
      <c r="E34" s="80">
        <f t="shared" si="1"/>
        <v>98.53999999999998</v>
      </c>
      <c r="F34" s="80">
        <f t="shared" si="1"/>
        <v>98.56666666666669</v>
      </c>
      <c r="G34" s="80">
        <f t="shared" si="1"/>
        <v>98.51000000000003</v>
      </c>
      <c r="H34" s="80">
        <f t="shared" si="1"/>
        <v>98.12333333333332</v>
      </c>
      <c r="I34" s="80">
        <f t="shared" si="1"/>
        <v>95.41000000000003</v>
      </c>
      <c r="J34" s="80">
        <f t="shared" si="1"/>
        <v>90.79999999999998</v>
      </c>
      <c r="K34" s="80">
        <f t="shared" si="1"/>
        <v>87.71000000000001</v>
      </c>
      <c r="L34" s="80">
        <f t="shared" si="1"/>
        <v>85.46000000000002</v>
      </c>
      <c r="M34" s="80">
        <f t="shared" si="1"/>
        <v>83.90333333333334</v>
      </c>
      <c r="N34" s="80">
        <f t="shared" si="1"/>
        <v>84.20666666666668</v>
      </c>
      <c r="O34" s="80">
        <f t="shared" si="1"/>
        <v>84.58666666666672</v>
      </c>
      <c r="P34" s="80">
        <f t="shared" si="1"/>
        <v>85.6366666666667</v>
      </c>
      <c r="Q34" s="80">
        <f t="shared" si="1"/>
        <v>87.95333333333335</v>
      </c>
      <c r="R34" s="80">
        <f aca="true" t="shared" si="2" ref="R34:Y34">AVERAGE(R3:R33)</f>
        <v>91.7</v>
      </c>
      <c r="S34" s="80">
        <f t="shared" si="2"/>
        <v>95.34666666666666</v>
      </c>
      <c r="T34" s="80">
        <f t="shared" si="2"/>
        <v>96.96</v>
      </c>
      <c r="U34" s="80">
        <f t="shared" si="2"/>
        <v>97.43666666666667</v>
      </c>
      <c r="V34" s="80">
        <f t="shared" si="2"/>
        <v>97.79666666666668</v>
      </c>
      <c r="W34" s="80">
        <f t="shared" si="2"/>
        <v>98.13666666666668</v>
      </c>
      <c r="X34" s="80">
        <f t="shared" si="2"/>
        <v>98.29333333333334</v>
      </c>
      <c r="Y34" s="80">
        <f t="shared" si="2"/>
        <v>98.32666666666664</v>
      </c>
      <c r="Z34" s="80">
        <f>AVERAGE(B3:Y33)</f>
        <v>93.67527777777792</v>
      </c>
      <c r="AA34" s="81">
        <f>AVERAGE(AA3:AA33)</f>
        <v>77.24333333333334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46</v>
      </c>
      <c r="C40" s="92">
        <f>MATCH(B40,AA3:AA33,0)</f>
        <v>1</v>
      </c>
      <c r="D40" s="97" t="str">
        <f>INDEX(AB3:AB33,C40,1)</f>
        <v>13:07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97.7</v>
      </c>
      <c r="C3" s="95">
        <v>97.8</v>
      </c>
      <c r="D3" s="95">
        <v>97.7</v>
      </c>
      <c r="E3" s="95">
        <v>97.6</v>
      </c>
      <c r="F3" s="95">
        <v>97.6</v>
      </c>
      <c r="G3" s="95">
        <v>97.5</v>
      </c>
      <c r="H3" s="95">
        <v>95</v>
      </c>
      <c r="I3" s="95">
        <v>87.9</v>
      </c>
      <c r="J3" s="95">
        <v>70</v>
      </c>
      <c r="K3" s="95">
        <v>69.5</v>
      </c>
      <c r="L3" s="95">
        <v>76.2</v>
      </c>
      <c r="M3" s="95">
        <v>71.6</v>
      </c>
      <c r="N3" s="95">
        <v>66.1</v>
      </c>
      <c r="O3" s="95">
        <v>65.5</v>
      </c>
      <c r="P3" s="95">
        <v>60.7</v>
      </c>
      <c r="Q3" s="95">
        <v>64.6</v>
      </c>
      <c r="R3" s="95">
        <v>69.9</v>
      </c>
      <c r="S3" s="95">
        <v>84.2</v>
      </c>
      <c r="T3" s="95">
        <v>90.2</v>
      </c>
      <c r="U3" s="95">
        <v>91.8</v>
      </c>
      <c r="V3" s="95">
        <v>91.8</v>
      </c>
      <c r="W3" s="95">
        <v>93.9</v>
      </c>
      <c r="X3" s="95">
        <v>94</v>
      </c>
      <c r="Y3" s="95">
        <v>95.4</v>
      </c>
      <c r="Z3" s="77">
        <f aca="true" t="shared" si="0" ref="Z3:Z33">AVERAGE(B3:Y3)</f>
        <v>84.34166666666667</v>
      </c>
      <c r="AA3" s="95">
        <v>58.2</v>
      </c>
      <c r="AB3" s="96" t="s">
        <v>184</v>
      </c>
      <c r="AC3" s="4">
        <v>1</v>
      </c>
    </row>
    <row r="4" spans="1:29" ht="13.5" customHeight="1">
      <c r="A4" s="76">
        <v>2</v>
      </c>
      <c r="B4" s="95">
        <v>95.9</v>
      </c>
      <c r="C4" s="95">
        <v>96.3</v>
      </c>
      <c r="D4" s="95">
        <v>96.3</v>
      </c>
      <c r="E4" s="95">
        <v>96.5</v>
      </c>
      <c r="F4" s="95">
        <v>96.5</v>
      </c>
      <c r="G4" s="95">
        <v>96.1</v>
      </c>
      <c r="H4" s="95">
        <v>94.4</v>
      </c>
      <c r="I4" s="95">
        <v>89.2</v>
      </c>
      <c r="J4" s="95">
        <v>70.7</v>
      </c>
      <c r="K4" s="95">
        <v>70.8</v>
      </c>
      <c r="L4" s="95">
        <v>67.9</v>
      </c>
      <c r="M4" s="95">
        <v>65.1</v>
      </c>
      <c r="N4" s="95">
        <v>64.7</v>
      </c>
      <c r="O4" s="95">
        <v>66.5</v>
      </c>
      <c r="P4" s="95">
        <v>65.6</v>
      </c>
      <c r="Q4" s="95">
        <v>78.7</v>
      </c>
      <c r="R4" s="95">
        <v>86.1</v>
      </c>
      <c r="S4" s="95">
        <v>83.9</v>
      </c>
      <c r="T4" s="95">
        <v>87.2</v>
      </c>
      <c r="U4" s="95">
        <v>90.5</v>
      </c>
      <c r="V4" s="95">
        <v>95.8</v>
      </c>
      <c r="W4" s="95">
        <v>97.4</v>
      </c>
      <c r="X4" s="95">
        <v>97.8</v>
      </c>
      <c r="Y4" s="95">
        <v>97.8</v>
      </c>
      <c r="Z4" s="77">
        <f t="shared" si="0"/>
        <v>85.32083333333334</v>
      </c>
      <c r="AA4" s="95">
        <v>63</v>
      </c>
      <c r="AB4" s="96" t="s">
        <v>185</v>
      </c>
      <c r="AC4" s="5">
        <v>2</v>
      </c>
    </row>
    <row r="5" spans="1:29" ht="13.5" customHeight="1">
      <c r="A5" s="76">
        <v>3</v>
      </c>
      <c r="B5" s="95">
        <v>98</v>
      </c>
      <c r="C5" s="95">
        <v>97.9</v>
      </c>
      <c r="D5" s="95">
        <v>97.9</v>
      </c>
      <c r="E5" s="95">
        <v>98</v>
      </c>
      <c r="F5" s="95">
        <v>97.9</v>
      </c>
      <c r="G5" s="95">
        <v>97.7</v>
      </c>
      <c r="H5" s="95">
        <v>97.5</v>
      </c>
      <c r="I5" s="95">
        <v>91.5</v>
      </c>
      <c r="J5" s="95">
        <v>89.8</v>
      </c>
      <c r="K5" s="95">
        <v>82</v>
      </c>
      <c r="L5" s="95">
        <v>75.6</v>
      </c>
      <c r="M5" s="95">
        <v>76.5</v>
      </c>
      <c r="N5" s="95">
        <v>86.6</v>
      </c>
      <c r="O5" s="95">
        <v>93.3</v>
      </c>
      <c r="P5" s="95">
        <v>95.2</v>
      </c>
      <c r="Q5" s="95">
        <v>93.8</v>
      </c>
      <c r="R5" s="95">
        <v>98.1</v>
      </c>
      <c r="S5" s="95">
        <v>98.2</v>
      </c>
      <c r="T5" s="95">
        <v>98.1</v>
      </c>
      <c r="U5" s="95">
        <v>98.1</v>
      </c>
      <c r="V5" s="95">
        <v>97.8</v>
      </c>
      <c r="W5" s="95">
        <v>97.8</v>
      </c>
      <c r="X5" s="95">
        <v>97.8</v>
      </c>
      <c r="Y5" s="95">
        <v>98</v>
      </c>
      <c r="Z5" s="77">
        <f t="shared" si="0"/>
        <v>93.87916666666666</v>
      </c>
      <c r="AA5" s="95">
        <v>72.6</v>
      </c>
      <c r="AB5" s="96" t="s">
        <v>75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98.3</v>
      </c>
      <c r="D6" s="95">
        <v>98.6</v>
      </c>
      <c r="E6" s="95">
        <v>98.7</v>
      </c>
      <c r="F6" s="95">
        <v>98.7</v>
      </c>
      <c r="G6" s="95">
        <v>98.8</v>
      </c>
      <c r="H6" s="95">
        <v>98.8</v>
      </c>
      <c r="I6" s="95">
        <v>98.7</v>
      </c>
      <c r="J6" s="95">
        <v>98.4</v>
      </c>
      <c r="K6" s="95">
        <v>96</v>
      </c>
      <c r="L6" s="95">
        <v>91.9</v>
      </c>
      <c r="M6" s="95">
        <v>87.6</v>
      </c>
      <c r="N6" s="95">
        <v>93.2</v>
      </c>
      <c r="O6" s="95">
        <v>95.3</v>
      </c>
      <c r="P6" s="95">
        <v>95</v>
      </c>
      <c r="Q6" s="95">
        <v>98.3</v>
      </c>
      <c r="R6" s="95">
        <v>98.3</v>
      </c>
      <c r="S6" s="95">
        <v>98.3</v>
      </c>
      <c r="T6" s="95">
        <v>98.5</v>
      </c>
      <c r="U6" s="95">
        <v>98.6</v>
      </c>
      <c r="V6" s="95">
        <v>98.7</v>
      </c>
      <c r="W6" s="95">
        <v>98.7</v>
      </c>
      <c r="X6" s="95">
        <v>98.7</v>
      </c>
      <c r="Y6" s="95">
        <v>98.8</v>
      </c>
      <c r="Z6" s="77">
        <f t="shared" si="0"/>
        <v>97.21249999999998</v>
      </c>
      <c r="AA6" s="95">
        <v>85.2</v>
      </c>
      <c r="AB6" s="96" t="s">
        <v>125</v>
      </c>
      <c r="AC6" s="5">
        <v>4</v>
      </c>
    </row>
    <row r="7" spans="1:29" ht="13.5" customHeight="1">
      <c r="A7" s="76">
        <v>5</v>
      </c>
      <c r="B7" s="95">
        <v>98.8</v>
      </c>
      <c r="C7" s="95">
        <v>98.8</v>
      </c>
      <c r="D7" s="95">
        <v>98.8</v>
      </c>
      <c r="E7" s="95">
        <v>98.8</v>
      </c>
      <c r="F7" s="95">
        <v>98.9</v>
      </c>
      <c r="G7" s="95">
        <v>98.9</v>
      </c>
      <c r="H7" s="95">
        <v>98.8</v>
      </c>
      <c r="I7" s="95">
        <v>97.8</v>
      </c>
      <c r="J7" s="95">
        <v>95.5</v>
      </c>
      <c r="K7" s="95">
        <v>92.7</v>
      </c>
      <c r="L7" s="95">
        <v>89.1</v>
      </c>
      <c r="M7" s="95">
        <v>86.3</v>
      </c>
      <c r="N7" s="95">
        <v>89.5</v>
      </c>
      <c r="O7" s="95">
        <v>88.1</v>
      </c>
      <c r="P7" s="95">
        <v>88</v>
      </c>
      <c r="Q7" s="95">
        <v>89.9</v>
      </c>
      <c r="R7" s="95">
        <v>92.3</v>
      </c>
      <c r="S7" s="95">
        <v>94.3</v>
      </c>
      <c r="T7" s="95">
        <v>97</v>
      </c>
      <c r="U7" s="95">
        <v>96.7</v>
      </c>
      <c r="V7" s="95">
        <v>97.6</v>
      </c>
      <c r="W7" s="95">
        <v>98.2</v>
      </c>
      <c r="X7" s="95">
        <v>98.4</v>
      </c>
      <c r="Y7" s="95">
        <v>98.4</v>
      </c>
      <c r="Z7" s="77">
        <f t="shared" si="0"/>
        <v>95.06666666666666</v>
      </c>
      <c r="AA7" s="95">
        <v>84.2</v>
      </c>
      <c r="AB7" s="96" t="s">
        <v>158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98.7</v>
      </c>
      <c r="D8" s="95">
        <v>98.7</v>
      </c>
      <c r="E8" s="95">
        <v>98.8</v>
      </c>
      <c r="F8" s="95">
        <v>98.8</v>
      </c>
      <c r="G8" s="95">
        <v>98.9</v>
      </c>
      <c r="H8" s="95">
        <v>98.9</v>
      </c>
      <c r="I8" s="95">
        <v>98.9</v>
      </c>
      <c r="J8" s="95">
        <v>98.9</v>
      </c>
      <c r="K8" s="95">
        <v>98.8</v>
      </c>
      <c r="L8" s="95">
        <v>98.8</v>
      </c>
      <c r="M8" s="95">
        <v>98.8</v>
      </c>
      <c r="N8" s="95">
        <v>98.7</v>
      </c>
      <c r="O8" s="95">
        <v>98.7</v>
      </c>
      <c r="P8" s="95">
        <v>98.7</v>
      </c>
      <c r="Q8" s="95">
        <v>98.6</v>
      </c>
      <c r="R8" s="95">
        <v>98.7</v>
      </c>
      <c r="S8" s="95">
        <v>98.8</v>
      </c>
      <c r="T8" s="95">
        <v>98.8</v>
      </c>
      <c r="U8" s="95">
        <v>98.8</v>
      </c>
      <c r="V8" s="95">
        <v>98.9</v>
      </c>
      <c r="W8" s="95">
        <v>98.9</v>
      </c>
      <c r="X8" s="95">
        <v>98.9</v>
      </c>
      <c r="Y8" s="95">
        <v>98.9</v>
      </c>
      <c r="Z8" s="77">
        <f t="shared" si="0"/>
        <v>98.78750000000001</v>
      </c>
      <c r="AA8" s="95">
        <v>98.4</v>
      </c>
      <c r="AB8" s="96" t="s">
        <v>186</v>
      </c>
      <c r="AC8" s="5">
        <v>6</v>
      </c>
    </row>
    <row r="9" spans="1:29" ht="13.5" customHeight="1">
      <c r="A9" s="76">
        <v>7</v>
      </c>
      <c r="B9" s="95">
        <v>98.8</v>
      </c>
      <c r="C9" s="95">
        <v>98.8</v>
      </c>
      <c r="D9" s="95">
        <v>98.8</v>
      </c>
      <c r="E9" s="95">
        <v>98.8</v>
      </c>
      <c r="F9" s="95">
        <v>98.7</v>
      </c>
      <c r="G9" s="95">
        <v>98.8</v>
      </c>
      <c r="H9" s="95">
        <v>98.8</v>
      </c>
      <c r="I9" s="95">
        <v>98.7</v>
      </c>
      <c r="J9" s="95">
        <v>98.2</v>
      </c>
      <c r="K9" s="95">
        <v>97.9</v>
      </c>
      <c r="L9" s="95">
        <v>96.4</v>
      </c>
      <c r="M9" s="95">
        <v>97.7</v>
      </c>
      <c r="N9" s="95">
        <v>97.5</v>
      </c>
      <c r="O9" s="95">
        <v>97.1</v>
      </c>
      <c r="P9" s="95">
        <v>97.2</v>
      </c>
      <c r="Q9" s="95">
        <v>96.8</v>
      </c>
      <c r="R9" s="95">
        <v>96.4</v>
      </c>
      <c r="S9" s="95">
        <v>97.3</v>
      </c>
      <c r="T9" s="95">
        <v>97.9</v>
      </c>
      <c r="U9" s="95">
        <v>98</v>
      </c>
      <c r="V9" s="95">
        <v>98.1</v>
      </c>
      <c r="W9" s="95">
        <v>98.4</v>
      </c>
      <c r="X9" s="95">
        <v>98</v>
      </c>
      <c r="Y9" s="95">
        <v>97.9</v>
      </c>
      <c r="Z9" s="77">
        <f t="shared" si="0"/>
        <v>97.95833333333336</v>
      </c>
      <c r="AA9" s="95">
        <v>94.4</v>
      </c>
      <c r="AB9" s="96" t="s">
        <v>187</v>
      </c>
      <c r="AC9" s="5">
        <v>7</v>
      </c>
    </row>
    <row r="10" spans="1:29" ht="13.5" customHeight="1">
      <c r="A10" s="76">
        <v>8</v>
      </c>
      <c r="B10" s="95">
        <v>97.9</v>
      </c>
      <c r="C10" s="95">
        <v>98.4</v>
      </c>
      <c r="D10" s="95">
        <v>98.5</v>
      </c>
      <c r="E10" s="95">
        <v>98</v>
      </c>
      <c r="F10" s="95">
        <v>97.9</v>
      </c>
      <c r="G10" s="95">
        <v>97.7</v>
      </c>
      <c r="H10" s="95">
        <v>97.6</v>
      </c>
      <c r="I10" s="95">
        <v>96.3</v>
      </c>
      <c r="J10" s="95">
        <v>94.8</v>
      </c>
      <c r="K10" s="95">
        <v>91.5</v>
      </c>
      <c r="L10" s="95">
        <v>78.3</v>
      </c>
      <c r="M10" s="95">
        <v>74.8</v>
      </c>
      <c r="N10" s="95">
        <v>81.8</v>
      </c>
      <c r="O10" s="95">
        <v>84.5</v>
      </c>
      <c r="P10" s="95">
        <v>82.9</v>
      </c>
      <c r="Q10" s="95">
        <v>77.9</v>
      </c>
      <c r="R10" s="95">
        <v>88.8</v>
      </c>
      <c r="S10" s="95">
        <v>90</v>
      </c>
      <c r="T10" s="95">
        <v>91.4</v>
      </c>
      <c r="U10" s="95">
        <v>95.1</v>
      </c>
      <c r="V10" s="95">
        <v>94.2</v>
      </c>
      <c r="W10" s="95">
        <v>92.4</v>
      </c>
      <c r="X10" s="95">
        <v>93.1</v>
      </c>
      <c r="Y10" s="95">
        <v>94.2</v>
      </c>
      <c r="Z10" s="77">
        <f t="shared" si="0"/>
        <v>91.16666666666667</v>
      </c>
      <c r="AA10" s="95">
        <v>70.4</v>
      </c>
      <c r="AB10" s="96" t="s">
        <v>177</v>
      </c>
      <c r="AC10" s="5">
        <v>8</v>
      </c>
    </row>
    <row r="11" spans="1:29" ht="13.5" customHeight="1">
      <c r="A11" s="76">
        <v>9</v>
      </c>
      <c r="B11" s="95">
        <v>94.4</v>
      </c>
      <c r="C11" s="95">
        <v>94.9</v>
      </c>
      <c r="D11" s="95">
        <v>95.3</v>
      </c>
      <c r="E11" s="95">
        <v>97.1</v>
      </c>
      <c r="F11" s="95">
        <v>97.7</v>
      </c>
      <c r="G11" s="95">
        <v>93.4</v>
      </c>
      <c r="H11" s="95">
        <v>93.4</v>
      </c>
      <c r="I11" s="95">
        <v>85.5</v>
      </c>
      <c r="J11" s="95">
        <v>81.4</v>
      </c>
      <c r="K11" s="95">
        <v>91.1</v>
      </c>
      <c r="L11" s="95">
        <v>98.2</v>
      </c>
      <c r="M11" s="95">
        <v>98.5</v>
      </c>
      <c r="N11" s="95">
        <v>91.1</v>
      </c>
      <c r="O11" s="95">
        <v>96.9</v>
      </c>
      <c r="P11" s="95">
        <v>97</v>
      </c>
      <c r="Q11" s="95">
        <v>96.3</v>
      </c>
      <c r="R11" s="95">
        <v>97.5</v>
      </c>
      <c r="S11" s="95">
        <v>98.3</v>
      </c>
      <c r="T11" s="95">
        <v>98.5</v>
      </c>
      <c r="U11" s="95">
        <v>98.6</v>
      </c>
      <c r="V11" s="95">
        <v>98.8</v>
      </c>
      <c r="W11" s="95">
        <v>98.8</v>
      </c>
      <c r="X11" s="95">
        <v>98.7</v>
      </c>
      <c r="Y11" s="95">
        <v>98.7</v>
      </c>
      <c r="Z11" s="77">
        <f t="shared" si="0"/>
        <v>95.4208333333333</v>
      </c>
      <c r="AA11" s="95">
        <v>77.4</v>
      </c>
      <c r="AB11" s="96" t="s">
        <v>188</v>
      </c>
      <c r="AC11" s="5">
        <v>9</v>
      </c>
    </row>
    <row r="12" spans="1:29" ht="13.5" customHeight="1">
      <c r="A12" s="103">
        <v>10</v>
      </c>
      <c r="B12" s="104">
        <v>98.8</v>
      </c>
      <c r="C12" s="104">
        <v>98.8</v>
      </c>
      <c r="D12" s="104">
        <v>98.8</v>
      </c>
      <c r="E12" s="104">
        <v>98.9</v>
      </c>
      <c r="F12" s="104">
        <v>98.9</v>
      </c>
      <c r="G12" s="104">
        <v>98.8</v>
      </c>
      <c r="H12" s="104">
        <v>98.4</v>
      </c>
      <c r="I12" s="104">
        <v>97.8</v>
      </c>
      <c r="J12" s="104">
        <v>97.7</v>
      </c>
      <c r="K12" s="104">
        <v>93.9</v>
      </c>
      <c r="L12" s="104">
        <v>87.4</v>
      </c>
      <c r="M12" s="104">
        <v>85.2</v>
      </c>
      <c r="N12" s="104">
        <v>87.2</v>
      </c>
      <c r="O12" s="104">
        <v>87.6</v>
      </c>
      <c r="P12" s="104">
        <v>80.5</v>
      </c>
      <c r="Q12" s="104">
        <v>84</v>
      </c>
      <c r="R12" s="104">
        <v>95.6</v>
      </c>
      <c r="S12" s="104">
        <v>95.8</v>
      </c>
      <c r="T12" s="104">
        <v>98.1</v>
      </c>
      <c r="U12" s="104">
        <v>98.3</v>
      </c>
      <c r="V12" s="104">
        <v>98.4</v>
      </c>
      <c r="W12" s="104">
        <v>98.5</v>
      </c>
      <c r="X12" s="104">
        <v>98.6</v>
      </c>
      <c r="Y12" s="104">
        <v>98.6</v>
      </c>
      <c r="Z12" s="105">
        <f t="shared" si="0"/>
        <v>94.77499999999998</v>
      </c>
      <c r="AA12" s="104">
        <v>79.5</v>
      </c>
      <c r="AB12" s="106" t="s">
        <v>189</v>
      </c>
      <c r="AC12" s="5">
        <v>10</v>
      </c>
    </row>
    <row r="13" spans="1:29" ht="13.5" customHeight="1">
      <c r="A13" s="76">
        <v>11</v>
      </c>
      <c r="B13" s="95">
        <v>98.6</v>
      </c>
      <c r="C13" s="95">
        <v>98.6</v>
      </c>
      <c r="D13" s="95">
        <v>98.6</v>
      </c>
      <c r="E13" s="95">
        <v>98.6</v>
      </c>
      <c r="F13" s="95">
        <v>98.6</v>
      </c>
      <c r="G13" s="95">
        <v>98.7</v>
      </c>
      <c r="H13" s="95">
        <v>98.4</v>
      </c>
      <c r="I13" s="95">
        <v>97.9</v>
      </c>
      <c r="J13" s="95">
        <v>98</v>
      </c>
      <c r="K13" s="95">
        <v>98.3</v>
      </c>
      <c r="L13" s="95">
        <v>97.4</v>
      </c>
      <c r="M13" s="95">
        <v>88</v>
      </c>
      <c r="N13" s="95">
        <v>87.5</v>
      </c>
      <c r="O13" s="95">
        <v>88.3</v>
      </c>
      <c r="P13" s="95">
        <v>93.7</v>
      </c>
      <c r="Q13" s="95">
        <v>90.2</v>
      </c>
      <c r="R13" s="95">
        <v>94.5</v>
      </c>
      <c r="S13" s="95">
        <v>96.9</v>
      </c>
      <c r="T13" s="95">
        <v>97.7</v>
      </c>
      <c r="U13" s="95">
        <v>98.1</v>
      </c>
      <c r="V13" s="95">
        <v>98.4</v>
      </c>
      <c r="W13" s="95">
        <v>98.7</v>
      </c>
      <c r="X13" s="95">
        <v>98.7</v>
      </c>
      <c r="Y13" s="95">
        <v>98.6</v>
      </c>
      <c r="Z13" s="77">
        <f t="shared" si="0"/>
        <v>96.29166666666667</v>
      </c>
      <c r="AA13" s="95">
        <v>84.6</v>
      </c>
      <c r="AB13" s="96" t="s">
        <v>190</v>
      </c>
      <c r="AC13" s="4">
        <v>11</v>
      </c>
    </row>
    <row r="14" spans="1:29" ht="13.5" customHeight="1">
      <c r="A14" s="76">
        <v>12</v>
      </c>
      <c r="B14" s="95">
        <v>98.5</v>
      </c>
      <c r="C14" s="95">
        <v>98.4</v>
      </c>
      <c r="D14" s="95">
        <v>98.4</v>
      </c>
      <c r="E14" s="95">
        <v>98.5</v>
      </c>
      <c r="F14" s="95">
        <v>98.4</v>
      </c>
      <c r="G14" s="95">
        <v>98.2</v>
      </c>
      <c r="H14" s="95">
        <v>98</v>
      </c>
      <c r="I14" s="95">
        <v>97.7</v>
      </c>
      <c r="J14" s="95">
        <v>97.5</v>
      </c>
      <c r="K14" s="95">
        <v>98.3</v>
      </c>
      <c r="L14" s="95">
        <v>98.6</v>
      </c>
      <c r="M14" s="95">
        <v>98.6</v>
      </c>
      <c r="N14" s="95">
        <v>98.5</v>
      </c>
      <c r="O14" s="95">
        <v>98.4</v>
      </c>
      <c r="P14" s="95">
        <v>96.3</v>
      </c>
      <c r="Q14" s="95">
        <v>96.7</v>
      </c>
      <c r="R14" s="95">
        <v>97.5</v>
      </c>
      <c r="S14" s="95">
        <v>97.8</v>
      </c>
      <c r="T14" s="95">
        <v>98.3</v>
      </c>
      <c r="U14" s="95">
        <v>98.2</v>
      </c>
      <c r="V14" s="95">
        <v>98.3</v>
      </c>
      <c r="W14" s="95">
        <v>98.5</v>
      </c>
      <c r="X14" s="95">
        <v>98.7</v>
      </c>
      <c r="Y14" s="95">
        <v>98.8</v>
      </c>
      <c r="Z14" s="77">
        <f t="shared" si="0"/>
        <v>98.12916666666666</v>
      </c>
      <c r="AA14" s="95">
        <v>94.2</v>
      </c>
      <c r="AB14" s="96" t="s">
        <v>191</v>
      </c>
      <c r="AC14" s="5">
        <v>12</v>
      </c>
    </row>
    <row r="15" spans="1:29" ht="13.5" customHeight="1">
      <c r="A15" s="76">
        <v>13</v>
      </c>
      <c r="B15" s="95">
        <v>98.9</v>
      </c>
      <c r="C15" s="95">
        <v>98.9</v>
      </c>
      <c r="D15" s="95">
        <v>98.9</v>
      </c>
      <c r="E15" s="95">
        <v>99</v>
      </c>
      <c r="F15" s="95">
        <v>99</v>
      </c>
      <c r="G15" s="95">
        <v>99</v>
      </c>
      <c r="H15" s="95">
        <v>99</v>
      </c>
      <c r="I15" s="95">
        <v>99</v>
      </c>
      <c r="J15" s="95">
        <v>98.9</v>
      </c>
      <c r="K15" s="95">
        <v>98.8</v>
      </c>
      <c r="L15" s="95">
        <v>98.9</v>
      </c>
      <c r="M15" s="95">
        <v>97.9</v>
      </c>
      <c r="N15" s="95">
        <v>97.8</v>
      </c>
      <c r="O15" s="95">
        <v>96.2</v>
      </c>
      <c r="P15" s="95">
        <v>96.1</v>
      </c>
      <c r="Q15" s="95">
        <v>97.9</v>
      </c>
      <c r="R15" s="95">
        <v>97.8</v>
      </c>
      <c r="S15" s="95">
        <v>98.5</v>
      </c>
      <c r="T15" s="95">
        <v>98.8</v>
      </c>
      <c r="U15" s="95">
        <v>98.9</v>
      </c>
      <c r="V15" s="95">
        <v>99</v>
      </c>
      <c r="W15" s="95">
        <v>99</v>
      </c>
      <c r="X15" s="95">
        <v>99</v>
      </c>
      <c r="Y15" s="95">
        <v>99</v>
      </c>
      <c r="Z15" s="77">
        <f t="shared" si="0"/>
        <v>98.50833333333333</v>
      </c>
      <c r="AA15" s="95">
        <v>93.1</v>
      </c>
      <c r="AB15" s="96" t="s">
        <v>192</v>
      </c>
      <c r="AC15" s="5">
        <v>13</v>
      </c>
    </row>
    <row r="16" spans="1:29" ht="13.5" customHeight="1">
      <c r="A16" s="76">
        <v>14</v>
      </c>
      <c r="B16" s="95">
        <v>99.1</v>
      </c>
      <c r="C16" s="95">
        <v>99.1</v>
      </c>
      <c r="D16" s="95">
        <v>99.1</v>
      </c>
      <c r="E16" s="95">
        <v>99.1</v>
      </c>
      <c r="F16" s="95">
        <v>99.1</v>
      </c>
      <c r="G16" s="95">
        <v>99.1</v>
      </c>
      <c r="H16" s="95">
        <v>99.1</v>
      </c>
      <c r="I16" s="95">
        <v>99.1</v>
      </c>
      <c r="J16" s="95">
        <v>99.1</v>
      </c>
      <c r="K16" s="95">
        <v>99.1</v>
      </c>
      <c r="L16" s="95">
        <v>99.2</v>
      </c>
      <c r="M16" s="95">
        <v>99.2</v>
      </c>
      <c r="N16" s="95">
        <v>99.1</v>
      </c>
      <c r="O16" s="95">
        <v>99.1</v>
      </c>
      <c r="P16" s="95">
        <v>99.1</v>
      </c>
      <c r="Q16" s="95">
        <v>99.1</v>
      </c>
      <c r="R16" s="95">
        <v>99.1</v>
      </c>
      <c r="S16" s="95">
        <v>99.1</v>
      </c>
      <c r="T16" s="95">
        <v>99.1</v>
      </c>
      <c r="U16" s="95">
        <v>99.1</v>
      </c>
      <c r="V16" s="95">
        <v>99.1</v>
      </c>
      <c r="W16" s="95">
        <v>99.1</v>
      </c>
      <c r="X16" s="95">
        <v>99.1</v>
      </c>
      <c r="Y16" s="95">
        <v>99.2</v>
      </c>
      <c r="Z16" s="77">
        <f t="shared" si="0"/>
        <v>99.11249999999995</v>
      </c>
      <c r="AA16" s="95">
        <v>99</v>
      </c>
      <c r="AB16" s="96" t="s">
        <v>193</v>
      </c>
      <c r="AC16" s="5">
        <v>14</v>
      </c>
    </row>
    <row r="17" spans="1:29" ht="13.5" customHeight="1">
      <c r="A17" s="76">
        <v>15</v>
      </c>
      <c r="B17" s="95">
        <v>99.2</v>
      </c>
      <c r="C17" s="95">
        <v>99.2</v>
      </c>
      <c r="D17" s="95">
        <v>99.2</v>
      </c>
      <c r="E17" s="95">
        <v>99.2</v>
      </c>
      <c r="F17" s="95">
        <v>99.2</v>
      </c>
      <c r="G17" s="95">
        <v>99.2</v>
      </c>
      <c r="H17" s="95">
        <v>99.2</v>
      </c>
      <c r="I17" s="95">
        <v>99.2</v>
      </c>
      <c r="J17" s="95">
        <v>99.1</v>
      </c>
      <c r="K17" s="95">
        <v>99.1</v>
      </c>
      <c r="L17" s="95">
        <v>99.1</v>
      </c>
      <c r="M17" s="95">
        <v>99</v>
      </c>
      <c r="N17" s="95">
        <v>99</v>
      </c>
      <c r="O17" s="95">
        <v>99.1</v>
      </c>
      <c r="P17" s="95">
        <v>99.1</v>
      </c>
      <c r="Q17" s="95">
        <v>99.1</v>
      </c>
      <c r="R17" s="95">
        <v>99.1</v>
      </c>
      <c r="S17" s="95">
        <v>99.1</v>
      </c>
      <c r="T17" s="95">
        <v>99.1</v>
      </c>
      <c r="U17" s="95">
        <v>99.1</v>
      </c>
      <c r="V17" s="95">
        <v>99.1</v>
      </c>
      <c r="W17" s="95">
        <v>99.1</v>
      </c>
      <c r="X17" s="95">
        <v>99</v>
      </c>
      <c r="Y17" s="95">
        <v>99</v>
      </c>
      <c r="Z17" s="77">
        <f t="shared" si="0"/>
        <v>99.11666666666663</v>
      </c>
      <c r="AA17" s="95">
        <v>99</v>
      </c>
      <c r="AB17" s="96" t="s">
        <v>82</v>
      </c>
      <c r="AC17" s="5">
        <v>15</v>
      </c>
    </row>
    <row r="18" spans="1:29" ht="13.5" customHeight="1">
      <c r="A18" s="76">
        <v>16</v>
      </c>
      <c r="B18" s="95">
        <v>99.1</v>
      </c>
      <c r="C18" s="95">
        <v>99.1</v>
      </c>
      <c r="D18" s="95">
        <v>99.1</v>
      </c>
      <c r="E18" s="95">
        <v>99.1</v>
      </c>
      <c r="F18" s="95">
        <v>99.1</v>
      </c>
      <c r="G18" s="95">
        <v>99.1</v>
      </c>
      <c r="H18" s="95">
        <v>99.1</v>
      </c>
      <c r="I18" s="95">
        <v>99.1</v>
      </c>
      <c r="J18" s="95">
        <v>99.1</v>
      </c>
      <c r="K18" s="95">
        <v>99</v>
      </c>
      <c r="L18" s="95">
        <v>99</v>
      </c>
      <c r="M18" s="95">
        <v>98.7</v>
      </c>
      <c r="N18" s="95">
        <v>98.8</v>
      </c>
      <c r="O18" s="95">
        <v>98.4</v>
      </c>
      <c r="P18" s="95">
        <v>98.5</v>
      </c>
      <c r="Q18" s="95">
        <v>98.7</v>
      </c>
      <c r="R18" s="95">
        <v>98.7</v>
      </c>
      <c r="S18" s="95">
        <v>98.8</v>
      </c>
      <c r="T18" s="95">
        <v>98.9</v>
      </c>
      <c r="U18" s="95">
        <v>98.9</v>
      </c>
      <c r="V18" s="95">
        <v>99</v>
      </c>
      <c r="W18" s="95">
        <v>99</v>
      </c>
      <c r="X18" s="95">
        <v>99</v>
      </c>
      <c r="Y18" s="95">
        <v>99</v>
      </c>
      <c r="Z18" s="77">
        <f t="shared" si="0"/>
        <v>98.92916666666667</v>
      </c>
      <c r="AA18" s="95">
        <v>98.3</v>
      </c>
      <c r="AB18" s="96" t="s">
        <v>194</v>
      </c>
      <c r="AC18" s="5">
        <v>16</v>
      </c>
    </row>
    <row r="19" spans="1:29" ht="13.5" customHeight="1">
      <c r="A19" s="76">
        <v>17</v>
      </c>
      <c r="B19" s="95">
        <v>99.1</v>
      </c>
      <c r="C19" s="95">
        <v>99.1</v>
      </c>
      <c r="D19" s="95">
        <v>99.1</v>
      </c>
      <c r="E19" s="95">
        <v>99.1</v>
      </c>
      <c r="F19" s="95">
        <v>99.1</v>
      </c>
      <c r="G19" s="95">
        <v>99.1</v>
      </c>
      <c r="H19" s="95">
        <v>99.1</v>
      </c>
      <c r="I19" s="95">
        <v>99</v>
      </c>
      <c r="J19" s="95">
        <v>97.6</v>
      </c>
      <c r="K19" s="95">
        <v>98</v>
      </c>
      <c r="L19" s="95">
        <v>95.7</v>
      </c>
      <c r="M19" s="95">
        <v>98.1</v>
      </c>
      <c r="N19" s="95">
        <v>98.6</v>
      </c>
      <c r="O19" s="95">
        <v>97.9</v>
      </c>
      <c r="P19" s="95">
        <v>97.8</v>
      </c>
      <c r="Q19" s="95">
        <v>98.1</v>
      </c>
      <c r="R19" s="95">
        <v>97.9</v>
      </c>
      <c r="S19" s="95">
        <v>98.4</v>
      </c>
      <c r="T19" s="95">
        <v>98.8</v>
      </c>
      <c r="U19" s="95">
        <v>98.9</v>
      </c>
      <c r="V19" s="95">
        <v>99</v>
      </c>
      <c r="W19" s="95">
        <v>99</v>
      </c>
      <c r="X19" s="95">
        <v>99</v>
      </c>
      <c r="Y19" s="95">
        <v>99</v>
      </c>
      <c r="Z19" s="77">
        <f t="shared" si="0"/>
        <v>98.52083333333333</v>
      </c>
      <c r="AA19" s="95">
        <v>93.2</v>
      </c>
      <c r="AB19" s="96" t="s">
        <v>195</v>
      </c>
      <c r="AC19" s="5">
        <v>17</v>
      </c>
    </row>
    <row r="20" spans="1:29" ht="13.5" customHeight="1">
      <c r="A20" s="76">
        <v>18</v>
      </c>
      <c r="B20" s="95">
        <v>99.1</v>
      </c>
      <c r="C20" s="95">
        <v>99.1</v>
      </c>
      <c r="D20" s="95">
        <v>99.1</v>
      </c>
      <c r="E20" s="95">
        <v>99</v>
      </c>
      <c r="F20" s="95">
        <v>99</v>
      </c>
      <c r="G20" s="95">
        <v>99</v>
      </c>
      <c r="H20" s="95">
        <v>99</v>
      </c>
      <c r="I20" s="95">
        <v>98.4</v>
      </c>
      <c r="J20" s="95">
        <v>97.5</v>
      </c>
      <c r="K20" s="95">
        <v>85.4</v>
      </c>
      <c r="L20" s="95">
        <v>92</v>
      </c>
      <c r="M20" s="95">
        <v>83.3</v>
      </c>
      <c r="N20" s="95">
        <v>78.5</v>
      </c>
      <c r="O20" s="95">
        <v>80.6</v>
      </c>
      <c r="P20" s="95">
        <v>80.7</v>
      </c>
      <c r="Q20" s="95">
        <v>77.6</v>
      </c>
      <c r="R20" s="95">
        <v>95.2</v>
      </c>
      <c r="S20" s="95">
        <v>97.7</v>
      </c>
      <c r="T20" s="95">
        <v>97.8</v>
      </c>
      <c r="U20" s="95">
        <v>98.2</v>
      </c>
      <c r="V20" s="95">
        <v>98.4</v>
      </c>
      <c r="W20" s="95">
        <v>98.6</v>
      </c>
      <c r="X20" s="95">
        <v>98.7</v>
      </c>
      <c r="Y20" s="95">
        <v>98.7</v>
      </c>
      <c r="Z20" s="77">
        <f t="shared" si="0"/>
        <v>93.77499999999998</v>
      </c>
      <c r="AA20" s="95">
        <v>74.7</v>
      </c>
      <c r="AB20" s="96" t="s">
        <v>99</v>
      </c>
      <c r="AC20" s="5">
        <v>18</v>
      </c>
    </row>
    <row r="21" spans="1:29" ht="13.5" customHeight="1">
      <c r="A21" s="76">
        <v>19</v>
      </c>
      <c r="B21" s="95">
        <v>98.8</v>
      </c>
      <c r="C21" s="95">
        <v>98.8</v>
      </c>
      <c r="D21" s="95">
        <v>98.8</v>
      </c>
      <c r="E21" s="95">
        <v>98.8</v>
      </c>
      <c r="F21" s="95">
        <v>98.8</v>
      </c>
      <c r="G21" s="95">
        <v>98.8</v>
      </c>
      <c r="H21" s="95">
        <v>98.6</v>
      </c>
      <c r="I21" s="95">
        <v>98.2</v>
      </c>
      <c r="J21" s="95">
        <v>94.8</v>
      </c>
      <c r="K21" s="95">
        <v>95.5</v>
      </c>
      <c r="L21" s="95">
        <v>97</v>
      </c>
      <c r="M21" s="95">
        <v>96</v>
      </c>
      <c r="N21" s="95">
        <v>96.2</v>
      </c>
      <c r="O21" s="95">
        <v>97.7</v>
      </c>
      <c r="P21" s="95">
        <v>97.8</v>
      </c>
      <c r="Q21" s="95">
        <v>98.1</v>
      </c>
      <c r="R21" s="95">
        <v>98.3</v>
      </c>
      <c r="S21" s="95">
        <v>98.3</v>
      </c>
      <c r="T21" s="95">
        <v>98.7</v>
      </c>
      <c r="U21" s="95">
        <v>98.8</v>
      </c>
      <c r="V21" s="95">
        <v>98.9</v>
      </c>
      <c r="W21" s="95">
        <v>98.8</v>
      </c>
      <c r="X21" s="95">
        <v>98.8</v>
      </c>
      <c r="Y21" s="95">
        <v>98.9</v>
      </c>
      <c r="Z21" s="77">
        <f t="shared" si="0"/>
        <v>98.00833333333334</v>
      </c>
      <c r="AA21" s="95">
        <v>90.5</v>
      </c>
      <c r="AB21" s="96" t="s">
        <v>196</v>
      </c>
      <c r="AC21" s="5">
        <v>19</v>
      </c>
    </row>
    <row r="22" spans="1:29" ht="13.5" customHeight="1">
      <c r="A22" s="103">
        <v>20</v>
      </c>
      <c r="B22" s="104">
        <v>98.9</v>
      </c>
      <c r="C22" s="104">
        <v>98.9</v>
      </c>
      <c r="D22" s="104">
        <v>98.9</v>
      </c>
      <c r="E22" s="104">
        <v>99</v>
      </c>
      <c r="F22" s="104">
        <v>98.9</v>
      </c>
      <c r="G22" s="104">
        <v>98.4</v>
      </c>
      <c r="H22" s="104">
        <v>98.7</v>
      </c>
      <c r="I22" s="104">
        <v>91.8</v>
      </c>
      <c r="J22" s="104">
        <v>83.4</v>
      </c>
      <c r="K22" s="104">
        <v>77.6</v>
      </c>
      <c r="L22" s="104">
        <v>70</v>
      </c>
      <c r="M22" s="104">
        <v>62</v>
      </c>
      <c r="N22" s="104">
        <v>62.7</v>
      </c>
      <c r="O22" s="104">
        <v>64.7</v>
      </c>
      <c r="P22" s="104">
        <v>60.6</v>
      </c>
      <c r="Q22" s="104">
        <v>72.1</v>
      </c>
      <c r="R22" s="104">
        <v>76.3</v>
      </c>
      <c r="S22" s="104">
        <v>95.4</v>
      </c>
      <c r="T22" s="104">
        <v>97.9</v>
      </c>
      <c r="U22" s="104">
        <v>98.2</v>
      </c>
      <c r="V22" s="104">
        <v>98.3</v>
      </c>
      <c r="W22" s="104">
        <v>98.4</v>
      </c>
      <c r="X22" s="104">
        <v>98.5</v>
      </c>
      <c r="Y22" s="104">
        <v>98.5</v>
      </c>
      <c r="Z22" s="105">
        <f t="shared" si="0"/>
        <v>87.42083333333335</v>
      </c>
      <c r="AA22" s="104">
        <v>56.2</v>
      </c>
      <c r="AB22" s="106" t="s">
        <v>197</v>
      </c>
      <c r="AC22" s="5">
        <v>20</v>
      </c>
    </row>
    <row r="23" spans="1:29" ht="13.5" customHeight="1">
      <c r="A23" s="76">
        <v>21</v>
      </c>
      <c r="B23" s="95">
        <v>98.7</v>
      </c>
      <c r="C23" s="95">
        <v>98.7</v>
      </c>
      <c r="D23" s="95">
        <v>98.8</v>
      </c>
      <c r="E23" s="95">
        <v>98.9</v>
      </c>
      <c r="F23" s="95">
        <v>98.9</v>
      </c>
      <c r="G23" s="95">
        <v>98.8</v>
      </c>
      <c r="H23" s="95">
        <v>98.4</v>
      </c>
      <c r="I23" s="95">
        <v>95</v>
      </c>
      <c r="J23" s="95">
        <v>92.2</v>
      </c>
      <c r="K23" s="95">
        <v>88.4</v>
      </c>
      <c r="L23" s="95">
        <v>94</v>
      </c>
      <c r="M23" s="95">
        <v>92.1</v>
      </c>
      <c r="N23" s="95">
        <v>92.6</v>
      </c>
      <c r="O23" s="95">
        <v>91.6</v>
      </c>
      <c r="P23" s="95">
        <v>96</v>
      </c>
      <c r="Q23" s="95">
        <v>96.4</v>
      </c>
      <c r="R23" s="95">
        <v>96.4</v>
      </c>
      <c r="S23" s="95">
        <v>97.7</v>
      </c>
      <c r="T23" s="95">
        <v>97.9</v>
      </c>
      <c r="U23" s="95">
        <v>98.2</v>
      </c>
      <c r="V23" s="95">
        <v>98.4</v>
      </c>
      <c r="W23" s="95">
        <v>98.5</v>
      </c>
      <c r="X23" s="95">
        <v>98.7</v>
      </c>
      <c r="Y23" s="95">
        <v>98.8</v>
      </c>
      <c r="Z23" s="77">
        <f t="shared" si="0"/>
        <v>96.42083333333335</v>
      </c>
      <c r="AA23" s="95">
        <v>84.9</v>
      </c>
      <c r="AB23" s="96" t="s">
        <v>198</v>
      </c>
      <c r="AC23" s="4">
        <v>21</v>
      </c>
    </row>
    <row r="24" spans="1:29" ht="13.5" customHeight="1">
      <c r="A24" s="76">
        <v>22</v>
      </c>
      <c r="B24" s="95">
        <v>98.8</v>
      </c>
      <c r="C24" s="95">
        <v>98.9</v>
      </c>
      <c r="D24" s="95">
        <v>98.9</v>
      </c>
      <c r="E24" s="95">
        <v>98.9</v>
      </c>
      <c r="F24" s="95">
        <v>98.9</v>
      </c>
      <c r="G24" s="95">
        <v>99</v>
      </c>
      <c r="H24" s="95">
        <v>98.7</v>
      </c>
      <c r="I24" s="95">
        <v>98.3</v>
      </c>
      <c r="J24" s="95">
        <v>97.9</v>
      </c>
      <c r="K24" s="95">
        <v>98.3</v>
      </c>
      <c r="L24" s="95">
        <v>98.8</v>
      </c>
      <c r="M24" s="95">
        <v>98.7</v>
      </c>
      <c r="N24" s="95">
        <v>98.8</v>
      </c>
      <c r="O24" s="95">
        <v>99</v>
      </c>
      <c r="P24" s="95">
        <v>99.1</v>
      </c>
      <c r="Q24" s="95">
        <v>99.1</v>
      </c>
      <c r="R24" s="95">
        <v>99.1</v>
      </c>
      <c r="S24" s="95">
        <v>99.1</v>
      </c>
      <c r="T24" s="95">
        <v>99.1</v>
      </c>
      <c r="U24" s="95">
        <v>99.2</v>
      </c>
      <c r="V24" s="95">
        <v>99.2</v>
      </c>
      <c r="W24" s="95">
        <v>99.2</v>
      </c>
      <c r="X24" s="95">
        <v>99.2</v>
      </c>
      <c r="Y24" s="95">
        <v>99.2</v>
      </c>
      <c r="Z24" s="77">
        <f t="shared" si="0"/>
        <v>98.89166666666661</v>
      </c>
      <c r="AA24" s="95">
        <v>97.8</v>
      </c>
      <c r="AB24" s="96" t="s">
        <v>199</v>
      </c>
      <c r="AC24" s="5">
        <v>22</v>
      </c>
    </row>
    <row r="25" spans="1:29" ht="13.5" customHeight="1">
      <c r="A25" s="76">
        <v>23</v>
      </c>
      <c r="B25" s="95">
        <v>99.2</v>
      </c>
      <c r="C25" s="95">
        <v>99.2</v>
      </c>
      <c r="D25" s="95">
        <v>99.2</v>
      </c>
      <c r="E25" s="95">
        <v>99.2</v>
      </c>
      <c r="F25" s="95">
        <v>99.2</v>
      </c>
      <c r="G25" s="95">
        <v>99.2</v>
      </c>
      <c r="H25" s="95">
        <v>99.2</v>
      </c>
      <c r="I25" s="95">
        <v>99.1</v>
      </c>
      <c r="J25" s="95">
        <v>98</v>
      </c>
      <c r="K25" s="95">
        <v>95.4</v>
      </c>
      <c r="L25" s="95">
        <v>94</v>
      </c>
      <c r="M25" s="95">
        <v>95.2</v>
      </c>
      <c r="N25" s="95">
        <v>96.5</v>
      </c>
      <c r="O25" s="95">
        <v>91.5</v>
      </c>
      <c r="P25" s="95">
        <v>97.9</v>
      </c>
      <c r="Q25" s="95">
        <v>98.8</v>
      </c>
      <c r="R25" s="95">
        <v>99</v>
      </c>
      <c r="S25" s="95">
        <v>99</v>
      </c>
      <c r="T25" s="95">
        <v>99</v>
      </c>
      <c r="U25" s="95">
        <v>99.1</v>
      </c>
      <c r="V25" s="95">
        <v>99.1</v>
      </c>
      <c r="W25" s="95">
        <v>99.1</v>
      </c>
      <c r="X25" s="95">
        <v>99.1</v>
      </c>
      <c r="Y25" s="95">
        <v>99.1</v>
      </c>
      <c r="Z25" s="77">
        <f t="shared" si="0"/>
        <v>98.05416666666666</v>
      </c>
      <c r="AA25" s="95">
        <v>87.8</v>
      </c>
      <c r="AB25" s="96" t="s">
        <v>200</v>
      </c>
      <c r="AC25" s="5">
        <v>23</v>
      </c>
    </row>
    <row r="26" spans="1:29" ht="13.5" customHeight="1">
      <c r="A26" s="76">
        <v>24</v>
      </c>
      <c r="B26" s="95">
        <v>99.1</v>
      </c>
      <c r="C26" s="95">
        <v>99.1</v>
      </c>
      <c r="D26" s="95">
        <v>99.1</v>
      </c>
      <c r="E26" s="95">
        <v>99.1</v>
      </c>
      <c r="F26" s="95">
        <v>99.1</v>
      </c>
      <c r="G26" s="95">
        <v>99.1</v>
      </c>
      <c r="H26" s="95">
        <v>99.1</v>
      </c>
      <c r="I26" s="95">
        <v>97.8</v>
      </c>
      <c r="J26" s="95">
        <v>93.4</v>
      </c>
      <c r="K26" s="95">
        <v>85</v>
      </c>
      <c r="L26" s="95">
        <v>86.1</v>
      </c>
      <c r="M26" s="95">
        <v>82.2</v>
      </c>
      <c r="N26" s="95">
        <v>81.8</v>
      </c>
      <c r="O26" s="95">
        <v>80.5</v>
      </c>
      <c r="P26" s="95">
        <v>81.1</v>
      </c>
      <c r="Q26" s="95">
        <v>88.6</v>
      </c>
      <c r="R26" s="95">
        <v>94.5</v>
      </c>
      <c r="S26" s="95">
        <v>97.8</v>
      </c>
      <c r="T26" s="95">
        <v>98.1</v>
      </c>
      <c r="U26" s="95">
        <v>98.5</v>
      </c>
      <c r="V26" s="95">
        <v>98.6</v>
      </c>
      <c r="W26" s="95">
        <v>98.6</v>
      </c>
      <c r="X26" s="95">
        <v>98.6</v>
      </c>
      <c r="Y26" s="95">
        <v>98.7</v>
      </c>
      <c r="Z26" s="77">
        <f t="shared" si="0"/>
        <v>93.89999999999998</v>
      </c>
      <c r="AA26" s="95">
        <v>78.6</v>
      </c>
      <c r="AB26" s="96" t="s">
        <v>60</v>
      </c>
      <c r="AC26" s="5">
        <v>24</v>
      </c>
    </row>
    <row r="27" spans="1:29" ht="13.5" customHeight="1">
      <c r="A27" s="76">
        <v>25</v>
      </c>
      <c r="B27" s="95">
        <v>98.7</v>
      </c>
      <c r="C27" s="95">
        <v>98.5</v>
      </c>
      <c r="D27" s="95">
        <v>98.5</v>
      </c>
      <c r="E27" s="95">
        <v>98.5</v>
      </c>
      <c r="F27" s="95">
        <v>98.5</v>
      </c>
      <c r="G27" s="95">
        <v>98.3</v>
      </c>
      <c r="H27" s="95">
        <v>97.8</v>
      </c>
      <c r="I27" s="95">
        <v>94.7</v>
      </c>
      <c r="J27" s="95">
        <v>90.5</v>
      </c>
      <c r="K27" s="95">
        <v>80.5</v>
      </c>
      <c r="L27" s="95">
        <v>89.8</v>
      </c>
      <c r="M27" s="95">
        <v>86.5</v>
      </c>
      <c r="N27" s="95">
        <v>84.2</v>
      </c>
      <c r="O27" s="95">
        <v>84.2</v>
      </c>
      <c r="P27" s="95">
        <v>84.9</v>
      </c>
      <c r="Q27" s="95">
        <v>90.4</v>
      </c>
      <c r="R27" s="95">
        <v>91.9</v>
      </c>
      <c r="S27" s="95">
        <v>97.6</v>
      </c>
      <c r="T27" s="95">
        <v>98.2</v>
      </c>
      <c r="U27" s="95">
        <v>98.5</v>
      </c>
      <c r="V27" s="95">
        <v>98.6</v>
      </c>
      <c r="W27" s="95">
        <v>98.7</v>
      </c>
      <c r="X27" s="95">
        <v>98.4</v>
      </c>
      <c r="Y27" s="95">
        <v>98.7</v>
      </c>
      <c r="Z27" s="77">
        <f t="shared" si="0"/>
        <v>93.96249999999999</v>
      </c>
      <c r="AA27" s="95">
        <v>78.7</v>
      </c>
      <c r="AB27" s="96" t="s">
        <v>150</v>
      </c>
      <c r="AC27" s="5">
        <v>25</v>
      </c>
    </row>
    <row r="28" spans="1:29" ht="13.5" customHeight="1">
      <c r="A28" s="76">
        <v>26</v>
      </c>
      <c r="B28" s="95">
        <v>98.8</v>
      </c>
      <c r="C28" s="95">
        <v>99</v>
      </c>
      <c r="D28" s="95">
        <v>99</v>
      </c>
      <c r="E28" s="95">
        <v>99.1</v>
      </c>
      <c r="F28" s="95">
        <v>99.1</v>
      </c>
      <c r="G28" s="95">
        <v>99.2</v>
      </c>
      <c r="H28" s="95">
        <v>99.2</v>
      </c>
      <c r="I28" s="95">
        <v>99.2</v>
      </c>
      <c r="J28" s="95">
        <v>99.2</v>
      </c>
      <c r="K28" s="95">
        <v>99.2</v>
      </c>
      <c r="L28" s="95">
        <v>99.2</v>
      </c>
      <c r="M28" s="95">
        <v>99.2</v>
      </c>
      <c r="N28" s="95">
        <v>99.2</v>
      </c>
      <c r="O28" s="95">
        <v>98.9</v>
      </c>
      <c r="P28" s="95">
        <v>98.7</v>
      </c>
      <c r="Q28" s="95">
        <v>98.4</v>
      </c>
      <c r="R28" s="95">
        <v>98.5</v>
      </c>
      <c r="S28" s="95">
        <v>98.7</v>
      </c>
      <c r="T28" s="95">
        <v>98.9</v>
      </c>
      <c r="U28" s="95">
        <v>98.9</v>
      </c>
      <c r="V28" s="95">
        <v>98.7</v>
      </c>
      <c r="W28" s="95">
        <v>98.8</v>
      </c>
      <c r="X28" s="95">
        <v>99</v>
      </c>
      <c r="Y28" s="95">
        <v>98.9</v>
      </c>
      <c r="Z28" s="77">
        <f t="shared" si="0"/>
        <v>98.95833333333337</v>
      </c>
      <c r="AA28" s="95">
        <v>98.4</v>
      </c>
      <c r="AB28" s="96" t="s">
        <v>201</v>
      </c>
      <c r="AC28" s="5">
        <v>26</v>
      </c>
    </row>
    <row r="29" spans="1:29" ht="13.5" customHeight="1">
      <c r="A29" s="76">
        <v>27</v>
      </c>
      <c r="B29" s="95">
        <v>98.8</v>
      </c>
      <c r="C29" s="95">
        <v>98.8</v>
      </c>
      <c r="D29" s="95">
        <v>98.7</v>
      </c>
      <c r="E29" s="95">
        <v>98.6</v>
      </c>
      <c r="F29" s="95">
        <v>98.7</v>
      </c>
      <c r="G29" s="95">
        <v>98.7</v>
      </c>
      <c r="H29" s="95">
        <v>98.6</v>
      </c>
      <c r="I29" s="95">
        <v>97.8</v>
      </c>
      <c r="J29" s="95">
        <v>97.7</v>
      </c>
      <c r="K29" s="95">
        <v>95.5</v>
      </c>
      <c r="L29" s="95">
        <v>95.4</v>
      </c>
      <c r="M29" s="95">
        <v>89.6</v>
      </c>
      <c r="N29" s="95">
        <v>91</v>
      </c>
      <c r="O29" s="95">
        <v>95.7</v>
      </c>
      <c r="P29" s="95">
        <v>95.5</v>
      </c>
      <c r="Q29" s="95">
        <v>98.1</v>
      </c>
      <c r="R29" s="95">
        <v>98.4</v>
      </c>
      <c r="S29" s="95">
        <v>98.3</v>
      </c>
      <c r="T29" s="95">
        <v>98.8</v>
      </c>
      <c r="U29" s="95">
        <v>99.1</v>
      </c>
      <c r="V29" s="95">
        <v>99.1</v>
      </c>
      <c r="W29" s="95">
        <v>99.2</v>
      </c>
      <c r="X29" s="95">
        <v>99.2</v>
      </c>
      <c r="Y29" s="95">
        <v>99.2</v>
      </c>
      <c r="Z29" s="77">
        <f t="shared" si="0"/>
        <v>97.43749999999996</v>
      </c>
      <c r="AA29" s="95">
        <v>83.3</v>
      </c>
      <c r="AB29" s="96" t="s">
        <v>127</v>
      </c>
      <c r="AC29" s="5">
        <v>27</v>
      </c>
    </row>
    <row r="30" spans="1:29" ht="13.5" customHeight="1">
      <c r="A30" s="76">
        <v>28</v>
      </c>
      <c r="B30" s="95">
        <v>99.2</v>
      </c>
      <c r="C30" s="95">
        <v>99.2</v>
      </c>
      <c r="D30" s="95">
        <v>99.2</v>
      </c>
      <c r="E30" s="95">
        <v>99.1</v>
      </c>
      <c r="F30" s="95">
        <v>99.2</v>
      </c>
      <c r="G30" s="95">
        <v>99.2</v>
      </c>
      <c r="H30" s="95">
        <v>99.2</v>
      </c>
      <c r="I30" s="95">
        <v>99.1</v>
      </c>
      <c r="J30" s="95">
        <v>98</v>
      </c>
      <c r="K30" s="95">
        <v>97.7</v>
      </c>
      <c r="L30" s="95">
        <v>97.9</v>
      </c>
      <c r="M30" s="95">
        <v>98</v>
      </c>
      <c r="N30" s="95">
        <v>97</v>
      </c>
      <c r="O30" s="95">
        <v>97.1</v>
      </c>
      <c r="P30" s="95">
        <v>98.6</v>
      </c>
      <c r="Q30" s="95">
        <v>98.9</v>
      </c>
      <c r="R30" s="95">
        <v>99</v>
      </c>
      <c r="S30" s="95">
        <v>99.1</v>
      </c>
      <c r="T30" s="95">
        <v>99.2</v>
      </c>
      <c r="U30" s="95">
        <v>99.2</v>
      </c>
      <c r="V30" s="95">
        <v>99.3</v>
      </c>
      <c r="W30" s="95">
        <v>99.3</v>
      </c>
      <c r="X30" s="95">
        <v>99.3</v>
      </c>
      <c r="Y30" s="95">
        <v>99.3</v>
      </c>
      <c r="Z30" s="77">
        <f t="shared" si="0"/>
        <v>98.76250000000003</v>
      </c>
      <c r="AA30" s="95">
        <v>94.2</v>
      </c>
      <c r="AB30" s="96" t="s">
        <v>202</v>
      </c>
      <c r="AC30" s="5">
        <v>28</v>
      </c>
    </row>
    <row r="31" spans="1:29" ht="13.5" customHeight="1">
      <c r="A31" s="76">
        <v>29</v>
      </c>
      <c r="B31" s="95">
        <v>99.3</v>
      </c>
      <c r="C31" s="95">
        <v>99.3</v>
      </c>
      <c r="D31" s="95">
        <v>99.3</v>
      </c>
      <c r="E31" s="95">
        <v>99.3</v>
      </c>
      <c r="F31" s="95">
        <v>99.4</v>
      </c>
      <c r="G31" s="95">
        <v>99.3</v>
      </c>
      <c r="H31" s="95">
        <v>99.3</v>
      </c>
      <c r="I31" s="95">
        <v>99.4</v>
      </c>
      <c r="J31" s="95">
        <v>99.3</v>
      </c>
      <c r="K31" s="95">
        <v>99</v>
      </c>
      <c r="L31" s="95">
        <v>92.6</v>
      </c>
      <c r="M31" s="95">
        <v>90.8</v>
      </c>
      <c r="N31" s="95">
        <v>86.7</v>
      </c>
      <c r="O31" s="95">
        <v>91.4</v>
      </c>
      <c r="P31" s="95">
        <v>95.6</v>
      </c>
      <c r="Q31" s="95">
        <v>97.7</v>
      </c>
      <c r="R31" s="95">
        <v>98.4</v>
      </c>
      <c r="S31" s="95">
        <v>98.4</v>
      </c>
      <c r="T31" s="95">
        <v>98.6</v>
      </c>
      <c r="U31" s="95">
        <v>98.8</v>
      </c>
      <c r="V31" s="95">
        <v>98.9</v>
      </c>
      <c r="W31" s="95">
        <v>98.8</v>
      </c>
      <c r="X31" s="95">
        <v>98.9</v>
      </c>
      <c r="Y31" s="95">
        <v>98.9</v>
      </c>
      <c r="Z31" s="77">
        <f t="shared" si="0"/>
        <v>97.39166666666667</v>
      </c>
      <c r="AA31" s="95">
        <v>82.4</v>
      </c>
      <c r="AB31" s="96" t="s">
        <v>62</v>
      </c>
      <c r="AC31" s="5">
        <v>29</v>
      </c>
    </row>
    <row r="32" spans="1:29" ht="13.5" customHeight="1">
      <c r="A32" s="76">
        <v>30</v>
      </c>
      <c r="B32" s="95">
        <v>99</v>
      </c>
      <c r="C32" s="95">
        <v>99</v>
      </c>
      <c r="D32" s="95">
        <v>99.1</v>
      </c>
      <c r="E32" s="95">
        <v>99.1</v>
      </c>
      <c r="F32" s="95">
        <v>99.2</v>
      </c>
      <c r="G32" s="95">
        <v>99.2</v>
      </c>
      <c r="H32" s="95">
        <v>99.3</v>
      </c>
      <c r="I32" s="95">
        <v>99.3</v>
      </c>
      <c r="J32" s="95">
        <v>99.3</v>
      </c>
      <c r="K32" s="95">
        <v>98.5</v>
      </c>
      <c r="L32" s="95">
        <v>98.9</v>
      </c>
      <c r="M32" s="95">
        <v>98.5</v>
      </c>
      <c r="N32" s="95">
        <v>97.5</v>
      </c>
      <c r="O32" s="95">
        <v>97.1</v>
      </c>
      <c r="P32" s="95">
        <v>95.5</v>
      </c>
      <c r="Q32" s="95">
        <v>96.5</v>
      </c>
      <c r="R32" s="95">
        <v>97.5</v>
      </c>
      <c r="S32" s="95">
        <v>98.2</v>
      </c>
      <c r="T32" s="95">
        <v>98.8</v>
      </c>
      <c r="U32" s="95">
        <v>98.9</v>
      </c>
      <c r="V32" s="95">
        <v>99</v>
      </c>
      <c r="W32" s="95">
        <v>99</v>
      </c>
      <c r="X32" s="95">
        <v>99.1</v>
      </c>
      <c r="Y32" s="95">
        <v>99.1</v>
      </c>
      <c r="Z32" s="77">
        <f t="shared" si="0"/>
        <v>98.52499999999998</v>
      </c>
      <c r="AA32" s="95">
        <v>94.8</v>
      </c>
      <c r="AB32" s="96" t="s">
        <v>203</v>
      </c>
      <c r="AC32" s="5">
        <v>30</v>
      </c>
    </row>
    <row r="33" spans="1:29" ht="13.5" customHeight="1">
      <c r="A33" s="76">
        <v>31</v>
      </c>
      <c r="B33" s="95">
        <v>99.2</v>
      </c>
      <c r="C33" s="95">
        <v>99.2</v>
      </c>
      <c r="D33" s="95">
        <v>99</v>
      </c>
      <c r="E33" s="95">
        <v>99</v>
      </c>
      <c r="F33" s="95">
        <v>99.1</v>
      </c>
      <c r="G33" s="95">
        <v>99.2</v>
      </c>
      <c r="H33" s="95">
        <v>99.2</v>
      </c>
      <c r="I33" s="95">
        <v>98.1</v>
      </c>
      <c r="J33" s="95">
        <v>97</v>
      </c>
      <c r="K33" s="95">
        <v>88</v>
      </c>
      <c r="L33" s="95">
        <v>80.1</v>
      </c>
      <c r="M33" s="95">
        <v>83.5</v>
      </c>
      <c r="N33" s="95">
        <v>78.2</v>
      </c>
      <c r="O33" s="95">
        <v>80.2</v>
      </c>
      <c r="P33" s="95">
        <v>77.6</v>
      </c>
      <c r="Q33" s="95">
        <v>81</v>
      </c>
      <c r="R33" s="95">
        <v>96.9</v>
      </c>
      <c r="S33" s="95">
        <v>97.9</v>
      </c>
      <c r="T33" s="95">
        <v>98.3</v>
      </c>
      <c r="U33" s="95">
        <v>98.4</v>
      </c>
      <c r="V33" s="95">
        <v>98</v>
      </c>
      <c r="W33" s="95">
        <v>98</v>
      </c>
      <c r="X33" s="95">
        <v>98.2</v>
      </c>
      <c r="Y33" s="95">
        <v>97.9</v>
      </c>
      <c r="Z33" s="77">
        <f t="shared" si="0"/>
        <v>93.38333333333334</v>
      </c>
      <c r="AA33" s="95">
        <v>72.4</v>
      </c>
      <c r="AB33" s="96" t="s">
        <v>100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98.55161290322579</v>
      </c>
      <c r="C34" s="80">
        <f t="shared" si="1"/>
        <v>98.60645161290321</v>
      </c>
      <c r="D34" s="80">
        <f t="shared" si="1"/>
        <v>98.62580645161287</v>
      </c>
      <c r="E34" s="80">
        <f t="shared" si="1"/>
        <v>98.69032258064513</v>
      </c>
      <c r="F34" s="80">
        <f t="shared" si="1"/>
        <v>98.71290322580641</v>
      </c>
      <c r="G34" s="80">
        <f t="shared" si="1"/>
        <v>98.52903225806449</v>
      </c>
      <c r="H34" s="80">
        <f t="shared" si="1"/>
        <v>98.31612903225805</v>
      </c>
      <c r="I34" s="80">
        <f t="shared" si="1"/>
        <v>96.75806451612904</v>
      </c>
      <c r="J34" s="80">
        <f t="shared" si="1"/>
        <v>94.28709677419356</v>
      </c>
      <c r="K34" s="80">
        <f t="shared" si="1"/>
        <v>92.21935483870965</v>
      </c>
      <c r="L34" s="80">
        <f t="shared" si="1"/>
        <v>91.40322580645162</v>
      </c>
      <c r="M34" s="80">
        <f t="shared" si="1"/>
        <v>89.58709677419354</v>
      </c>
      <c r="N34" s="80">
        <f t="shared" si="1"/>
        <v>89.56774193548385</v>
      </c>
      <c r="O34" s="80">
        <f t="shared" si="1"/>
        <v>90.35806451612902</v>
      </c>
      <c r="P34" s="80">
        <f t="shared" si="1"/>
        <v>90.3548387096774</v>
      </c>
      <c r="Q34" s="80">
        <f t="shared" si="1"/>
        <v>91.94838709677418</v>
      </c>
      <c r="R34" s="80">
        <f aca="true" t="shared" si="2" ref="R34:Y34">AVERAGE(R3:R33)</f>
        <v>95.0225806451613</v>
      </c>
      <c r="S34" s="80">
        <f t="shared" si="2"/>
        <v>96.80322580645162</v>
      </c>
      <c r="T34" s="80">
        <f t="shared" si="2"/>
        <v>97.6032258064516</v>
      </c>
      <c r="U34" s="80">
        <f t="shared" si="2"/>
        <v>97.99032258064516</v>
      </c>
      <c r="V34" s="80">
        <f t="shared" si="2"/>
        <v>98.20967741935482</v>
      </c>
      <c r="W34" s="80">
        <f t="shared" si="2"/>
        <v>98.33548387096774</v>
      </c>
      <c r="X34" s="80">
        <f t="shared" si="2"/>
        <v>98.39354838709676</v>
      </c>
      <c r="Y34" s="80">
        <f t="shared" si="2"/>
        <v>98.49032258064516</v>
      </c>
      <c r="Z34" s="80">
        <f>AVERAGE(B3:Y33)</f>
        <v>95.72352150537616</v>
      </c>
      <c r="AA34" s="81">
        <f>AVERAGE(AA3:AA33)</f>
        <v>84.4967741935484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56.2</v>
      </c>
      <c r="C40" s="92">
        <f>MATCH(B40,AA3:AA33,0)</f>
        <v>20</v>
      </c>
      <c r="D40" s="97" t="str">
        <f>INDEX(AB3:AB33,C40,1)</f>
        <v>13:51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</v>
      </c>
      <c r="C3" s="95">
        <v>98.4</v>
      </c>
      <c r="D3" s="95">
        <v>98.5</v>
      </c>
      <c r="E3" s="95">
        <v>98.5</v>
      </c>
      <c r="F3" s="95">
        <v>98.7</v>
      </c>
      <c r="G3" s="95">
        <v>98.5</v>
      </c>
      <c r="H3" s="95">
        <v>98.4</v>
      </c>
      <c r="I3" s="95">
        <v>97.4</v>
      </c>
      <c r="J3" s="95">
        <v>81.8</v>
      </c>
      <c r="K3" s="95">
        <v>79.4</v>
      </c>
      <c r="L3" s="95">
        <v>69.6</v>
      </c>
      <c r="M3" s="95">
        <v>75.9</v>
      </c>
      <c r="N3" s="95">
        <v>77.8</v>
      </c>
      <c r="O3" s="95">
        <v>82.6</v>
      </c>
      <c r="P3" s="95">
        <v>83.8</v>
      </c>
      <c r="Q3" s="95">
        <v>87.1</v>
      </c>
      <c r="R3" s="95">
        <v>89.2</v>
      </c>
      <c r="S3" s="95">
        <v>96.9</v>
      </c>
      <c r="T3" s="95">
        <v>98</v>
      </c>
      <c r="U3" s="95">
        <v>98.3</v>
      </c>
      <c r="V3" s="95">
        <v>98.1</v>
      </c>
      <c r="W3" s="95">
        <v>98</v>
      </c>
      <c r="X3" s="95">
        <v>97.9</v>
      </c>
      <c r="Y3" s="95">
        <v>98</v>
      </c>
      <c r="Z3" s="77">
        <f aca="true" t="shared" si="0" ref="Z3:Z33">AVERAGE(B3:Y3)</f>
        <v>91.61666666666666</v>
      </c>
      <c r="AA3" s="95">
        <v>61.7</v>
      </c>
      <c r="AB3" s="96" t="s">
        <v>44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98.5</v>
      </c>
      <c r="D4" s="95">
        <v>98.6</v>
      </c>
      <c r="E4" s="95">
        <v>98.6</v>
      </c>
      <c r="F4" s="95">
        <v>98.5</v>
      </c>
      <c r="G4" s="95">
        <v>98.7</v>
      </c>
      <c r="H4" s="95">
        <v>98.3</v>
      </c>
      <c r="I4" s="95">
        <v>97.8</v>
      </c>
      <c r="J4" s="95">
        <v>96.7</v>
      </c>
      <c r="K4" s="95">
        <v>80.7</v>
      </c>
      <c r="L4" s="95">
        <v>77.5</v>
      </c>
      <c r="M4" s="95">
        <v>82.8</v>
      </c>
      <c r="N4" s="95">
        <v>88.6</v>
      </c>
      <c r="O4" s="95">
        <v>91.4</v>
      </c>
      <c r="P4" s="95">
        <v>85.2</v>
      </c>
      <c r="Q4" s="95">
        <v>86.1</v>
      </c>
      <c r="R4" s="95">
        <v>96.7</v>
      </c>
      <c r="S4" s="95">
        <v>97.8</v>
      </c>
      <c r="T4" s="95">
        <v>97.4</v>
      </c>
      <c r="U4" s="95">
        <v>97.7</v>
      </c>
      <c r="V4" s="95">
        <v>97.6</v>
      </c>
      <c r="W4" s="95">
        <v>97.8</v>
      </c>
      <c r="X4" s="95">
        <v>96.1</v>
      </c>
      <c r="Y4" s="95">
        <v>98.4</v>
      </c>
      <c r="Z4" s="77">
        <f t="shared" si="0"/>
        <v>93.99166666666667</v>
      </c>
      <c r="AA4" s="95">
        <v>69.2</v>
      </c>
      <c r="AB4" s="96" t="s">
        <v>204</v>
      </c>
      <c r="AC4" s="5">
        <v>2</v>
      </c>
    </row>
    <row r="5" spans="1:29" ht="13.5" customHeight="1">
      <c r="A5" s="76">
        <v>3</v>
      </c>
      <c r="B5" s="95">
        <v>98.3</v>
      </c>
      <c r="C5" s="95">
        <v>98.3</v>
      </c>
      <c r="D5" s="95">
        <v>98.3</v>
      </c>
      <c r="E5" s="95">
        <v>98.4</v>
      </c>
      <c r="F5" s="95">
        <v>98.3</v>
      </c>
      <c r="G5" s="95">
        <v>98.2</v>
      </c>
      <c r="H5" s="95">
        <v>98.3</v>
      </c>
      <c r="I5" s="95">
        <v>97.9</v>
      </c>
      <c r="J5" s="95">
        <v>97.6</v>
      </c>
      <c r="K5" s="95">
        <v>92.1</v>
      </c>
      <c r="L5" s="95">
        <v>77.6</v>
      </c>
      <c r="M5" s="95">
        <v>82.5</v>
      </c>
      <c r="N5" s="95">
        <v>81.4</v>
      </c>
      <c r="O5" s="95">
        <v>94.8</v>
      </c>
      <c r="P5" s="95">
        <v>93.1</v>
      </c>
      <c r="Q5" s="95">
        <v>98</v>
      </c>
      <c r="R5" s="95">
        <v>90.2</v>
      </c>
      <c r="S5" s="95">
        <v>97.7</v>
      </c>
      <c r="T5" s="95">
        <v>97.9</v>
      </c>
      <c r="U5" s="95">
        <v>98.4</v>
      </c>
      <c r="V5" s="95">
        <v>98.3</v>
      </c>
      <c r="W5" s="95">
        <v>98.4</v>
      </c>
      <c r="X5" s="95">
        <v>98.7</v>
      </c>
      <c r="Y5" s="95">
        <v>99</v>
      </c>
      <c r="Z5" s="77">
        <f t="shared" si="0"/>
        <v>95.07083333333333</v>
      </c>
      <c r="AA5" s="95">
        <v>72.9</v>
      </c>
      <c r="AB5" s="96" t="s">
        <v>205</v>
      </c>
      <c r="AC5" s="5">
        <v>3</v>
      </c>
    </row>
    <row r="6" spans="1:29" ht="13.5" customHeight="1">
      <c r="A6" s="76">
        <v>4</v>
      </c>
      <c r="B6" s="95">
        <v>98.9</v>
      </c>
      <c r="C6" s="95">
        <v>98.7</v>
      </c>
      <c r="D6" s="95">
        <v>99</v>
      </c>
      <c r="E6" s="95">
        <v>99.1</v>
      </c>
      <c r="F6" s="95">
        <v>99.1</v>
      </c>
      <c r="G6" s="95">
        <v>99</v>
      </c>
      <c r="H6" s="95">
        <v>98.6</v>
      </c>
      <c r="I6" s="95">
        <v>97.6</v>
      </c>
      <c r="J6" s="95">
        <v>97.7</v>
      </c>
      <c r="K6" s="95">
        <v>97.8</v>
      </c>
      <c r="L6" s="95">
        <v>98.1</v>
      </c>
      <c r="M6" s="95">
        <v>98.3</v>
      </c>
      <c r="N6" s="95">
        <v>98.5</v>
      </c>
      <c r="O6" s="95">
        <v>98.8</v>
      </c>
      <c r="P6" s="95">
        <v>99</v>
      </c>
      <c r="Q6" s="95">
        <v>98.6</v>
      </c>
      <c r="R6" s="95">
        <v>98.7</v>
      </c>
      <c r="S6" s="95">
        <v>98.8</v>
      </c>
      <c r="T6" s="95">
        <v>98.7</v>
      </c>
      <c r="U6" s="95">
        <v>98.9</v>
      </c>
      <c r="V6" s="95">
        <v>99.1</v>
      </c>
      <c r="W6" s="95">
        <v>99</v>
      </c>
      <c r="X6" s="95">
        <v>99</v>
      </c>
      <c r="Y6" s="95">
        <v>99</v>
      </c>
      <c r="Z6" s="77">
        <f t="shared" si="0"/>
        <v>98.66666666666667</v>
      </c>
      <c r="AA6" s="95">
        <v>96.8</v>
      </c>
      <c r="AB6" s="96" t="s">
        <v>206</v>
      </c>
      <c r="AC6" s="5">
        <v>4</v>
      </c>
    </row>
    <row r="7" spans="1:29" ht="13.5" customHeight="1">
      <c r="A7" s="76">
        <v>5</v>
      </c>
      <c r="B7" s="95">
        <v>99</v>
      </c>
      <c r="C7" s="95">
        <v>99</v>
      </c>
      <c r="D7" s="95">
        <v>99</v>
      </c>
      <c r="E7" s="95">
        <v>98.7</v>
      </c>
      <c r="F7" s="95">
        <v>98.5</v>
      </c>
      <c r="G7" s="95">
        <v>98.4</v>
      </c>
      <c r="H7" s="95">
        <v>98.3</v>
      </c>
      <c r="I7" s="95">
        <v>97.7</v>
      </c>
      <c r="J7" s="95">
        <v>95.2</v>
      </c>
      <c r="K7" s="95">
        <v>92.5</v>
      </c>
      <c r="L7" s="95">
        <v>95.2</v>
      </c>
      <c r="M7" s="95">
        <v>96.8</v>
      </c>
      <c r="N7" s="95">
        <v>96.1</v>
      </c>
      <c r="O7" s="95">
        <v>95.9</v>
      </c>
      <c r="P7" s="95">
        <v>96.2</v>
      </c>
      <c r="Q7" s="95">
        <v>96.7</v>
      </c>
      <c r="R7" s="95">
        <v>97.3</v>
      </c>
      <c r="S7" s="95">
        <v>97.5</v>
      </c>
      <c r="T7" s="95">
        <v>97.9</v>
      </c>
      <c r="U7" s="95">
        <v>97.9</v>
      </c>
      <c r="V7" s="95">
        <v>97.9</v>
      </c>
      <c r="W7" s="95">
        <v>98.1</v>
      </c>
      <c r="X7" s="95">
        <v>98.3</v>
      </c>
      <c r="Y7" s="95">
        <v>98.4</v>
      </c>
      <c r="Z7" s="77">
        <f t="shared" si="0"/>
        <v>97.35416666666669</v>
      </c>
      <c r="AA7" s="95">
        <v>91</v>
      </c>
      <c r="AB7" s="96" t="s">
        <v>156</v>
      </c>
      <c r="AC7" s="5">
        <v>5</v>
      </c>
    </row>
    <row r="8" spans="1:29" ht="13.5" customHeight="1">
      <c r="A8" s="76">
        <v>6</v>
      </c>
      <c r="B8" s="95">
        <v>98.1</v>
      </c>
      <c r="C8" s="95">
        <v>98</v>
      </c>
      <c r="D8" s="95">
        <v>97.6</v>
      </c>
      <c r="E8" s="95">
        <v>97.8</v>
      </c>
      <c r="F8" s="95">
        <v>97.6</v>
      </c>
      <c r="G8" s="95">
        <v>98</v>
      </c>
      <c r="H8" s="95">
        <v>97.7</v>
      </c>
      <c r="I8" s="95">
        <v>97</v>
      </c>
      <c r="J8" s="95">
        <v>95</v>
      </c>
      <c r="K8" s="95">
        <v>95.2</v>
      </c>
      <c r="L8" s="95">
        <v>92.7</v>
      </c>
      <c r="M8" s="95">
        <v>92.2</v>
      </c>
      <c r="N8" s="95">
        <v>93</v>
      </c>
      <c r="O8" s="95">
        <v>93.4</v>
      </c>
      <c r="P8" s="95">
        <v>93.6</v>
      </c>
      <c r="Q8" s="95">
        <v>95.5</v>
      </c>
      <c r="R8" s="95">
        <v>95.3</v>
      </c>
      <c r="S8" s="95">
        <v>97.5</v>
      </c>
      <c r="T8" s="95">
        <v>98</v>
      </c>
      <c r="U8" s="95">
        <v>98.1</v>
      </c>
      <c r="V8" s="95">
        <v>98.4</v>
      </c>
      <c r="W8" s="95">
        <v>98.6</v>
      </c>
      <c r="X8" s="95">
        <v>98.6</v>
      </c>
      <c r="Y8" s="95">
        <v>98.6</v>
      </c>
      <c r="Z8" s="77">
        <f t="shared" si="0"/>
        <v>96.47916666666667</v>
      </c>
      <c r="AA8" s="95">
        <v>90.6</v>
      </c>
      <c r="AB8" s="96" t="s">
        <v>207</v>
      </c>
      <c r="AC8" s="5">
        <v>6</v>
      </c>
    </row>
    <row r="9" spans="1:29" ht="13.5" customHeight="1">
      <c r="A9" s="76">
        <v>7</v>
      </c>
      <c r="B9" s="95">
        <v>98.6</v>
      </c>
      <c r="C9" s="95">
        <v>98.6</v>
      </c>
      <c r="D9" s="95">
        <v>98.7</v>
      </c>
      <c r="E9" s="95">
        <v>98.6</v>
      </c>
      <c r="F9" s="95">
        <v>98.8</v>
      </c>
      <c r="G9" s="95">
        <v>98.8</v>
      </c>
      <c r="H9" s="95">
        <v>98</v>
      </c>
      <c r="I9" s="95">
        <v>97.7</v>
      </c>
      <c r="J9" s="95">
        <v>92.7</v>
      </c>
      <c r="K9" s="95">
        <v>95.3</v>
      </c>
      <c r="L9" s="95">
        <v>96.9</v>
      </c>
      <c r="M9" s="95">
        <v>96.8</v>
      </c>
      <c r="N9" s="95">
        <v>95.7</v>
      </c>
      <c r="O9" s="95">
        <v>95.7</v>
      </c>
      <c r="P9" s="95">
        <v>95.1</v>
      </c>
      <c r="Q9" s="95">
        <v>95.8</v>
      </c>
      <c r="R9" s="95">
        <v>97.3</v>
      </c>
      <c r="S9" s="95">
        <v>98.2</v>
      </c>
      <c r="T9" s="95">
        <v>98.6</v>
      </c>
      <c r="U9" s="95">
        <v>98.7</v>
      </c>
      <c r="V9" s="95">
        <v>98.7</v>
      </c>
      <c r="W9" s="95">
        <v>98.8</v>
      </c>
      <c r="X9" s="95">
        <v>98.8</v>
      </c>
      <c r="Y9" s="95">
        <v>98.9</v>
      </c>
      <c r="Z9" s="77">
        <f t="shared" si="0"/>
        <v>97.49166666666667</v>
      </c>
      <c r="AA9" s="95">
        <v>87.8</v>
      </c>
      <c r="AB9" s="96" t="s">
        <v>208</v>
      </c>
      <c r="AC9" s="5">
        <v>7</v>
      </c>
    </row>
    <row r="10" spans="1:29" ht="13.5" customHeight="1">
      <c r="A10" s="76">
        <v>8</v>
      </c>
      <c r="B10" s="95">
        <v>99</v>
      </c>
      <c r="C10" s="95">
        <v>98.6</v>
      </c>
      <c r="D10" s="95">
        <v>98.7</v>
      </c>
      <c r="E10" s="95">
        <v>98.8</v>
      </c>
      <c r="F10" s="95">
        <v>98.8</v>
      </c>
      <c r="G10" s="95">
        <v>98.8</v>
      </c>
      <c r="H10" s="95">
        <v>98.6</v>
      </c>
      <c r="I10" s="95">
        <v>97.6</v>
      </c>
      <c r="J10" s="95">
        <v>94.6</v>
      </c>
      <c r="K10" s="95">
        <v>92.2</v>
      </c>
      <c r="L10" s="95">
        <v>81.9</v>
      </c>
      <c r="M10" s="95">
        <v>87.6</v>
      </c>
      <c r="N10" s="95">
        <v>94.1</v>
      </c>
      <c r="O10" s="95">
        <v>90.8</v>
      </c>
      <c r="P10" s="95">
        <v>93.1</v>
      </c>
      <c r="Q10" s="95">
        <v>91.6</v>
      </c>
      <c r="R10" s="95">
        <v>91.9</v>
      </c>
      <c r="S10" s="95">
        <v>94.6</v>
      </c>
      <c r="T10" s="95">
        <v>98</v>
      </c>
      <c r="U10" s="95">
        <v>98.5</v>
      </c>
      <c r="V10" s="95">
        <v>98.1</v>
      </c>
      <c r="W10" s="95">
        <v>98.3</v>
      </c>
      <c r="X10" s="95">
        <v>98.4</v>
      </c>
      <c r="Y10" s="95">
        <v>98.5</v>
      </c>
      <c r="Z10" s="77">
        <f t="shared" si="0"/>
        <v>95.46249999999999</v>
      </c>
      <c r="AA10" s="95">
        <v>81.9</v>
      </c>
      <c r="AB10" s="96" t="s">
        <v>209</v>
      </c>
      <c r="AC10" s="5">
        <v>8</v>
      </c>
    </row>
    <row r="11" spans="1:29" ht="13.5" customHeight="1">
      <c r="A11" s="76">
        <v>9</v>
      </c>
      <c r="B11" s="95">
        <v>98.7</v>
      </c>
      <c r="C11" s="95">
        <v>98.6</v>
      </c>
      <c r="D11" s="95">
        <v>98.6</v>
      </c>
      <c r="E11" s="95">
        <v>98.9</v>
      </c>
      <c r="F11" s="95">
        <v>99</v>
      </c>
      <c r="G11" s="95">
        <v>98.9</v>
      </c>
      <c r="H11" s="95">
        <v>98.5</v>
      </c>
      <c r="I11" s="95">
        <v>97</v>
      </c>
      <c r="J11" s="95">
        <v>91.1</v>
      </c>
      <c r="K11" s="95">
        <v>88.9</v>
      </c>
      <c r="L11" s="95">
        <v>87.1</v>
      </c>
      <c r="M11" s="95">
        <v>82.2</v>
      </c>
      <c r="N11" s="95">
        <v>76.5</v>
      </c>
      <c r="O11" s="95">
        <v>76.9</v>
      </c>
      <c r="P11" s="95">
        <v>78</v>
      </c>
      <c r="Q11" s="95">
        <v>80.3</v>
      </c>
      <c r="R11" s="95">
        <v>86.1</v>
      </c>
      <c r="S11" s="95">
        <v>97.1</v>
      </c>
      <c r="T11" s="95">
        <v>97.6</v>
      </c>
      <c r="U11" s="95">
        <v>97.8</v>
      </c>
      <c r="V11" s="95">
        <v>98.3</v>
      </c>
      <c r="W11" s="95">
        <v>98.5</v>
      </c>
      <c r="X11" s="95">
        <v>98.6</v>
      </c>
      <c r="Y11" s="95">
        <v>98.6</v>
      </c>
      <c r="Z11" s="77">
        <f t="shared" si="0"/>
        <v>92.57499999999999</v>
      </c>
      <c r="AA11" s="95">
        <v>72.8</v>
      </c>
      <c r="AB11" s="96" t="s">
        <v>210</v>
      </c>
      <c r="AC11" s="5">
        <v>9</v>
      </c>
    </row>
    <row r="12" spans="1:29" ht="13.5" customHeight="1">
      <c r="A12" s="103">
        <v>10</v>
      </c>
      <c r="B12" s="104">
        <v>98.8</v>
      </c>
      <c r="C12" s="104">
        <v>98.8</v>
      </c>
      <c r="D12" s="104">
        <v>98.5</v>
      </c>
      <c r="E12" s="104">
        <v>98.3</v>
      </c>
      <c r="F12" s="104">
        <v>98.4</v>
      </c>
      <c r="G12" s="104">
        <v>98.3</v>
      </c>
      <c r="H12" s="104">
        <v>98.1</v>
      </c>
      <c r="I12" s="104">
        <v>97</v>
      </c>
      <c r="J12" s="104">
        <v>90.2</v>
      </c>
      <c r="K12" s="104">
        <v>85.1</v>
      </c>
      <c r="L12" s="104">
        <v>79.8</v>
      </c>
      <c r="M12" s="104">
        <v>76.3</v>
      </c>
      <c r="N12" s="104">
        <v>76.8</v>
      </c>
      <c r="O12" s="104">
        <v>73.7</v>
      </c>
      <c r="P12" s="104">
        <v>76.7</v>
      </c>
      <c r="Q12" s="104">
        <v>79.5</v>
      </c>
      <c r="R12" s="104">
        <v>85.1</v>
      </c>
      <c r="S12" s="104">
        <v>95.6</v>
      </c>
      <c r="T12" s="104">
        <v>97.6</v>
      </c>
      <c r="U12" s="104">
        <v>98.1</v>
      </c>
      <c r="V12" s="104">
        <v>98.5</v>
      </c>
      <c r="W12" s="104">
        <v>98.2</v>
      </c>
      <c r="X12" s="104">
        <v>98.2</v>
      </c>
      <c r="Y12" s="104">
        <v>98.2</v>
      </c>
      <c r="Z12" s="105">
        <f t="shared" si="0"/>
        <v>91.40833333333332</v>
      </c>
      <c r="AA12" s="104">
        <v>72.5</v>
      </c>
      <c r="AB12" s="106" t="s">
        <v>111</v>
      </c>
      <c r="AC12" s="5">
        <v>10</v>
      </c>
    </row>
    <row r="13" spans="1:29" ht="13.5" customHeight="1">
      <c r="A13" s="76">
        <v>11</v>
      </c>
      <c r="B13" s="95">
        <v>98.2</v>
      </c>
      <c r="C13" s="95">
        <v>98.1</v>
      </c>
      <c r="D13" s="95">
        <v>98.1</v>
      </c>
      <c r="E13" s="95">
        <v>98.3</v>
      </c>
      <c r="F13" s="95">
        <v>98.2</v>
      </c>
      <c r="G13" s="95">
        <v>98</v>
      </c>
      <c r="H13" s="95">
        <v>97.9</v>
      </c>
      <c r="I13" s="95">
        <v>91</v>
      </c>
      <c r="J13" s="95">
        <v>87.9</v>
      </c>
      <c r="K13" s="95">
        <v>85.8</v>
      </c>
      <c r="L13" s="95">
        <v>86.4</v>
      </c>
      <c r="M13" s="95">
        <v>82</v>
      </c>
      <c r="N13" s="95">
        <v>86.7</v>
      </c>
      <c r="O13" s="95">
        <v>75.5</v>
      </c>
      <c r="P13" s="95">
        <v>86.4</v>
      </c>
      <c r="Q13" s="95">
        <v>83.6</v>
      </c>
      <c r="R13" s="95">
        <v>89.2</v>
      </c>
      <c r="S13" s="95">
        <v>92.1</v>
      </c>
      <c r="T13" s="95">
        <v>95</v>
      </c>
      <c r="U13" s="95">
        <v>96.5</v>
      </c>
      <c r="V13" s="95">
        <v>96.6</v>
      </c>
      <c r="W13" s="95">
        <v>97.5</v>
      </c>
      <c r="X13" s="95">
        <v>97.6</v>
      </c>
      <c r="Y13" s="95">
        <v>97.7</v>
      </c>
      <c r="Z13" s="77">
        <f t="shared" si="0"/>
        <v>92.26249999999999</v>
      </c>
      <c r="AA13" s="95">
        <v>75.3</v>
      </c>
      <c r="AB13" s="96" t="s">
        <v>56</v>
      </c>
      <c r="AC13" s="4">
        <v>11</v>
      </c>
    </row>
    <row r="14" spans="1:29" ht="13.5" customHeight="1">
      <c r="A14" s="76">
        <v>12</v>
      </c>
      <c r="B14" s="95">
        <v>97.7</v>
      </c>
      <c r="C14" s="95">
        <v>97.9</v>
      </c>
      <c r="D14" s="95">
        <v>97.9</v>
      </c>
      <c r="E14" s="95">
        <v>98</v>
      </c>
      <c r="F14" s="95">
        <v>98</v>
      </c>
      <c r="G14" s="95">
        <v>97.9</v>
      </c>
      <c r="H14" s="95">
        <v>97.7</v>
      </c>
      <c r="I14" s="95">
        <v>94.4</v>
      </c>
      <c r="J14" s="95">
        <v>94.7</v>
      </c>
      <c r="K14" s="95">
        <v>91.6</v>
      </c>
      <c r="L14" s="95">
        <v>91.1</v>
      </c>
      <c r="M14" s="95">
        <v>82.2</v>
      </c>
      <c r="N14" s="95">
        <v>86</v>
      </c>
      <c r="O14" s="95">
        <v>79.9</v>
      </c>
      <c r="P14" s="95">
        <v>83.1</v>
      </c>
      <c r="Q14" s="95">
        <v>87.5</v>
      </c>
      <c r="R14" s="95">
        <v>90.3</v>
      </c>
      <c r="S14" s="95">
        <v>90</v>
      </c>
      <c r="T14" s="95">
        <v>95.1</v>
      </c>
      <c r="U14" s="95">
        <v>96.9</v>
      </c>
      <c r="V14" s="95">
        <v>96.8</v>
      </c>
      <c r="W14" s="95">
        <v>98.6</v>
      </c>
      <c r="X14" s="95">
        <v>98.6</v>
      </c>
      <c r="Y14" s="95">
        <v>98.7</v>
      </c>
      <c r="Z14" s="77">
        <f t="shared" si="0"/>
        <v>93.35833333333333</v>
      </c>
      <c r="AA14" s="95">
        <v>79.4</v>
      </c>
      <c r="AB14" s="96" t="s">
        <v>69</v>
      </c>
      <c r="AC14" s="5">
        <v>12</v>
      </c>
    </row>
    <row r="15" spans="1:29" ht="13.5" customHeight="1">
      <c r="A15" s="76">
        <v>13</v>
      </c>
      <c r="B15" s="95">
        <v>98.8</v>
      </c>
      <c r="C15" s="95">
        <v>98.9</v>
      </c>
      <c r="D15" s="95">
        <v>99</v>
      </c>
      <c r="E15" s="95">
        <v>99</v>
      </c>
      <c r="F15" s="95">
        <v>99</v>
      </c>
      <c r="G15" s="95">
        <v>98.9</v>
      </c>
      <c r="H15" s="95">
        <v>99</v>
      </c>
      <c r="I15" s="95">
        <v>99</v>
      </c>
      <c r="J15" s="95">
        <v>98.5</v>
      </c>
      <c r="K15" s="95">
        <v>98.2</v>
      </c>
      <c r="L15" s="95">
        <v>98.2</v>
      </c>
      <c r="M15" s="95">
        <v>98.4</v>
      </c>
      <c r="N15" s="95">
        <v>98.6</v>
      </c>
      <c r="O15" s="95">
        <v>99</v>
      </c>
      <c r="P15" s="95">
        <v>99</v>
      </c>
      <c r="Q15" s="95">
        <v>98.9</v>
      </c>
      <c r="R15" s="95">
        <v>98.8</v>
      </c>
      <c r="S15" s="95">
        <v>98.8</v>
      </c>
      <c r="T15" s="95">
        <v>99</v>
      </c>
      <c r="U15" s="95">
        <v>99</v>
      </c>
      <c r="V15" s="95">
        <v>99.1</v>
      </c>
      <c r="W15" s="95">
        <v>99.2</v>
      </c>
      <c r="X15" s="95">
        <v>99.2</v>
      </c>
      <c r="Y15" s="95">
        <v>99.2</v>
      </c>
      <c r="Z15" s="77">
        <f t="shared" si="0"/>
        <v>98.86249999999997</v>
      </c>
      <c r="AA15" s="95">
        <v>95.7</v>
      </c>
      <c r="AB15" s="96" t="s">
        <v>211</v>
      </c>
      <c r="AC15" s="5">
        <v>13</v>
      </c>
    </row>
    <row r="16" spans="1:29" ht="13.5" customHeight="1">
      <c r="A16" s="76">
        <v>14</v>
      </c>
      <c r="B16" s="95">
        <v>99.1</v>
      </c>
      <c r="C16" s="95">
        <v>99.1</v>
      </c>
      <c r="D16" s="95">
        <v>99.1</v>
      </c>
      <c r="E16" s="95">
        <v>99.1</v>
      </c>
      <c r="F16" s="95">
        <v>99.2</v>
      </c>
      <c r="G16" s="95">
        <v>99.1</v>
      </c>
      <c r="H16" s="95">
        <v>99</v>
      </c>
      <c r="I16" s="95">
        <v>98.4</v>
      </c>
      <c r="J16" s="95">
        <v>97.7</v>
      </c>
      <c r="K16" s="95">
        <v>93.7</v>
      </c>
      <c r="L16" s="95">
        <v>95.4</v>
      </c>
      <c r="M16" s="95">
        <v>89.7</v>
      </c>
      <c r="N16" s="95">
        <v>82.8</v>
      </c>
      <c r="O16" s="95">
        <v>88</v>
      </c>
      <c r="P16" s="95">
        <v>95.3</v>
      </c>
      <c r="Q16" s="95">
        <v>95.7</v>
      </c>
      <c r="R16" s="95">
        <v>97.6</v>
      </c>
      <c r="S16" s="95">
        <v>98.4</v>
      </c>
      <c r="T16" s="95">
        <v>98.6</v>
      </c>
      <c r="U16" s="95">
        <v>98.2</v>
      </c>
      <c r="V16" s="95">
        <v>98.4</v>
      </c>
      <c r="W16" s="95">
        <v>98.7</v>
      </c>
      <c r="X16" s="95">
        <v>98.8</v>
      </c>
      <c r="Y16" s="95">
        <v>99</v>
      </c>
      <c r="Z16" s="77">
        <f t="shared" si="0"/>
        <v>96.58750000000002</v>
      </c>
      <c r="AA16" s="95">
        <v>79.4</v>
      </c>
      <c r="AB16" s="96" t="s">
        <v>62</v>
      </c>
      <c r="AC16" s="5">
        <v>14</v>
      </c>
    </row>
    <row r="17" spans="1:29" ht="13.5" customHeight="1">
      <c r="A17" s="76">
        <v>15</v>
      </c>
      <c r="B17" s="95">
        <v>99</v>
      </c>
      <c r="C17" s="95">
        <v>99</v>
      </c>
      <c r="D17" s="95">
        <v>98.6</v>
      </c>
      <c r="E17" s="95">
        <v>98.6</v>
      </c>
      <c r="F17" s="95">
        <v>98.7</v>
      </c>
      <c r="G17" s="95">
        <v>98.7</v>
      </c>
      <c r="H17" s="95">
        <v>98.5</v>
      </c>
      <c r="I17" s="95">
        <v>98.1</v>
      </c>
      <c r="J17" s="95">
        <v>89.6</v>
      </c>
      <c r="K17" s="95">
        <v>88</v>
      </c>
      <c r="L17" s="95">
        <v>88.8</v>
      </c>
      <c r="M17" s="95">
        <v>84.9</v>
      </c>
      <c r="N17" s="95">
        <v>89.2</v>
      </c>
      <c r="O17" s="95">
        <v>91.8</v>
      </c>
      <c r="P17" s="95">
        <v>95.2</v>
      </c>
      <c r="Q17" s="95">
        <v>97.4</v>
      </c>
      <c r="R17" s="95">
        <v>97.7</v>
      </c>
      <c r="S17" s="95">
        <v>98.2</v>
      </c>
      <c r="T17" s="95">
        <v>98.5</v>
      </c>
      <c r="U17" s="95">
        <v>98.7</v>
      </c>
      <c r="V17" s="95">
        <v>98.8</v>
      </c>
      <c r="W17" s="95">
        <v>98.8</v>
      </c>
      <c r="X17" s="95">
        <v>98.8</v>
      </c>
      <c r="Y17" s="95">
        <v>99</v>
      </c>
      <c r="Z17" s="77">
        <f t="shared" si="0"/>
        <v>95.9416666666667</v>
      </c>
      <c r="AA17" s="95">
        <v>81.8</v>
      </c>
      <c r="AB17" s="96" t="s">
        <v>212</v>
      </c>
      <c r="AC17" s="5">
        <v>15</v>
      </c>
    </row>
    <row r="18" spans="1:29" ht="13.5" customHeight="1">
      <c r="A18" s="76">
        <v>16</v>
      </c>
      <c r="B18" s="95">
        <v>99.1</v>
      </c>
      <c r="C18" s="95">
        <v>99.1</v>
      </c>
      <c r="D18" s="95">
        <v>98.2</v>
      </c>
      <c r="E18" s="95">
        <v>98.4</v>
      </c>
      <c r="F18" s="95">
        <v>98.5</v>
      </c>
      <c r="G18" s="95">
        <v>98.4</v>
      </c>
      <c r="H18" s="95">
        <v>97.9</v>
      </c>
      <c r="I18" s="95">
        <v>97.4</v>
      </c>
      <c r="J18" s="95">
        <v>97.4</v>
      </c>
      <c r="K18" s="95">
        <v>87.8</v>
      </c>
      <c r="L18" s="95">
        <v>90.3</v>
      </c>
      <c r="M18" s="95">
        <v>80.4</v>
      </c>
      <c r="N18" s="95">
        <v>79.2</v>
      </c>
      <c r="O18" s="95">
        <v>81.5</v>
      </c>
      <c r="P18" s="95">
        <v>78.2</v>
      </c>
      <c r="Q18" s="95">
        <v>82.6</v>
      </c>
      <c r="R18" s="95">
        <v>96.4</v>
      </c>
      <c r="S18" s="95">
        <v>98.8</v>
      </c>
      <c r="T18" s="95">
        <v>99.1</v>
      </c>
      <c r="U18" s="95">
        <v>99.2</v>
      </c>
      <c r="V18" s="95">
        <v>99.2</v>
      </c>
      <c r="W18" s="95">
        <v>99.3</v>
      </c>
      <c r="X18" s="95">
        <v>99.3</v>
      </c>
      <c r="Y18" s="95">
        <v>99.3</v>
      </c>
      <c r="Z18" s="77">
        <f t="shared" si="0"/>
        <v>93.95833333333336</v>
      </c>
      <c r="AA18" s="95">
        <v>72.5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99.3</v>
      </c>
      <c r="C19" s="95">
        <v>99.3</v>
      </c>
      <c r="D19" s="95">
        <v>99.3</v>
      </c>
      <c r="E19" s="95">
        <v>99.3</v>
      </c>
      <c r="F19" s="95">
        <v>99.3</v>
      </c>
      <c r="G19" s="95">
        <v>99.3</v>
      </c>
      <c r="H19" s="95">
        <v>99.2</v>
      </c>
      <c r="I19" s="95">
        <v>99.1</v>
      </c>
      <c r="J19" s="95">
        <v>98.9</v>
      </c>
      <c r="K19" s="95">
        <v>98.6</v>
      </c>
      <c r="L19" s="95">
        <v>98.4</v>
      </c>
      <c r="M19" s="95">
        <v>98.1</v>
      </c>
      <c r="N19" s="95">
        <v>97.9</v>
      </c>
      <c r="O19" s="95">
        <v>98.2</v>
      </c>
      <c r="P19" s="95">
        <v>98</v>
      </c>
      <c r="Q19" s="95">
        <v>98.1</v>
      </c>
      <c r="R19" s="95">
        <v>98.3</v>
      </c>
      <c r="S19" s="95">
        <v>98.6</v>
      </c>
      <c r="T19" s="95">
        <v>98.8</v>
      </c>
      <c r="U19" s="95">
        <v>99</v>
      </c>
      <c r="V19" s="95">
        <v>99.1</v>
      </c>
      <c r="W19" s="95">
        <v>99.2</v>
      </c>
      <c r="X19" s="95">
        <v>99.2</v>
      </c>
      <c r="Y19" s="95">
        <v>99.2</v>
      </c>
      <c r="Z19" s="77">
        <f t="shared" si="0"/>
        <v>98.82083333333331</v>
      </c>
      <c r="AA19" s="95">
        <v>97.7</v>
      </c>
      <c r="AB19" s="96" t="s">
        <v>213</v>
      </c>
      <c r="AC19" s="5">
        <v>17</v>
      </c>
    </row>
    <row r="20" spans="1:29" ht="13.5" customHeight="1">
      <c r="A20" s="76">
        <v>18</v>
      </c>
      <c r="B20" s="95">
        <v>99.3</v>
      </c>
      <c r="C20" s="95">
        <v>99.3</v>
      </c>
      <c r="D20" s="95">
        <v>99.3</v>
      </c>
      <c r="E20" s="95">
        <v>99.3</v>
      </c>
      <c r="F20" s="95">
        <v>99.3</v>
      </c>
      <c r="G20" s="95">
        <v>99.3</v>
      </c>
      <c r="H20" s="95">
        <v>99.3</v>
      </c>
      <c r="I20" s="95">
        <v>99.3</v>
      </c>
      <c r="J20" s="95">
        <v>99.3</v>
      </c>
      <c r="K20" s="95">
        <v>99.3</v>
      </c>
      <c r="L20" s="95">
        <v>99.2</v>
      </c>
      <c r="M20" s="95">
        <v>99</v>
      </c>
      <c r="N20" s="95">
        <v>99.1</v>
      </c>
      <c r="O20" s="95">
        <v>99</v>
      </c>
      <c r="P20" s="95">
        <v>98.6</v>
      </c>
      <c r="Q20" s="95">
        <v>98.2</v>
      </c>
      <c r="R20" s="95">
        <v>98.4</v>
      </c>
      <c r="S20" s="95">
        <v>99.1</v>
      </c>
      <c r="T20" s="95">
        <v>99.2</v>
      </c>
      <c r="U20" s="95">
        <v>99.3</v>
      </c>
      <c r="V20" s="95">
        <v>99.2</v>
      </c>
      <c r="W20" s="95">
        <v>99.2</v>
      </c>
      <c r="X20" s="95">
        <v>99.1</v>
      </c>
      <c r="Y20" s="95">
        <v>99.1</v>
      </c>
      <c r="Z20" s="77">
        <f t="shared" si="0"/>
        <v>99.11249999999997</v>
      </c>
      <c r="AA20" s="95">
        <v>97.8</v>
      </c>
      <c r="AB20" s="96" t="s">
        <v>214</v>
      </c>
      <c r="AC20" s="5">
        <v>18</v>
      </c>
    </row>
    <row r="21" spans="1:29" ht="13.5" customHeight="1">
      <c r="A21" s="76">
        <v>19</v>
      </c>
      <c r="B21" s="95">
        <v>99.2</v>
      </c>
      <c r="C21" s="95">
        <v>99.2</v>
      </c>
      <c r="D21" s="95">
        <v>99.2</v>
      </c>
      <c r="E21" s="95">
        <v>99.2</v>
      </c>
      <c r="F21" s="95">
        <v>99.2</v>
      </c>
      <c r="G21" s="95">
        <v>99.2</v>
      </c>
      <c r="H21" s="95">
        <v>99</v>
      </c>
      <c r="I21" s="95">
        <v>98.1</v>
      </c>
      <c r="J21" s="95">
        <v>86.6</v>
      </c>
      <c r="K21" s="95">
        <v>74.1</v>
      </c>
      <c r="L21" s="95">
        <v>73</v>
      </c>
      <c r="M21" s="95">
        <v>84.7</v>
      </c>
      <c r="N21" s="95">
        <v>72.9</v>
      </c>
      <c r="O21" s="95">
        <v>73.9</v>
      </c>
      <c r="P21" s="95">
        <v>80.2</v>
      </c>
      <c r="Q21" s="95">
        <v>80.5</v>
      </c>
      <c r="R21" s="95">
        <v>90.3</v>
      </c>
      <c r="S21" s="95">
        <v>95.4</v>
      </c>
      <c r="T21" s="95">
        <v>97.5</v>
      </c>
      <c r="U21" s="95">
        <v>97.8</v>
      </c>
      <c r="V21" s="95">
        <v>98.4</v>
      </c>
      <c r="W21" s="95">
        <v>98.5</v>
      </c>
      <c r="X21" s="95">
        <v>98.7</v>
      </c>
      <c r="Y21" s="95">
        <v>98.8</v>
      </c>
      <c r="Z21" s="77">
        <f t="shared" si="0"/>
        <v>91.40000000000002</v>
      </c>
      <c r="AA21" s="95">
        <v>70.1</v>
      </c>
      <c r="AB21" s="96" t="s">
        <v>86</v>
      </c>
      <c r="AC21" s="5">
        <v>19</v>
      </c>
    </row>
    <row r="22" spans="1:29" ht="13.5" customHeight="1">
      <c r="A22" s="103">
        <v>20</v>
      </c>
      <c r="B22" s="104">
        <v>98.9</v>
      </c>
      <c r="C22" s="104">
        <v>99.1</v>
      </c>
      <c r="D22" s="104">
        <v>99.1</v>
      </c>
      <c r="E22" s="104">
        <v>99.2</v>
      </c>
      <c r="F22" s="104">
        <v>99.2</v>
      </c>
      <c r="G22" s="104">
        <v>99.2</v>
      </c>
      <c r="H22" s="104">
        <v>99.1</v>
      </c>
      <c r="I22" s="104">
        <v>97.9</v>
      </c>
      <c r="J22" s="104">
        <v>89.7</v>
      </c>
      <c r="K22" s="104">
        <v>88.5</v>
      </c>
      <c r="L22" s="104">
        <v>83.6</v>
      </c>
      <c r="M22" s="104">
        <v>88.3</v>
      </c>
      <c r="N22" s="104">
        <v>96</v>
      </c>
      <c r="O22" s="104">
        <v>98.5</v>
      </c>
      <c r="P22" s="104">
        <v>98.5</v>
      </c>
      <c r="Q22" s="104">
        <v>98.7</v>
      </c>
      <c r="R22" s="104">
        <v>99.1</v>
      </c>
      <c r="S22" s="104">
        <v>99.2</v>
      </c>
      <c r="T22" s="104">
        <v>99.2</v>
      </c>
      <c r="U22" s="104">
        <v>99.3</v>
      </c>
      <c r="V22" s="104">
        <v>99.3</v>
      </c>
      <c r="W22" s="104">
        <v>99.3</v>
      </c>
      <c r="X22" s="104">
        <v>99.3</v>
      </c>
      <c r="Y22" s="104">
        <v>99.3</v>
      </c>
      <c r="Z22" s="105">
        <f t="shared" si="0"/>
        <v>96.97916666666669</v>
      </c>
      <c r="AA22" s="104">
        <v>74.7</v>
      </c>
      <c r="AB22" s="106" t="s">
        <v>215</v>
      </c>
      <c r="AC22" s="5">
        <v>20</v>
      </c>
    </row>
    <row r="23" spans="1:29" ht="13.5" customHeight="1">
      <c r="A23" s="76">
        <v>21</v>
      </c>
      <c r="B23" s="95">
        <v>99.3</v>
      </c>
      <c r="C23" s="95">
        <v>99.3</v>
      </c>
      <c r="D23" s="95">
        <v>99.3</v>
      </c>
      <c r="E23" s="95">
        <v>99.3</v>
      </c>
      <c r="F23" s="95">
        <v>99.3</v>
      </c>
      <c r="G23" s="95">
        <v>99.3</v>
      </c>
      <c r="H23" s="95">
        <v>99.3</v>
      </c>
      <c r="I23" s="95">
        <v>99.3</v>
      </c>
      <c r="J23" s="95">
        <v>97.9</v>
      </c>
      <c r="K23" s="95">
        <v>97.8</v>
      </c>
      <c r="L23" s="95">
        <v>97.6</v>
      </c>
      <c r="M23" s="95">
        <v>95.2</v>
      </c>
      <c r="N23" s="95">
        <v>88.9</v>
      </c>
      <c r="O23" s="95">
        <v>85.5</v>
      </c>
      <c r="P23" s="95">
        <v>80.4</v>
      </c>
      <c r="Q23" s="95">
        <v>86.3</v>
      </c>
      <c r="R23" s="95">
        <v>91.8</v>
      </c>
      <c r="S23" s="95">
        <v>97.2</v>
      </c>
      <c r="T23" s="95">
        <v>98.1</v>
      </c>
      <c r="U23" s="95">
        <v>98.3</v>
      </c>
      <c r="V23" s="95">
        <v>96.3</v>
      </c>
      <c r="W23" s="95">
        <v>98.4</v>
      </c>
      <c r="X23" s="95">
        <v>97</v>
      </c>
      <c r="Y23" s="95">
        <v>97.6</v>
      </c>
      <c r="Z23" s="77">
        <f t="shared" si="0"/>
        <v>95.77916666666665</v>
      </c>
      <c r="AA23" s="95">
        <v>79.2</v>
      </c>
      <c r="AB23" s="96" t="s">
        <v>216</v>
      </c>
      <c r="AC23" s="4">
        <v>21</v>
      </c>
    </row>
    <row r="24" spans="1:29" ht="13.5" customHeight="1">
      <c r="A24" s="76">
        <v>22</v>
      </c>
      <c r="B24" s="95">
        <v>98.6</v>
      </c>
      <c r="C24" s="95">
        <v>98.7</v>
      </c>
      <c r="D24" s="95">
        <v>98.4</v>
      </c>
      <c r="E24" s="95">
        <v>98.2</v>
      </c>
      <c r="F24" s="95">
        <v>98.2</v>
      </c>
      <c r="G24" s="95">
        <v>98.6</v>
      </c>
      <c r="H24" s="95">
        <v>97.8</v>
      </c>
      <c r="I24" s="95">
        <v>97.4</v>
      </c>
      <c r="J24" s="95">
        <v>95.4</v>
      </c>
      <c r="K24" s="95">
        <v>96.7</v>
      </c>
      <c r="L24" s="95">
        <v>97</v>
      </c>
      <c r="M24" s="95">
        <v>94</v>
      </c>
      <c r="N24" s="95">
        <v>94.2</v>
      </c>
      <c r="O24" s="95">
        <v>90.7</v>
      </c>
      <c r="P24" s="95">
        <v>96.4</v>
      </c>
      <c r="Q24" s="95">
        <v>93.4</v>
      </c>
      <c r="R24" s="95">
        <v>97.6</v>
      </c>
      <c r="S24" s="95">
        <v>98.2</v>
      </c>
      <c r="T24" s="95">
        <v>98.8</v>
      </c>
      <c r="U24" s="95">
        <v>98.9</v>
      </c>
      <c r="V24" s="95">
        <v>98.8</v>
      </c>
      <c r="W24" s="95">
        <v>99</v>
      </c>
      <c r="X24" s="95">
        <v>99</v>
      </c>
      <c r="Y24" s="95">
        <v>99.1</v>
      </c>
      <c r="Z24" s="77">
        <f t="shared" si="0"/>
        <v>97.21249999999999</v>
      </c>
      <c r="AA24" s="95">
        <v>88.6</v>
      </c>
      <c r="AB24" s="96" t="s">
        <v>217</v>
      </c>
      <c r="AC24" s="5">
        <v>22</v>
      </c>
    </row>
    <row r="25" spans="1:29" ht="13.5" customHeight="1">
      <c r="A25" s="76">
        <v>23</v>
      </c>
      <c r="B25" s="95">
        <v>99.2</v>
      </c>
      <c r="C25" s="95">
        <v>99.2</v>
      </c>
      <c r="D25" s="95">
        <v>99.2</v>
      </c>
      <c r="E25" s="95">
        <v>99.2</v>
      </c>
      <c r="F25" s="95">
        <v>99.2</v>
      </c>
      <c r="G25" s="95">
        <v>99.2</v>
      </c>
      <c r="H25" s="95">
        <v>99.2</v>
      </c>
      <c r="I25" s="95">
        <v>98.9</v>
      </c>
      <c r="J25" s="95">
        <v>98.2</v>
      </c>
      <c r="K25" s="95">
        <v>97.4</v>
      </c>
      <c r="L25" s="95">
        <v>94.2</v>
      </c>
      <c r="M25" s="95">
        <v>94.5</v>
      </c>
      <c r="N25" s="95">
        <v>95.9</v>
      </c>
      <c r="O25" s="95">
        <v>94.9</v>
      </c>
      <c r="P25" s="95">
        <v>97.4</v>
      </c>
      <c r="Q25" s="95">
        <v>97.9</v>
      </c>
      <c r="R25" s="95">
        <v>98</v>
      </c>
      <c r="S25" s="95">
        <v>98.5</v>
      </c>
      <c r="T25" s="95">
        <v>99.1</v>
      </c>
      <c r="U25" s="95">
        <v>99.2</v>
      </c>
      <c r="V25" s="95">
        <v>99.2</v>
      </c>
      <c r="W25" s="95">
        <v>99.1</v>
      </c>
      <c r="X25" s="95">
        <v>99</v>
      </c>
      <c r="Y25" s="95">
        <v>99.1</v>
      </c>
      <c r="Z25" s="77">
        <f t="shared" si="0"/>
        <v>98.12083333333334</v>
      </c>
      <c r="AA25" s="95">
        <v>90.1</v>
      </c>
      <c r="AB25" s="96" t="s">
        <v>218</v>
      </c>
      <c r="AC25" s="5">
        <v>23</v>
      </c>
    </row>
    <row r="26" spans="1:29" ht="13.5" customHeight="1">
      <c r="A26" s="76">
        <v>24</v>
      </c>
      <c r="B26" s="95">
        <v>99.1</v>
      </c>
      <c r="C26" s="95">
        <v>99.1</v>
      </c>
      <c r="D26" s="95">
        <v>99.2</v>
      </c>
      <c r="E26" s="95">
        <v>99.3</v>
      </c>
      <c r="F26" s="95">
        <v>99.3</v>
      </c>
      <c r="G26" s="95">
        <v>99.3</v>
      </c>
      <c r="H26" s="95">
        <v>99.3</v>
      </c>
      <c r="I26" s="95">
        <v>97.7</v>
      </c>
      <c r="J26" s="95">
        <v>93.2</v>
      </c>
      <c r="K26" s="95">
        <v>93.6</v>
      </c>
      <c r="L26" s="95">
        <v>91.2</v>
      </c>
      <c r="M26" s="95">
        <v>86</v>
      </c>
      <c r="N26" s="95">
        <v>84.2</v>
      </c>
      <c r="O26" s="95">
        <v>90.1</v>
      </c>
      <c r="P26" s="95">
        <v>94.4</v>
      </c>
      <c r="Q26" s="95">
        <v>94.7</v>
      </c>
      <c r="R26" s="95">
        <v>96.5</v>
      </c>
      <c r="S26" s="95">
        <v>94.9</v>
      </c>
      <c r="T26" s="95">
        <v>95.4</v>
      </c>
      <c r="U26" s="95">
        <v>97.5</v>
      </c>
      <c r="V26" s="95">
        <v>97.6</v>
      </c>
      <c r="W26" s="95">
        <v>97</v>
      </c>
      <c r="X26" s="95">
        <v>94.4</v>
      </c>
      <c r="Y26" s="95">
        <v>92.3</v>
      </c>
      <c r="Z26" s="77">
        <f t="shared" si="0"/>
        <v>95.22083333333336</v>
      </c>
      <c r="AA26" s="95">
        <v>81.1</v>
      </c>
      <c r="AB26" s="96" t="s">
        <v>219</v>
      </c>
      <c r="AC26" s="5">
        <v>24</v>
      </c>
    </row>
    <row r="27" spans="1:29" ht="13.5" customHeight="1">
      <c r="A27" s="76">
        <v>25</v>
      </c>
      <c r="B27" s="95">
        <v>92.4</v>
      </c>
      <c r="C27" s="95">
        <v>97.2</v>
      </c>
      <c r="D27" s="95">
        <v>96.9</v>
      </c>
      <c r="E27" s="95">
        <v>97.4</v>
      </c>
      <c r="F27" s="95">
        <v>97.8</v>
      </c>
      <c r="G27" s="95">
        <v>98</v>
      </c>
      <c r="H27" s="95">
        <v>92.6</v>
      </c>
      <c r="I27" s="95">
        <v>96.4</v>
      </c>
      <c r="J27" s="95">
        <v>91</v>
      </c>
      <c r="K27" s="95">
        <v>87.6</v>
      </c>
      <c r="L27" s="95">
        <v>83.3</v>
      </c>
      <c r="M27" s="95">
        <v>78.6</v>
      </c>
      <c r="N27" s="95">
        <v>85.6</v>
      </c>
      <c r="O27" s="95">
        <v>83.9</v>
      </c>
      <c r="P27" s="95">
        <v>85.4</v>
      </c>
      <c r="Q27" s="95">
        <v>90.8</v>
      </c>
      <c r="R27" s="95">
        <v>96</v>
      </c>
      <c r="S27" s="95">
        <v>97.7</v>
      </c>
      <c r="T27" s="95">
        <v>97.8</v>
      </c>
      <c r="U27" s="95">
        <v>98</v>
      </c>
      <c r="V27" s="95">
        <v>98.5</v>
      </c>
      <c r="W27" s="95">
        <v>99.1</v>
      </c>
      <c r="X27" s="95">
        <v>99.1</v>
      </c>
      <c r="Y27" s="95">
        <v>99.2</v>
      </c>
      <c r="Z27" s="77">
        <f t="shared" si="0"/>
        <v>93.34583333333332</v>
      </c>
      <c r="AA27" s="95">
        <v>73</v>
      </c>
      <c r="AB27" s="96" t="s">
        <v>220</v>
      </c>
      <c r="AC27" s="5">
        <v>25</v>
      </c>
    </row>
    <row r="28" spans="1:29" ht="13.5" customHeight="1">
      <c r="A28" s="76">
        <v>26</v>
      </c>
      <c r="B28" s="95">
        <v>99.2</v>
      </c>
      <c r="C28" s="95">
        <v>99.3</v>
      </c>
      <c r="D28" s="95">
        <v>99.2</v>
      </c>
      <c r="E28" s="95">
        <v>99.2</v>
      </c>
      <c r="F28" s="95">
        <v>99.3</v>
      </c>
      <c r="G28" s="95">
        <v>99.3</v>
      </c>
      <c r="H28" s="95">
        <v>99.3</v>
      </c>
      <c r="I28" s="95">
        <v>99.3</v>
      </c>
      <c r="J28" s="95">
        <v>99.2</v>
      </c>
      <c r="K28" s="95">
        <v>98.8</v>
      </c>
      <c r="L28" s="95">
        <v>98.3</v>
      </c>
      <c r="M28" s="95">
        <v>98.2</v>
      </c>
      <c r="N28" s="95">
        <v>97.6</v>
      </c>
      <c r="O28" s="95">
        <v>97.9</v>
      </c>
      <c r="P28" s="95">
        <v>98</v>
      </c>
      <c r="Q28" s="95">
        <v>98.4</v>
      </c>
      <c r="R28" s="95">
        <v>98.8</v>
      </c>
      <c r="S28" s="95">
        <v>99.1</v>
      </c>
      <c r="T28" s="95">
        <v>99.1</v>
      </c>
      <c r="U28" s="95">
        <v>99.1</v>
      </c>
      <c r="V28" s="95">
        <v>99</v>
      </c>
      <c r="W28" s="95">
        <v>99.1</v>
      </c>
      <c r="X28" s="95">
        <v>99.1</v>
      </c>
      <c r="Y28" s="95">
        <v>99.2</v>
      </c>
      <c r="Z28" s="77">
        <f t="shared" si="0"/>
        <v>98.87499999999996</v>
      </c>
      <c r="AA28" s="95">
        <v>96.9</v>
      </c>
      <c r="AB28" s="96" t="s">
        <v>221</v>
      </c>
      <c r="AC28" s="5">
        <v>26</v>
      </c>
    </row>
    <row r="29" spans="1:29" ht="13.5" customHeight="1">
      <c r="A29" s="76">
        <v>27</v>
      </c>
      <c r="B29" s="95">
        <v>99.2</v>
      </c>
      <c r="C29" s="95">
        <v>99.2</v>
      </c>
      <c r="D29" s="95">
        <v>99.2</v>
      </c>
      <c r="E29" s="95">
        <v>99.2</v>
      </c>
      <c r="F29" s="95">
        <v>99.2</v>
      </c>
      <c r="G29" s="95">
        <v>99.3</v>
      </c>
      <c r="H29" s="95">
        <v>99.4</v>
      </c>
      <c r="I29" s="95">
        <v>99.3</v>
      </c>
      <c r="J29" s="95">
        <v>99.3</v>
      </c>
      <c r="K29" s="95">
        <v>99.3</v>
      </c>
      <c r="L29" s="95">
        <v>98.8</v>
      </c>
      <c r="M29" s="95">
        <v>96.7</v>
      </c>
      <c r="N29" s="95">
        <v>96</v>
      </c>
      <c r="O29" s="95">
        <v>94.4</v>
      </c>
      <c r="P29" s="95">
        <v>96.8</v>
      </c>
      <c r="Q29" s="95">
        <v>98.3</v>
      </c>
      <c r="R29" s="95">
        <v>98.3</v>
      </c>
      <c r="S29" s="95">
        <v>99.1</v>
      </c>
      <c r="T29" s="95">
        <v>99.2</v>
      </c>
      <c r="U29" s="95">
        <v>99.2</v>
      </c>
      <c r="V29" s="95">
        <v>99.3</v>
      </c>
      <c r="W29" s="95">
        <v>99.3</v>
      </c>
      <c r="X29" s="95">
        <v>99.3</v>
      </c>
      <c r="Y29" s="95">
        <v>99.3</v>
      </c>
      <c r="Z29" s="77">
        <f t="shared" si="0"/>
        <v>98.60833333333335</v>
      </c>
      <c r="AA29" s="95">
        <v>93.3</v>
      </c>
      <c r="AB29" s="96" t="s">
        <v>222</v>
      </c>
      <c r="AC29" s="5">
        <v>27</v>
      </c>
    </row>
    <row r="30" spans="1:29" ht="13.5" customHeight="1">
      <c r="A30" s="76">
        <v>28</v>
      </c>
      <c r="B30" s="95">
        <v>99.3</v>
      </c>
      <c r="C30" s="95">
        <v>99.3</v>
      </c>
      <c r="D30" s="95">
        <v>99.3</v>
      </c>
      <c r="E30" s="95">
        <v>99.3</v>
      </c>
      <c r="F30" s="95">
        <v>99.3</v>
      </c>
      <c r="G30" s="95">
        <v>99.3</v>
      </c>
      <c r="H30" s="95">
        <v>99.4</v>
      </c>
      <c r="I30" s="95">
        <v>99.3</v>
      </c>
      <c r="J30" s="95">
        <v>99.3</v>
      </c>
      <c r="K30" s="95">
        <v>99.3</v>
      </c>
      <c r="L30" s="95">
        <v>99.3</v>
      </c>
      <c r="M30" s="95">
        <v>99.3</v>
      </c>
      <c r="N30" s="95">
        <v>99.3</v>
      </c>
      <c r="O30" s="95">
        <v>99.3</v>
      </c>
      <c r="P30" s="95">
        <v>99.1</v>
      </c>
      <c r="Q30" s="95">
        <v>99.2</v>
      </c>
      <c r="R30" s="95">
        <v>99.3</v>
      </c>
      <c r="S30" s="95">
        <v>99.3</v>
      </c>
      <c r="T30" s="95">
        <v>99.3</v>
      </c>
      <c r="U30" s="95">
        <v>99.4</v>
      </c>
      <c r="V30" s="95">
        <v>99.4</v>
      </c>
      <c r="W30" s="95">
        <v>99.3</v>
      </c>
      <c r="X30" s="95">
        <v>99.3</v>
      </c>
      <c r="Y30" s="95">
        <v>99.3</v>
      </c>
      <c r="Z30" s="77">
        <f t="shared" si="0"/>
        <v>99.30000000000001</v>
      </c>
      <c r="AA30" s="95">
        <v>99</v>
      </c>
      <c r="AB30" s="96" t="s">
        <v>63</v>
      </c>
      <c r="AC30" s="5">
        <v>28</v>
      </c>
    </row>
    <row r="31" spans="1:29" ht="13.5" customHeight="1">
      <c r="A31" s="76">
        <v>29</v>
      </c>
      <c r="B31" s="95">
        <v>99.2</v>
      </c>
      <c r="C31" s="95">
        <v>99.2</v>
      </c>
      <c r="D31" s="95">
        <v>99.2</v>
      </c>
      <c r="E31" s="95">
        <v>99.3</v>
      </c>
      <c r="F31" s="95">
        <v>99.2</v>
      </c>
      <c r="G31" s="95">
        <v>99.3</v>
      </c>
      <c r="H31" s="95">
        <v>99.3</v>
      </c>
      <c r="I31" s="95">
        <v>99.2</v>
      </c>
      <c r="J31" s="95">
        <v>91.8</v>
      </c>
      <c r="K31" s="95">
        <v>77.4</v>
      </c>
      <c r="L31" s="95">
        <v>69.1</v>
      </c>
      <c r="M31" s="95">
        <v>68.5</v>
      </c>
      <c r="N31" s="95">
        <v>76.3</v>
      </c>
      <c r="O31" s="95">
        <v>76.7</v>
      </c>
      <c r="P31" s="95">
        <v>80.5</v>
      </c>
      <c r="Q31" s="95">
        <v>90.9</v>
      </c>
      <c r="R31" s="95">
        <v>95.7</v>
      </c>
      <c r="S31" s="95">
        <v>97.7</v>
      </c>
      <c r="T31" s="95">
        <v>97.8</v>
      </c>
      <c r="U31" s="95">
        <v>98</v>
      </c>
      <c r="V31" s="95">
        <v>98</v>
      </c>
      <c r="W31" s="95">
        <v>98.7</v>
      </c>
      <c r="X31" s="95">
        <v>99</v>
      </c>
      <c r="Y31" s="95">
        <v>98.8</v>
      </c>
      <c r="Z31" s="77">
        <f t="shared" si="0"/>
        <v>92.03333333333335</v>
      </c>
      <c r="AA31" s="95">
        <v>63.4</v>
      </c>
      <c r="AB31" s="96" t="s">
        <v>223</v>
      </c>
      <c r="AC31" s="5">
        <v>29</v>
      </c>
    </row>
    <row r="32" spans="1:29" ht="13.5" customHeight="1">
      <c r="A32" s="76">
        <v>30</v>
      </c>
      <c r="B32" s="95">
        <v>99.1</v>
      </c>
      <c r="C32" s="95">
        <v>99.2</v>
      </c>
      <c r="D32" s="95">
        <v>99.2</v>
      </c>
      <c r="E32" s="95">
        <v>99.3</v>
      </c>
      <c r="F32" s="95">
        <v>99.3</v>
      </c>
      <c r="G32" s="95">
        <v>99.3</v>
      </c>
      <c r="H32" s="95">
        <v>99.2</v>
      </c>
      <c r="I32" s="95">
        <v>99.2</v>
      </c>
      <c r="J32" s="95">
        <v>99.1</v>
      </c>
      <c r="K32" s="95">
        <v>99</v>
      </c>
      <c r="L32" s="95">
        <v>98.6</v>
      </c>
      <c r="M32" s="95">
        <v>98.6</v>
      </c>
      <c r="N32" s="95">
        <v>98.6</v>
      </c>
      <c r="O32" s="95">
        <v>99.1</v>
      </c>
      <c r="P32" s="95">
        <v>99.2</v>
      </c>
      <c r="Q32" s="95">
        <v>99.3</v>
      </c>
      <c r="R32" s="95">
        <v>99.3</v>
      </c>
      <c r="S32" s="95">
        <v>99.3</v>
      </c>
      <c r="T32" s="95">
        <v>99.4</v>
      </c>
      <c r="U32" s="95">
        <v>99.4</v>
      </c>
      <c r="V32" s="95">
        <v>99.4</v>
      </c>
      <c r="W32" s="95">
        <v>99.4</v>
      </c>
      <c r="X32" s="95">
        <v>99.4</v>
      </c>
      <c r="Y32" s="95">
        <v>99.4</v>
      </c>
      <c r="Z32" s="77">
        <f t="shared" si="0"/>
        <v>99.17916666666667</v>
      </c>
      <c r="AA32" s="95">
        <v>98.4</v>
      </c>
      <c r="AB32" s="96" t="s">
        <v>77</v>
      </c>
      <c r="AC32" s="5">
        <v>30</v>
      </c>
    </row>
    <row r="33" spans="1:29" ht="13.5" customHeight="1">
      <c r="A33" s="76">
        <v>31</v>
      </c>
      <c r="B33" s="95">
        <v>99.4</v>
      </c>
      <c r="C33" s="95">
        <v>99.4</v>
      </c>
      <c r="D33" s="95">
        <v>99.4</v>
      </c>
      <c r="E33" s="95">
        <v>99.4</v>
      </c>
      <c r="F33" s="95">
        <v>99.4</v>
      </c>
      <c r="G33" s="95">
        <v>99.4</v>
      </c>
      <c r="H33" s="95">
        <v>99.4</v>
      </c>
      <c r="I33" s="95">
        <v>99.4</v>
      </c>
      <c r="J33" s="95">
        <v>99.4</v>
      </c>
      <c r="K33" s="95">
        <v>99.2</v>
      </c>
      <c r="L33" s="95">
        <v>98.9</v>
      </c>
      <c r="M33" s="95">
        <v>98.2</v>
      </c>
      <c r="N33" s="95">
        <v>98.1</v>
      </c>
      <c r="O33" s="95">
        <v>94.4</v>
      </c>
      <c r="P33" s="95">
        <v>97</v>
      </c>
      <c r="Q33" s="95">
        <v>97.8</v>
      </c>
      <c r="R33" s="95">
        <v>98.4</v>
      </c>
      <c r="S33" s="95">
        <v>98</v>
      </c>
      <c r="T33" s="95">
        <v>99.1</v>
      </c>
      <c r="U33" s="95">
        <v>98.3</v>
      </c>
      <c r="V33" s="95">
        <v>99</v>
      </c>
      <c r="W33" s="95">
        <v>99.1</v>
      </c>
      <c r="X33" s="95">
        <v>98.9</v>
      </c>
      <c r="Y33" s="95">
        <v>99.1</v>
      </c>
      <c r="Z33" s="77">
        <f t="shared" si="0"/>
        <v>98.67083333333333</v>
      </c>
      <c r="AA33" s="95">
        <v>91.2</v>
      </c>
      <c r="AB33" s="96" t="s">
        <v>224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98.65483870967739</v>
      </c>
      <c r="C34" s="80">
        <f t="shared" si="1"/>
        <v>98.82580645161288</v>
      </c>
      <c r="D34" s="80">
        <f t="shared" si="1"/>
        <v>98.76774193548384</v>
      </c>
      <c r="E34" s="80">
        <f t="shared" si="1"/>
        <v>98.81290322580647</v>
      </c>
      <c r="F34" s="80">
        <f t="shared" si="1"/>
        <v>98.83225806451614</v>
      </c>
      <c r="G34" s="80">
        <f t="shared" si="1"/>
        <v>98.83548387096778</v>
      </c>
      <c r="H34" s="80">
        <f t="shared" si="1"/>
        <v>98.50322580645164</v>
      </c>
      <c r="I34" s="80">
        <f t="shared" si="1"/>
        <v>97.83225806451615</v>
      </c>
      <c r="J34" s="80">
        <f t="shared" si="1"/>
        <v>94.73225806451613</v>
      </c>
      <c r="K34" s="80">
        <f t="shared" si="1"/>
        <v>91.96451612903226</v>
      </c>
      <c r="L34" s="80">
        <f t="shared" si="1"/>
        <v>89.90645161290324</v>
      </c>
      <c r="M34" s="80">
        <f t="shared" si="1"/>
        <v>89.2548387096774</v>
      </c>
      <c r="N34" s="80">
        <f t="shared" si="1"/>
        <v>89.72903225806452</v>
      </c>
      <c r="O34" s="80">
        <f t="shared" si="1"/>
        <v>89.87741935483872</v>
      </c>
      <c r="P34" s="80">
        <f t="shared" si="1"/>
        <v>91.31935483870969</v>
      </c>
      <c r="Q34" s="80">
        <f t="shared" si="1"/>
        <v>92.8193548387097</v>
      </c>
      <c r="R34" s="80">
        <f aca="true" t="shared" si="2" ref="R34:Y34">AVERAGE(R3:R33)</f>
        <v>95.27741935483873</v>
      </c>
      <c r="S34" s="80">
        <f t="shared" si="2"/>
        <v>97.3967741935484</v>
      </c>
      <c r="T34" s="80">
        <f t="shared" si="2"/>
        <v>98.15483870967742</v>
      </c>
      <c r="U34" s="80">
        <f t="shared" si="2"/>
        <v>98.43870967741937</v>
      </c>
      <c r="V34" s="80">
        <f t="shared" si="2"/>
        <v>98.46451612903226</v>
      </c>
      <c r="W34" s="80">
        <f t="shared" si="2"/>
        <v>98.69354838709677</v>
      </c>
      <c r="X34" s="80">
        <f t="shared" si="2"/>
        <v>98.53870967741936</v>
      </c>
      <c r="Y34" s="80">
        <f t="shared" si="2"/>
        <v>98.62258064516129</v>
      </c>
      <c r="Z34" s="80">
        <f>AVERAGE(B3:Y33)</f>
        <v>95.92728494623653</v>
      </c>
      <c r="AA34" s="81">
        <f>AVERAGE(AA3:AA33)</f>
        <v>83.09032258064515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61.7</v>
      </c>
      <c r="C40" s="92">
        <f>MATCH(B40,AA3:AA33,0)</f>
        <v>1</v>
      </c>
      <c r="D40" s="97" t="str">
        <f>INDEX(AB3:AB33,C40,1)</f>
        <v>12:20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2022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99.1</v>
      </c>
      <c r="C3" s="95">
        <v>99.2</v>
      </c>
      <c r="D3" s="95">
        <v>99.1</v>
      </c>
      <c r="E3" s="95">
        <v>99.1</v>
      </c>
      <c r="F3" s="95">
        <v>99.2</v>
      </c>
      <c r="G3" s="95">
        <v>99.2</v>
      </c>
      <c r="H3" s="95">
        <v>99.1</v>
      </c>
      <c r="I3" s="95">
        <v>99.1</v>
      </c>
      <c r="J3" s="95">
        <v>98.7</v>
      </c>
      <c r="K3" s="95">
        <v>99.2</v>
      </c>
      <c r="L3" s="95">
        <v>99.3</v>
      </c>
      <c r="M3" s="95">
        <v>99.2</v>
      </c>
      <c r="N3" s="95">
        <v>99.1</v>
      </c>
      <c r="O3" s="95">
        <v>98.4</v>
      </c>
      <c r="P3" s="95">
        <v>98.4</v>
      </c>
      <c r="Q3" s="95">
        <v>99</v>
      </c>
      <c r="R3" s="95">
        <v>99.2</v>
      </c>
      <c r="S3" s="95">
        <v>99.3</v>
      </c>
      <c r="T3" s="95">
        <v>99.4</v>
      </c>
      <c r="U3" s="95">
        <v>99.4</v>
      </c>
      <c r="V3" s="95">
        <v>99.4</v>
      </c>
      <c r="W3" s="95">
        <v>99.5</v>
      </c>
      <c r="X3" s="95">
        <v>99.4</v>
      </c>
      <c r="Y3" s="95">
        <v>99.4</v>
      </c>
      <c r="Z3" s="77">
        <f aca="true" t="shared" si="0" ref="Z3:Z32">AVERAGE(B3:Y3)</f>
        <v>99.1416666666667</v>
      </c>
      <c r="AA3" s="95">
        <v>97.9</v>
      </c>
      <c r="AB3" s="96" t="s">
        <v>225</v>
      </c>
      <c r="AC3" s="4">
        <v>1</v>
      </c>
    </row>
    <row r="4" spans="1:29" ht="13.5" customHeight="1">
      <c r="A4" s="76">
        <v>2</v>
      </c>
      <c r="B4" s="95">
        <v>99.4</v>
      </c>
      <c r="C4" s="95">
        <v>99.5</v>
      </c>
      <c r="D4" s="95">
        <v>99.5</v>
      </c>
      <c r="E4" s="95">
        <v>99.5</v>
      </c>
      <c r="F4" s="95">
        <v>99.5</v>
      </c>
      <c r="G4" s="95">
        <v>99.5</v>
      </c>
      <c r="H4" s="95">
        <v>99.5</v>
      </c>
      <c r="I4" s="95">
        <v>99.5</v>
      </c>
      <c r="J4" s="95">
        <v>99.5</v>
      </c>
      <c r="K4" s="95">
        <v>99.4</v>
      </c>
      <c r="L4" s="95">
        <v>99.4</v>
      </c>
      <c r="M4" s="95">
        <v>99.2</v>
      </c>
      <c r="N4" s="95">
        <v>99.1</v>
      </c>
      <c r="O4" s="95">
        <v>99.1</v>
      </c>
      <c r="P4" s="95">
        <v>99.2</v>
      </c>
      <c r="Q4" s="95">
        <v>98.9</v>
      </c>
      <c r="R4" s="95">
        <v>99.3</v>
      </c>
      <c r="S4" s="95">
        <v>99.4</v>
      </c>
      <c r="T4" s="95">
        <v>99.5</v>
      </c>
      <c r="U4" s="95">
        <v>99.5</v>
      </c>
      <c r="V4" s="95">
        <v>99.4</v>
      </c>
      <c r="W4" s="95">
        <v>99.4</v>
      </c>
      <c r="X4" s="95">
        <v>99.4</v>
      </c>
      <c r="Y4" s="95">
        <v>99.5</v>
      </c>
      <c r="Z4" s="77">
        <f t="shared" si="0"/>
        <v>99.37916666666668</v>
      </c>
      <c r="AA4" s="95">
        <v>98.8</v>
      </c>
      <c r="AB4" s="96" t="s">
        <v>78</v>
      </c>
      <c r="AC4" s="5">
        <v>2</v>
      </c>
    </row>
    <row r="5" spans="1:29" ht="13.5" customHeight="1">
      <c r="A5" s="76">
        <v>3</v>
      </c>
      <c r="B5" s="95">
        <v>99.4</v>
      </c>
      <c r="C5" s="95">
        <v>99.5</v>
      </c>
      <c r="D5" s="95">
        <v>99.5</v>
      </c>
      <c r="E5" s="95">
        <v>99.4</v>
      </c>
      <c r="F5" s="95">
        <v>99.4</v>
      </c>
      <c r="G5" s="95">
        <v>99.4</v>
      </c>
      <c r="H5" s="95">
        <v>99</v>
      </c>
      <c r="I5" s="95">
        <v>98.8</v>
      </c>
      <c r="J5" s="95">
        <v>98.5</v>
      </c>
      <c r="K5" s="95">
        <v>97.9</v>
      </c>
      <c r="L5" s="95">
        <v>97.6</v>
      </c>
      <c r="M5" s="95">
        <v>97</v>
      </c>
      <c r="N5" s="95">
        <v>95.8</v>
      </c>
      <c r="O5" s="95">
        <v>96.3</v>
      </c>
      <c r="P5" s="95">
        <v>95.9</v>
      </c>
      <c r="Q5" s="95">
        <v>96.3</v>
      </c>
      <c r="R5" s="95">
        <v>97.8</v>
      </c>
      <c r="S5" s="95">
        <v>98.6</v>
      </c>
      <c r="T5" s="95">
        <v>98.6</v>
      </c>
      <c r="U5" s="95">
        <v>98.6</v>
      </c>
      <c r="V5" s="95">
        <v>98.6</v>
      </c>
      <c r="W5" s="95">
        <v>99.3</v>
      </c>
      <c r="X5" s="95">
        <v>99.4</v>
      </c>
      <c r="Y5" s="95">
        <v>99.3</v>
      </c>
      <c r="Z5" s="77">
        <f t="shared" si="0"/>
        <v>98.32916666666667</v>
      </c>
      <c r="AA5" s="95">
        <v>93.1</v>
      </c>
      <c r="AB5" s="96" t="s">
        <v>226</v>
      </c>
      <c r="AC5" s="5">
        <v>3</v>
      </c>
    </row>
    <row r="6" spans="1:29" ht="13.5" customHeight="1">
      <c r="A6" s="76">
        <v>4</v>
      </c>
      <c r="B6" s="95">
        <v>99.4</v>
      </c>
      <c r="C6" s="95">
        <v>99.4</v>
      </c>
      <c r="D6" s="95">
        <v>99.4</v>
      </c>
      <c r="E6" s="95">
        <v>99.4</v>
      </c>
      <c r="F6" s="95">
        <v>99.4</v>
      </c>
      <c r="G6" s="95">
        <v>99.4</v>
      </c>
      <c r="H6" s="95">
        <v>99.4</v>
      </c>
      <c r="I6" s="95">
        <v>98.6</v>
      </c>
      <c r="J6" s="95">
        <v>97.8</v>
      </c>
      <c r="K6" s="95">
        <v>94.7</v>
      </c>
      <c r="L6" s="95">
        <v>97.5</v>
      </c>
      <c r="M6" s="95">
        <v>97.9</v>
      </c>
      <c r="N6" s="95">
        <v>97.9</v>
      </c>
      <c r="O6" s="95">
        <v>98.1</v>
      </c>
      <c r="P6" s="95">
        <v>98.7</v>
      </c>
      <c r="Q6" s="95">
        <v>99.1</v>
      </c>
      <c r="R6" s="95">
        <v>99.3</v>
      </c>
      <c r="S6" s="95">
        <v>99.4</v>
      </c>
      <c r="T6" s="95">
        <v>99.4</v>
      </c>
      <c r="U6" s="95">
        <v>99.4</v>
      </c>
      <c r="V6" s="95">
        <v>99.3</v>
      </c>
      <c r="W6" s="95">
        <v>99.3</v>
      </c>
      <c r="X6" s="95">
        <v>99.3</v>
      </c>
      <c r="Y6" s="95">
        <v>99.3</v>
      </c>
      <c r="Z6" s="77">
        <f t="shared" si="0"/>
        <v>98.78333333333337</v>
      </c>
      <c r="AA6" s="95">
        <v>91.7</v>
      </c>
      <c r="AB6" s="96" t="s">
        <v>227</v>
      </c>
      <c r="AC6" s="5">
        <v>4</v>
      </c>
    </row>
    <row r="7" spans="1:29" ht="13.5" customHeight="1">
      <c r="A7" s="76">
        <v>5</v>
      </c>
      <c r="B7" s="95">
        <v>99.3</v>
      </c>
      <c r="C7" s="95">
        <v>99.4</v>
      </c>
      <c r="D7" s="95">
        <v>99.3</v>
      </c>
      <c r="E7" s="95">
        <v>99.4</v>
      </c>
      <c r="F7" s="95">
        <v>99.4</v>
      </c>
      <c r="G7" s="95">
        <v>99.4</v>
      </c>
      <c r="H7" s="95">
        <v>99.3</v>
      </c>
      <c r="I7" s="95">
        <v>98.3</v>
      </c>
      <c r="J7" s="95">
        <v>98.2</v>
      </c>
      <c r="K7" s="95">
        <v>98.1</v>
      </c>
      <c r="L7" s="95">
        <v>97.7</v>
      </c>
      <c r="M7" s="95">
        <v>97</v>
      </c>
      <c r="N7" s="95">
        <v>97.2</v>
      </c>
      <c r="O7" s="95">
        <v>95.9</v>
      </c>
      <c r="P7" s="95">
        <v>97</v>
      </c>
      <c r="Q7" s="95">
        <v>97.9</v>
      </c>
      <c r="R7" s="95">
        <v>98.3</v>
      </c>
      <c r="S7" s="95">
        <v>98.6</v>
      </c>
      <c r="T7" s="95">
        <v>99.2</v>
      </c>
      <c r="U7" s="95">
        <v>99.3</v>
      </c>
      <c r="V7" s="95">
        <v>99.3</v>
      </c>
      <c r="W7" s="95">
        <v>99.4</v>
      </c>
      <c r="X7" s="95">
        <v>99.4</v>
      </c>
      <c r="Y7" s="95">
        <v>99.4</v>
      </c>
      <c r="Z7" s="77">
        <f t="shared" si="0"/>
        <v>98.57083333333334</v>
      </c>
      <c r="AA7" s="95">
        <v>94.2</v>
      </c>
      <c r="AB7" s="96" t="s">
        <v>228</v>
      </c>
      <c r="AC7" s="5">
        <v>5</v>
      </c>
    </row>
    <row r="8" spans="1:29" ht="13.5" customHeight="1">
      <c r="A8" s="76">
        <v>6</v>
      </c>
      <c r="B8" s="95">
        <v>99.5</v>
      </c>
      <c r="C8" s="95">
        <v>99.5</v>
      </c>
      <c r="D8" s="95">
        <v>99.5</v>
      </c>
      <c r="E8" s="95">
        <v>99.5</v>
      </c>
      <c r="F8" s="95">
        <v>99.5</v>
      </c>
      <c r="G8" s="95">
        <v>99.5</v>
      </c>
      <c r="H8" s="95">
        <v>99.5</v>
      </c>
      <c r="I8" s="95">
        <v>99.4</v>
      </c>
      <c r="J8" s="95">
        <v>97.5</v>
      </c>
      <c r="K8" s="95">
        <v>95.6</v>
      </c>
      <c r="L8" s="95">
        <v>97.6</v>
      </c>
      <c r="M8" s="95">
        <v>98.1</v>
      </c>
      <c r="N8" s="95">
        <v>98</v>
      </c>
      <c r="O8" s="95">
        <v>98</v>
      </c>
      <c r="P8" s="95">
        <v>98.2</v>
      </c>
      <c r="Q8" s="95">
        <v>98.2</v>
      </c>
      <c r="R8" s="95">
        <v>98.6</v>
      </c>
      <c r="S8" s="95">
        <v>98.9</v>
      </c>
      <c r="T8" s="95">
        <v>99.1</v>
      </c>
      <c r="U8" s="95">
        <v>99.3</v>
      </c>
      <c r="V8" s="95">
        <v>99.2</v>
      </c>
      <c r="W8" s="95">
        <v>99.2</v>
      </c>
      <c r="X8" s="95">
        <v>99.3</v>
      </c>
      <c r="Y8" s="95">
        <v>99.2</v>
      </c>
      <c r="Z8" s="77">
        <f t="shared" si="0"/>
        <v>98.74583333333332</v>
      </c>
      <c r="AA8" s="95">
        <v>94.7</v>
      </c>
      <c r="AB8" s="96" t="s">
        <v>229</v>
      </c>
      <c r="AC8" s="5">
        <v>6</v>
      </c>
    </row>
    <row r="9" spans="1:29" ht="13.5" customHeight="1">
      <c r="A9" s="76">
        <v>7</v>
      </c>
      <c r="B9" s="95">
        <v>99.3</v>
      </c>
      <c r="C9" s="95">
        <v>99.3</v>
      </c>
      <c r="D9" s="95">
        <v>99.3</v>
      </c>
      <c r="E9" s="95">
        <v>99.3</v>
      </c>
      <c r="F9" s="95">
        <v>99.4</v>
      </c>
      <c r="G9" s="95">
        <v>99.4</v>
      </c>
      <c r="H9" s="95">
        <v>99.5</v>
      </c>
      <c r="I9" s="95">
        <v>99.4</v>
      </c>
      <c r="J9" s="95">
        <v>99.3</v>
      </c>
      <c r="K9" s="95">
        <v>99.3</v>
      </c>
      <c r="L9" s="95">
        <v>99.4</v>
      </c>
      <c r="M9" s="95">
        <v>99.4</v>
      </c>
      <c r="N9" s="95">
        <v>99.4</v>
      </c>
      <c r="O9" s="95">
        <v>99.5</v>
      </c>
      <c r="P9" s="95">
        <v>99.5</v>
      </c>
      <c r="Q9" s="95">
        <v>99.5</v>
      </c>
      <c r="R9" s="95">
        <v>99.5</v>
      </c>
      <c r="S9" s="95">
        <v>99.5</v>
      </c>
      <c r="T9" s="95">
        <v>99.5</v>
      </c>
      <c r="U9" s="95">
        <v>99.5</v>
      </c>
      <c r="V9" s="95">
        <v>99.5</v>
      </c>
      <c r="W9" s="95">
        <v>99.5</v>
      </c>
      <c r="X9" s="95">
        <v>99.5</v>
      </c>
      <c r="Y9" s="95">
        <v>99.5</v>
      </c>
      <c r="Z9" s="77">
        <f t="shared" si="0"/>
        <v>99.425</v>
      </c>
      <c r="AA9" s="95">
        <v>99.2</v>
      </c>
      <c r="AB9" s="96" t="s">
        <v>230</v>
      </c>
      <c r="AC9" s="5">
        <v>7</v>
      </c>
    </row>
    <row r="10" spans="1:29" ht="13.5" customHeight="1">
      <c r="A10" s="76">
        <v>8</v>
      </c>
      <c r="B10" s="95">
        <v>99.5</v>
      </c>
      <c r="C10" s="95">
        <v>99.6</v>
      </c>
      <c r="D10" s="95">
        <v>99.5</v>
      </c>
      <c r="E10" s="95">
        <v>99.5</v>
      </c>
      <c r="F10" s="95">
        <v>99.5</v>
      </c>
      <c r="G10" s="95">
        <v>99.5</v>
      </c>
      <c r="H10" s="95">
        <v>99.5</v>
      </c>
      <c r="I10" s="95">
        <v>99.5</v>
      </c>
      <c r="J10" s="95">
        <v>99</v>
      </c>
      <c r="K10" s="95">
        <v>98.7</v>
      </c>
      <c r="L10" s="95">
        <v>97.9</v>
      </c>
      <c r="M10" s="95">
        <v>97.5</v>
      </c>
      <c r="N10" s="95">
        <v>97.7</v>
      </c>
      <c r="O10" s="95">
        <v>96.5</v>
      </c>
      <c r="P10" s="95">
        <v>98</v>
      </c>
      <c r="Q10" s="95">
        <v>98.4</v>
      </c>
      <c r="R10" s="95">
        <v>98.6</v>
      </c>
      <c r="S10" s="95">
        <v>99.1</v>
      </c>
      <c r="T10" s="95">
        <v>99.3</v>
      </c>
      <c r="U10" s="95">
        <v>98.9</v>
      </c>
      <c r="V10" s="95">
        <v>98.5</v>
      </c>
      <c r="W10" s="95">
        <v>98.5</v>
      </c>
      <c r="X10" s="95">
        <v>99.1</v>
      </c>
      <c r="Y10" s="95">
        <v>99.3</v>
      </c>
      <c r="Z10" s="77">
        <f t="shared" si="0"/>
        <v>98.79583333333333</v>
      </c>
      <c r="AA10" s="95">
        <v>96.2</v>
      </c>
      <c r="AB10" s="96" t="s">
        <v>69</v>
      </c>
      <c r="AC10" s="5">
        <v>8</v>
      </c>
    </row>
    <row r="11" spans="1:29" ht="13.5" customHeight="1">
      <c r="A11" s="76">
        <v>9</v>
      </c>
      <c r="B11" s="95">
        <v>99.3</v>
      </c>
      <c r="C11" s="95">
        <v>99.3</v>
      </c>
      <c r="D11" s="95">
        <v>99.3</v>
      </c>
      <c r="E11" s="95">
        <v>99.3</v>
      </c>
      <c r="F11" s="95">
        <v>99.3</v>
      </c>
      <c r="G11" s="95">
        <v>99.3</v>
      </c>
      <c r="H11" s="95">
        <v>99.1</v>
      </c>
      <c r="I11" s="95">
        <v>98.7</v>
      </c>
      <c r="J11" s="95">
        <v>97.8</v>
      </c>
      <c r="K11" s="95">
        <v>98</v>
      </c>
      <c r="L11" s="95">
        <v>97.5</v>
      </c>
      <c r="M11" s="95">
        <v>90.8</v>
      </c>
      <c r="N11" s="95">
        <v>98.1</v>
      </c>
      <c r="O11" s="95">
        <v>97.8</v>
      </c>
      <c r="P11" s="95">
        <v>98.1</v>
      </c>
      <c r="Q11" s="95">
        <v>98.5</v>
      </c>
      <c r="R11" s="95">
        <v>98.9</v>
      </c>
      <c r="S11" s="95">
        <v>99.1</v>
      </c>
      <c r="T11" s="95">
        <v>99.1</v>
      </c>
      <c r="U11" s="95">
        <v>98.9</v>
      </c>
      <c r="V11" s="95">
        <v>98.9</v>
      </c>
      <c r="W11" s="95">
        <v>99.1</v>
      </c>
      <c r="X11" s="95">
        <v>98.8</v>
      </c>
      <c r="Y11" s="95">
        <v>99</v>
      </c>
      <c r="Z11" s="77">
        <f t="shared" si="0"/>
        <v>98.41666666666667</v>
      </c>
      <c r="AA11" s="95">
        <v>88.3</v>
      </c>
      <c r="AB11" s="96" t="s">
        <v>190</v>
      </c>
      <c r="AC11" s="5">
        <v>9</v>
      </c>
    </row>
    <row r="12" spans="1:29" ht="13.5" customHeight="1">
      <c r="A12" s="103">
        <v>10</v>
      </c>
      <c r="B12" s="104">
        <v>99.1</v>
      </c>
      <c r="C12" s="104">
        <v>99.1</v>
      </c>
      <c r="D12" s="104">
        <v>99.2</v>
      </c>
      <c r="E12" s="104">
        <v>99.2</v>
      </c>
      <c r="F12" s="104">
        <v>99.4</v>
      </c>
      <c r="G12" s="104">
        <v>99.4</v>
      </c>
      <c r="H12" s="104">
        <v>98.8</v>
      </c>
      <c r="I12" s="104">
        <v>93.2</v>
      </c>
      <c r="J12" s="104">
        <v>88.8</v>
      </c>
      <c r="K12" s="104">
        <v>81.5</v>
      </c>
      <c r="L12" s="104">
        <v>77.4</v>
      </c>
      <c r="M12" s="104">
        <v>70</v>
      </c>
      <c r="N12" s="104">
        <v>74.4</v>
      </c>
      <c r="O12" s="104">
        <v>86.5</v>
      </c>
      <c r="P12" s="104">
        <v>94.1</v>
      </c>
      <c r="Q12" s="104">
        <v>93.1</v>
      </c>
      <c r="R12" s="104">
        <v>95.7</v>
      </c>
      <c r="S12" s="104">
        <v>98.1</v>
      </c>
      <c r="T12" s="104">
        <v>98.4</v>
      </c>
      <c r="U12" s="104">
        <v>97.9</v>
      </c>
      <c r="V12" s="104">
        <v>97.9</v>
      </c>
      <c r="W12" s="104">
        <v>96.8</v>
      </c>
      <c r="X12" s="104">
        <v>93.5</v>
      </c>
      <c r="Y12" s="104">
        <v>97.6</v>
      </c>
      <c r="Z12" s="105">
        <f t="shared" si="0"/>
        <v>92.87916666666666</v>
      </c>
      <c r="AA12" s="104">
        <v>65.3</v>
      </c>
      <c r="AB12" s="106" t="s">
        <v>231</v>
      </c>
      <c r="AC12" s="5">
        <v>10</v>
      </c>
    </row>
    <row r="13" spans="1:29" ht="13.5" customHeight="1">
      <c r="A13" s="76">
        <v>11</v>
      </c>
      <c r="B13" s="95">
        <v>97.1</v>
      </c>
      <c r="C13" s="95">
        <v>96.8</v>
      </c>
      <c r="D13" s="95">
        <v>97.6</v>
      </c>
      <c r="E13" s="95">
        <v>97.7</v>
      </c>
      <c r="F13" s="95">
        <v>97.9</v>
      </c>
      <c r="G13" s="95">
        <v>97.8</v>
      </c>
      <c r="H13" s="95">
        <v>97.5</v>
      </c>
      <c r="I13" s="95">
        <v>95.4</v>
      </c>
      <c r="J13" s="95">
        <v>92.2</v>
      </c>
      <c r="K13" s="95">
        <v>90.3</v>
      </c>
      <c r="L13" s="95">
        <v>87.2</v>
      </c>
      <c r="M13" s="95">
        <v>85.2</v>
      </c>
      <c r="N13" s="95">
        <v>89.8</v>
      </c>
      <c r="O13" s="95">
        <v>93.2</v>
      </c>
      <c r="P13" s="95">
        <v>91.8</v>
      </c>
      <c r="Q13" s="95">
        <v>96.1</v>
      </c>
      <c r="R13" s="95">
        <v>97.1</v>
      </c>
      <c r="S13" s="95">
        <v>98.2</v>
      </c>
      <c r="T13" s="95">
        <v>98.2</v>
      </c>
      <c r="U13" s="95">
        <v>97.8</v>
      </c>
      <c r="V13" s="95">
        <v>97.8</v>
      </c>
      <c r="W13" s="95">
        <v>98</v>
      </c>
      <c r="X13" s="95">
        <v>98.4</v>
      </c>
      <c r="Y13" s="95">
        <v>98.6</v>
      </c>
      <c r="Z13" s="77">
        <f t="shared" si="0"/>
        <v>95.32083333333333</v>
      </c>
      <c r="AA13" s="95">
        <v>85</v>
      </c>
      <c r="AB13" s="96" t="s">
        <v>232</v>
      </c>
      <c r="AC13" s="4">
        <v>11</v>
      </c>
    </row>
    <row r="14" spans="1:29" ht="13.5" customHeight="1">
      <c r="A14" s="76">
        <v>12</v>
      </c>
      <c r="B14" s="95">
        <v>98.8</v>
      </c>
      <c r="C14" s="95">
        <v>98.9</v>
      </c>
      <c r="D14" s="95">
        <v>98.9</v>
      </c>
      <c r="E14" s="95">
        <v>99</v>
      </c>
      <c r="F14" s="95">
        <v>98.9</v>
      </c>
      <c r="G14" s="95">
        <v>98.9</v>
      </c>
      <c r="H14" s="95">
        <v>98.6</v>
      </c>
      <c r="I14" s="95">
        <v>97.7</v>
      </c>
      <c r="J14" s="95">
        <v>93.1</v>
      </c>
      <c r="K14" s="95">
        <v>88.5</v>
      </c>
      <c r="L14" s="95">
        <v>83.2</v>
      </c>
      <c r="M14" s="95">
        <v>85.5</v>
      </c>
      <c r="N14" s="95">
        <v>89.9</v>
      </c>
      <c r="O14" s="95">
        <v>91.4</v>
      </c>
      <c r="P14" s="95">
        <v>93</v>
      </c>
      <c r="Q14" s="95">
        <v>96.2</v>
      </c>
      <c r="R14" s="95">
        <v>97.7</v>
      </c>
      <c r="S14" s="95">
        <v>98.1</v>
      </c>
      <c r="T14" s="95">
        <v>98.4</v>
      </c>
      <c r="U14" s="95">
        <v>98.2</v>
      </c>
      <c r="V14" s="95">
        <v>98</v>
      </c>
      <c r="W14" s="95">
        <v>98.3</v>
      </c>
      <c r="X14" s="95">
        <v>99.1</v>
      </c>
      <c r="Y14" s="95">
        <v>99.2</v>
      </c>
      <c r="Z14" s="77">
        <f t="shared" si="0"/>
        <v>95.72916666666667</v>
      </c>
      <c r="AA14" s="95">
        <v>83</v>
      </c>
      <c r="AB14" s="96" t="s">
        <v>233</v>
      </c>
      <c r="AC14" s="5">
        <v>12</v>
      </c>
    </row>
    <row r="15" spans="1:29" ht="13.5" customHeight="1">
      <c r="A15" s="76">
        <v>13</v>
      </c>
      <c r="B15" s="95">
        <v>99.3</v>
      </c>
      <c r="C15" s="95">
        <v>99.4</v>
      </c>
      <c r="D15" s="95">
        <v>99.4</v>
      </c>
      <c r="E15" s="95">
        <v>99.5</v>
      </c>
      <c r="F15" s="95">
        <v>99.5</v>
      </c>
      <c r="G15" s="95">
        <v>99.5</v>
      </c>
      <c r="H15" s="95">
        <v>99.5</v>
      </c>
      <c r="I15" s="95">
        <v>99.5</v>
      </c>
      <c r="J15" s="95">
        <v>99.4</v>
      </c>
      <c r="K15" s="95">
        <v>98.1</v>
      </c>
      <c r="L15" s="95">
        <v>99</v>
      </c>
      <c r="M15" s="95">
        <v>97.7</v>
      </c>
      <c r="N15" s="95">
        <v>98.2</v>
      </c>
      <c r="O15" s="95">
        <v>98.3</v>
      </c>
      <c r="P15" s="95">
        <v>97.4</v>
      </c>
      <c r="Q15" s="95">
        <v>98.3</v>
      </c>
      <c r="R15" s="95">
        <v>99.1</v>
      </c>
      <c r="S15" s="95">
        <v>99.3</v>
      </c>
      <c r="T15" s="95">
        <v>99.4</v>
      </c>
      <c r="U15" s="95">
        <v>99.4</v>
      </c>
      <c r="V15" s="95">
        <v>99.5</v>
      </c>
      <c r="W15" s="95">
        <v>99.5</v>
      </c>
      <c r="X15" s="95">
        <v>99.5</v>
      </c>
      <c r="Y15" s="95">
        <v>99.5</v>
      </c>
      <c r="Z15" s="77">
        <f t="shared" si="0"/>
        <v>99.05</v>
      </c>
      <c r="AA15" s="95">
        <v>97.2</v>
      </c>
      <c r="AB15" s="96" t="s">
        <v>234</v>
      </c>
      <c r="AC15" s="5">
        <v>13</v>
      </c>
    </row>
    <row r="16" spans="1:29" ht="13.5" customHeight="1">
      <c r="A16" s="76">
        <v>14</v>
      </c>
      <c r="B16" s="95">
        <v>99.5</v>
      </c>
      <c r="C16" s="95">
        <v>99.5</v>
      </c>
      <c r="D16" s="95">
        <v>99.5</v>
      </c>
      <c r="E16" s="95">
        <v>99.5</v>
      </c>
      <c r="F16" s="95">
        <v>99.5</v>
      </c>
      <c r="G16" s="95">
        <v>99.6</v>
      </c>
      <c r="H16" s="95">
        <v>99.5</v>
      </c>
      <c r="I16" s="95">
        <v>99.1</v>
      </c>
      <c r="J16" s="95">
        <v>93.2</v>
      </c>
      <c r="K16" s="95">
        <v>87.6</v>
      </c>
      <c r="L16" s="95">
        <v>84.6</v>
      </c>
      <c r="M16" s="95">
        <v>81.6</v>
      </c>
      <c r="N16" s="95">
        <v>76.7</v>
      </c>
      <c r="O16" s="95">
        <v>92.2</v>
      </c>
      <c r="P16" s="95">
        <v>95.5</v>
      </c>
      <c r="Q16" s="95">
        <v>97.7</v>
      </c>
      <c r="R16" s="95">
        <v>97.9</v>
      </c>
      <c r="S16" s="95">
        <v>98</v>
      </c>
      <c r="T16" s="95">
        <v>98</v>
      </c>
      <c r="U16" s="95">
        <v>98.6</v>
      </c>
      <c r="V16" s="95">
        <v>98.9</v>
      </c>
      <c r="W16" s="95">
        <v>99.1</v>
      </c>
      <c r="X16" s="95">
        <v>98.8</v>
      </c>
      <c r="Y16" s="95">
        <v>98.6</v>
      </c>
      <c r="Z16" s="77">
        <f t="shared" si="0"/>
        <v>95.52916666666668</v>
      </c>
      <c r="AA16" s="95">
        <v>71.2</v>
      </c>
      <c r="AB16" s="96" t="s">
        <v>235</v>
      </c>
      <c r="AC16" s="5">
        <v>14</v>
      </c>
    </row>
    <row r="17" spans="1:29" ht="13.5" customHeight="1">
      <c r="A17" s="76">
        <v>15</v>
      </c>
      <c r="B17" s="95">
        <v>98.4</v>
      </c>
      <c r="C17" s="95">
        <v>98.6</v>
      </c>
      <c r="D17" s="95">
        <v>98.6</v>
      </c>
      <c r="E17" s="95">
        <v>98.8</v>
      </c>
      <c r="F17" s="95">
        <v>98.7</v>
      </c>
      <c r="G17" s="95">
        <v>98.7</v>
      </c>
      <c r="H17" s="95">
        <v>98.6</v>
      </c>
      <c r="I17" s="95">
        <v>98.8</v>
      </c>
      <c r="J17" s="95">
        <v>98.7</v>
      </c>
      <c r="K17" s="95">
        <v>97.5</v>
      </c>
      <c r="L17" s="95">
        <v>96.8</v>
      </c>
      <c r="M17" s="95">
        <v>95.6</v>
      </c>
      <c r="N17" s="95">
        <v>93.9</v>
      </c>
      <c r="O17" s="95">
        <v>95.6</v>
      </c>
      <c r="P17" s="95">
        <v>94.7</v>
      </c>
      <c r="Q17" s="95">
        <v>96.7</v>
      </c>
      <c r="R17" s="95">
        <v>98.2</v>
      </c>
      <c r="S17" s="95">
        <v>98.6</v>
      </c>
      <c r="T17" s="95">
        <v>98.8</v>
      </c>
      <c r="U17" s="95">
        <v>98.9</v>
      </c>
      <c r="V17" s="95">
        <v>98.9</v>
      </c>
      <c r="W17" s="95">
        <v>99</v>
      </c>
      <c r="X17" s="95">
        <v>99</v>
      </c>
      <c r="Y17" s="95">
        <v>99.1</v>
      </c>
      <c r="Z17" s="77">
        <f t="shared" si="0"/>
        <v>97.88333333333333</v>
      </c>
      <c r="AA17" s="95">
        <v>93</v>
      </c>
      <c r="AB17" s="96" t="s">
        <v>236</v>
      </c>
      <c r="AC17" s="5">
        <v>15</v>
      </c>
    </row>
    <row r="18" spans="1:29" ht="13.5" customHeight="1">
      <c r="A18" s="76">
        <v>16</v>
      </c>
      <c r="B18" s="95">
        <v>99.2</v>
      </c>
      <c r="C18" s="95">
        <v>99.2</v>
      </c>
      <c r="D18" s="95">
        <v>99.2</v>
      </c>
      <c r="E18" s="95">
        <v>99.3</v>
      </c>
      <c r="F18" s="95">
        <v>99.3</v>
      </c>
      <c r="G18" s="95">
        <v>99.4</v>
      </c>
      <c r="H18" s="95">
        <v>99.4</v>
      </c>
      <c r="I18" s="95">
        <v>99</v>
      </c>
      <c r="J18" s="95">
        <v>91.8</v>
      </c>
      <c r="K18" s="95">
        <v>79.9</v>
      </c>
      <c r="L18" s="95">
        <v>79.2</v>
      </c>
      <c r="M18" s="95">
        <v>78</v>
      </c>
      <c r="N18" s="95">
        <v>79.2</v>
      </c>
      <c r="O18" s="95">
        <v>80</v>
      </c>
      <c r="P18" s="95">
        <v>77.8</v>
      </c>
      <c r="Q18" s="95">
        <v>85.8</v>
      </c>
      <c r="R18" s="95">
        <v>97.9</v>
      </c>
      <c r="S18" s="95">
        <v>98.3</v>
      </c>
      <c r="T18" s="95">
        <v>98.9</v>
      </c>
      <c r="U18" s="95">
        <v>99.1</v>
      </c>
      <c r="V18" s="95">
        <v>99.2</v>
      </c>
      <c r="W18" s="95">
        <v>99.2</v>
      </c>
      <c r="X18" s="95">
        <v>99.3</v>
      </c>
      <c r="Y18" s="95">
        <v>99.3</v>
      </c>
      <c r="Z18" s="77">
        <f t="shared" si="0"/>
        <v>93.20416666666667</v>
      </c>
      <c r="AA18" s="95">
        <v>73.6</v>
      </c>
      <c r="AB18" s="96" t="s">
        <v>237</v>
      </c>
      <c r="AC18" s="5">
        <v>16</v>
      </c>
    </row>
    <row r="19" spans="1:29" ht="13.5" customHeight="1">
      <c r="A19" s="76">
        <v>17</v>
      </c>
      <c r="B19" s="95">
        <v>99.3</v>
      </c>
      <c r="C19" s="95">
        <v>99.3</v>
      </c>
      <c r="D19" s="95">
        <v>99.4</v>
      </c>
      <c r="E19" s="95">
        <v>99.4</v>
      </c>
      <c r="F19" s="95">
        <v>99.4</v>
      </c>
      <c r="G19" s="95">
        <v>99.4</v>
      </c>
      <c r="H19" s="95">
        <v>99.4</v>
      </c>
      <c r="I19" s="95">
        <v>99.2</v>
      </c>
      <c r="J19" s="95">
        <v>96.3</v>
      </c>
      <c r="K19" s="95">
        <v>96.3</v>
      </c>
      <c r="L19" s="95">
        <v>88.5</v>
      </c>
      <c r="M19" s="95">
        <v>89</v>
      </c>
      <c r="N19" s="95">
        <v>90.2</v>
      </c>
      <c r="O19" s="95">
        <v>95.4</v>
      </c>
      <c r="P19" s="95">
        <v>96.6</v>
      </c>
      <c r="Q19" s="95">
        <v>97.5</v>
      </c>
      <c r="R19" s="95">
        <v>98.5</v>
      </c>
      <c r="S19" s="95">
        <v>99.2</v>
      </c>
      <c r="T19" s="95">
        <v>99.2</v>
      </c>
      <c r="U19" s="95">
        <v>99.2</v>
      </c>
      <c r="V19" s="95">
        <v>99.1</v>
      </c>
      <c r="W19" s="95">
        <v>99.2</v>
      </c>
      <c r="X19" s="95">
        <v>99.3</v>
      </c>
      <c r="Y19" s="95">
        <v>99.4</v>
      </c>
      <c r="Z19" s="77">
        <f t="shared" si="0"/>
        <v>97.40416666666668</v>
      </c>
      <c r="AA19" s="95">
        <v>87.4</v>
      </c>
      <c r="AB19" s="96" t="s">
        <v>233</v>
      </c>
      <c r="AC19" s="5">
        <v>17</v>
      </c>
    </row>
    <row r="20" spans="1:29" ht="13.5" customHeight="1">
      <c r="A20" s="76">
        <v>18</v>
      </c>
      <c r="B20" s="95">
        <v>99.4</v>
      </c>
      <c r="C20" s="95">
        <v>99.4</v>
      </c>
      <c r="D20" s="95">
        <v>99.5</v>
      </c>
      <c r="E20" s="95">
        <v>99.5</v>
      </c>
      <c r="F20" s="95">
        <v>99.5</v>
      </c>
      <c r="G20" s="95">
        <v>99.4</v>
      </c>
      <c r="H20" s="95">
        <v>99.4</v>
      </c>
      <c r="I20" s="95">
        <v>99.4</v>
      </c>
      <c r="J20" s="95">
        <v>99.5</v>
      </c>
      <c r="K20" s="95">
        <v>99.4</v>
      </c>
      <c r="L20" s="95">
        <v>99.4</v>
      </c>
      <c r="M20" s="95">
        <v>99.3</v>
      </c>
      <c r="N20" s="95">
        <v>99.3</v>
      </c>
      <c r="O20" s="95">
        <v>99.3</v>
      </c>
      <c r="P20" s="95">
        <v>99.4</v>
      </c>
      <c r="Q20" s="95">
        <v>99.5</v>
      </c>
      <c r="R20" s="95">
        <v>99.5</v>
      </c>
      <c r="S20" s="95">
        <v>99.5</v>
      </c>
      <c r="T20" s="95">
        <v>99.5</v>
      </c>
      <c r="U20" s="95">
        <v>99.5</v>
      </c>
      <c r="V20" s="95">
        <v>99.6</v>
      </c>
      <c r="W20" s="95">
        <v>99.6</v>
      </c>
      <c r="X20" s="95">
        <v>99.6</v>
      </c>
      <c r="Y20" s="95">
        <v>99.6</v>
      </c>
      <c r="Z20" s="77">
        <f t="shared" si="0"/>
        <v>99.45833333333331</v>
      </c>
      <c r="AA20" s="95">
        <v>99.2</v>
      </c>
      <c r="AB20" s="96" t="s">
        <v>238</v>
      </c>
      <c r="AC20" s="5">
        <v>18</v>
      </c>
    </row>
    <row r="21" spans="1:29" ht="13.5" customHeight="1">
      <c r="A21" s="76">
        <v>19</v>
      </c>
      <c r="B21" s="95">
        <v>99.6</v>
      </c>
      <c r="C21" s="95">
        <v>99.6</v>
      </c>
      <c r="D21" s="95">
        <v>99.6</v>
      </c>
      <c r="E21" s="95">
        <v>99.6</v>
      </c>
      <c r="F21" s="95">
        <v>99.6</v>
      </c>
      <c r="G21" s="95">
        <v>99.6</v>
      </c>
      <c r="H21" s="95">
        <v>99.6</v>
      </c>
      <c r="I21" s="95">
        <v>99.6</v>
      </c>
      <c r="J21" s="95">
        <v>99.5</v>
      </c>
      <c r="K21" s="95">
        <v>98.9</v>
      </c>
      <c r="L21" s="95">
        <v>99.4</v>
      </c>
      <c r="M21" s="95">
        <v>99.5</v>
      </c>
      <c r="N21" s="95">
        <v>99.5</v>
      </c>
      <c r="O21" s="95">
        <v>99.4</v>
      </c>
      <c r="P21" s="95">
        <v>99.4</v>
      </c>
      <c r="Q21" s="95">
        <v>99.5</v>
      </c>
      <c r="R21" s="95">
        <v>0</v>
      </c>
      <c r="S21" s="95">
        <v>0</v>
      </c>
      <c r="T21" s="95">
        <v>0</v>
      </c>
      <c r="U21" s="95">
        <v>0</v>
      </c>
      <c r="V21" s="95">
        <v>99.6</v>
      </c>
      <c r="W21" s="95">
        <v>99.6</v>
      </c>
      <c r="X21" s="95">
        <v>99.5</v>
      </c>
      <c r="Y21" s="95">
        <v>99.4</v>
      </c>
      <c r="Z21" s="77">
        <f t="shared" si="0"/>
        <v>82.91666666666667</v>
      </c>
      <c r="AA21" s="95">
        <v>98.9</v>
      </c>
      <c r="AB21" s="96" t="s">
        <v>239</v>
      </c>
      <c r="AC21" s="5">
        <v>19</v>
      </c>
    </row>
    <row r="22" spans="1:29" ht="13.5" customHeight="1">
      <c r="A22" s="103">
        <v>20</v>
      </c>
      <c r="B22" s="104">
        <v>99.3</v>
      </c>
      <c r="C22" s="104">
        <v>99.3</v>
      </c>
      <c r="D22" s="104">
        <v>99.2</v>
      </c>
      <c r="E22" s="104">
        <v>99.2</v>
      </c>
      <c r="F22" s="104">
        <v>99.1</v>
      </c>
      <c r="G22" s="104">
        <v>99.3</v>
      </c>
      <c r="H22" s="104">
        <v>99.3</v>
      </c>
      <c r="I22" s="104">
        <v>99.4</v>
      </c>
      <c r="J22" s="104">
        <v>99.3</v>
      </c>
      <c r="K22" s="104">
        <v>99.3</v>
      </c>
      <c r="L22" s="104">
        <v>99.4</v>
      </c>
      <c r="M22" s="104">
        <v>99.4</v>
      </c>
      <c r="N22" s="104">
        <v>99.5</v>
      </c>
      <c r="O22" s="104">
        <v>99.5</v>
      </c>
      <c r="P22" s="104">
        <v>99.5</v>
      </c>
      <c r="Q22" s="104">
        <v>99.5</v>
      </c>
      <c r="R22" s="104">
        <v>99.5</v>
      </c>
      <c r="S22" s="104">
        <v>99.5</v>
      </c>
      <c r="T22" s="104">
        <v>99.5</v>
      </c>
      <c r="U22" s="104">
        <v>99.5</v>
      </c>
      <c r="V22" s="104">
        <v>99.5</v>
      </c>
      <c r="W22" s="104">
        <v>99.5</v>
      </c>
      <c r="X22" s="104">
        <v>99.5</v>
      </c>
      <c r="Y22" s="104">
        <v>99.5</v>
      </c>
      <c r="Z22" s="105">
        <f t="shared" si="0"/>
        <v>99.39583333333333</v>
      </c>
      <c r="AA22" s="104">
        <v>99.1</v>
      </c>
      <c r="AB22" s="106" t="s">
        <v>240</v>
      </c>
      <c r="AC22" s="5">
        <v>20</v>
      </c>
    </row>
    <row r="23" spans="1:29" ht="13.5" customHeight="1">
      <c r="A23" s="76">
        <v>21</v>
      </c>
      <c r="B23" s="95">
        <v>99.4</v>
      </c>
      <c r="C23" s="95">
        <v>99.4</v>
      </c>
      <c r="D23" s="95">
        <v>99.5</v>
      </c>
      <c r="E23" s="95">
        <v>99.4</v>
      </c>
      <c r="F23" s="95">
        <v>99.4</v>
      </c>
      <c r="G23" s="95">
        <v>99.3</v>
      </c>
      <c r="H23" s="95">
        <v>99.2</v>
      </c>
      <c r="I23" s="95">
        <v>98.9</v>
      </c>
      <c r="J23" s="95">
        <v>98.5</v>
      </c>
      <c r="K23" s="95">
        <v>97.4</v>
      </c>
      <c r="L23" s="95">
        <v>94.9</v>
      </c>
      <c r="M23" s="95">
        <v>92</v>
      </c>
      <c r="N23" s="95">
        <v>91.3</v>
      </c>
      <c r="O23" s="95">
        <v>94.1</v>
      </c>
      <c r="P23" s="95">
        <v>90.3</v>
      </c>
      <c r="Q23" s="95">
        <v>95</v>
      </c>
      <c r="R23" s="95">
        <v>97.5</v>
      </c>
      <c r="S23" s="95">
        <v>98.8</v>
      </c>
      <c r="T23" s="95">
        <v>99.1</v>
      </c>
      <c r="U23" s="95">
        <v>99.3</v>
      </c>
      <c r="V23" s="95">
        <v>99.1</v>
      </c>
      <c r="W23" s="95">
        <v>99</v>
      </c>
      <c r="X23" s="95">
        <v>97.6</v>
      </c>
      <c r="Y23" s="95">
        <v>96.6</v>
      </c>
      <c r="Z23" s="77">
        <f t="shared" si="0"/>
        <v>97.29166666666663</v>
      </c>
      <c r="AA23" s="95">
        <v>85.8</v>
      </c>
      <c r="AB23" s="96" t="s">
        <v>190</v>
      </c>
      <c r="AC23" s="4">
        <v>21</v>
      </c>
    </row>
    <row r="24" spans="1:29" ht="13.5" customHeight="1">
      <c r="A24" s="76">
        <v>22</v>
      </c>
      <c r="B24" s="95">
        <v>95</v>
      </c>
      <c r="C24" s="95">
        <v>96.4</v>
      </c>
      <c r="D24" s="95">
        <v>94.9</v>
      </c>
      <c r="E24" s="95">
        <v>95</v>
      </c>
      <c r="F24" s="95">
        <v>95.5</v>
      </c>
      <c r="G24" s="95">
        <v>95.1</v>
      </c>
      <c r="H24" s="95">
        <v>94.9</v>
      </c>
      <c r="I24" s="95">
        <v>92.1</v>
      </c>
      <c r="J24" s="95">
        <v>90.7</v>
      </c>
      <c r="K24" s="95">
        <v>91.3</v>
      </c>
      <c r="L24" s="95">
        <v>91.4</v>
      </c>
      <c r="M24" s="95">
        <v>90.9</v>
      </c>
      <c r="N24" s="95">
        <v>93.6</v>
      </c>
      <c r="O24" s="95">
        <v>95.7</v>
      </c>
      <c r="P24" s="95">
        <v>97.2</v>
      </c>
      <c r="Q24" s="95">
        <v>97.6</v>
      </c>
      <c r="R24" s="95">
        <v>98.1</v>
      </c>
      <c r="S24" s="95">
        <v>98.4</v>
      </c>
      <c r="T24" s="95">
        <v>98.9</v>
      </c>
      <c r="U24" s="95">
        <v>99.1</v>
      </c>
      <c r="V24" s="95">
        <v>99.1</v>
      </c>
      <c r="W24" s="95">
        <v>99.3</v>
      </c>
      <c r="X24" s="95">
        <v>99.3</v>
      </c>
      <c r="Y24" s="95">
        <v>99.3</v>
      </c>
      <c r="Z24" s="77">
        <f t="shared" si="0"/>
        <v>95.78333333333335</v>
      </c>
      <c r="AA24" s="95">
        <v>87.1</v>
      </c>
      <c r="AB24" s="96" t="s">
        <v>241</v>
      </c>
      <c r="AC24" s="5">
        <v>22</v>
      </c>
    </row>
    <row r="25" spans="1:29" ht="13.5" customHeight="1">
      <c r="A25" s="76">
        <v>23</v>
      </c>
      <c r="B25" s="95">
        <v>99.3</v>
      </c>
      <c r="C25" s="95">
        <v>99.3</v>
      </c>
      <c r="D25" s="95">
        <v>99.3</v>
      </c>
      <c r="E25" s="95">
        <v>99.4</v>
      </c>
      <c r="F25" s="95">
        <v>99.5</v>
      </c>
      <c r="G25" s="95">
        <v>99.5</v>
      </c>
      <c r="H25" s="95">
        <v>99.6</v>
      </c>
      <c r="I25" s="95">
        <v>99.6</v>
      </c>
      <c r="J25" s="95">
        <v>99.5</v>
      </c>
      <c r="K25" s="95">
        <v>99.1</v>
      </c>
      <c r="L25" s="95">
        <v>95.7</v>
      </c>
      <c r="M25" s="95">
        <v>97.8</v>
      </c>
      <c r="N25" s="95">
        <v>96.8</v>
      </c>
      <c r="O25" s="95">
        <v>98.5</v>
      </c>
      <c r="P25" s="95">
        <v>99.2</v>
      </c>
      <c r="Q25" s="95">
        <v>99.4</v>
      </c>
      <c r="R25" s="95">
        <v>99.5</v>
      </c>
      <c r="S25" s="95">
        <v>99.6</v>
      </c>
      <c r="T25" s="95">
        <v>99.6</v>
      </c>
      <c r="U25" s="95">
        <v>99.7</v>
      </c>
      <c r="V25" s="95">
        <v>99.6</v>
      </c>
      <c r="W25" s="95">
        <v>99.6</v>
      </c>
      <c r="X25" s="95">
        <v>99.6</v>
      </c>
      <c r="Y25" s="95">
        <v>99.6</v>
      </c>
      <c r="Z25" s="77">
        <f t="shared" si="0"/>
        <v>99.09583333333332</v>
      </c>
      <c r="AA25" s="95">
        <v>94.9</v>
      </c>
      <c r="AB25" s="96" t="s">
        <v>242</v>
      </c>
      <c r="AC25" s="5">
        <v>23</v>
      </c>
    </row>
    <row r="26" spans="1:29" ht="13.5" customHeight="1">
      <c r="A26" s="76">
        <v>24</v>
      </c>
      <c r="B26" s="95">
        <v>99.6</v>
      </c>
      <c r="C26" s="95">
        <v>99.6</v>
      </c>
      <c r="D26" s="95">
        <v>99.6</v>
      </c>
      <c r="E26" s="95">
        <v>99.6</v>
      </c>
      <c r="F26" s="95">
        <v>99.6</v>
      </c>
      <c r="G26" s="95">
        <v>99.6</v>
      </c>
      <c r="H26" s="95">
        <v>99.6</v>
      </c>
      <c r="I26" s="95">
        <v>99.6</v>
      </c>
      <c r="J26" s="95">
        <v>99.5</v>
      </c>
      <c r="K26" s="95">
        <v>99.4</v>
      </c>
      <c r="L26" s="95">
        <v>99.5</v>
      </c>
      <c r="M26" s="95">
        <v>99.5</v>
      </c>
      <c r="N26" s="95">
        <v>99.5</v>
      </c>
      <c r="O26" s="95">
        <v>99.6</v>
      </c>
      <c r="P26" s="95">
        <v>99.6</v>
      </c>
      <c r="Q26" s="95">
        <v>99.6</v>
      </c>
      <c r="R26" s="95">
        <v>99.6</v>
      </c>
      <c r="S26" s="95">
        <v>99.7</v>
      </c>
      <c r="T26" s="95">
        <v>99.6</v>
      </c>
      <c r="U26" s="95">
        <v>99.6</v>
      </c>
      <c r="V26" s="95">
        <v>99.6</v>
      </c>
      <c r="W26" s="95">
        <v>99.3</v>
      </c>
      <c r="X26" s="95">
        <v>99.2</v>
      </c>
      <c r="Y26" s="95">
        <v>99.3</v>
      </c>
      <c r="Z26" s="77">
        <f t="shared" si="0"/>
        <v>99.53749999999998</v>
      </c>
      <c r="AA26" s="95">
        <v>99</v>
      </c>
      <c r="AB26" s="96" t="s">
        <v>243</v>
      </c>
      <c r="AC26" s="5">
        <v>24</v>
      </c>
    </row>
    <row r="27" spans="1:29" ht="13.5" customHeight="1">
      <c r="A27" s="76">
        <v>25</v>
      </c>
      <c r="B27" s="95">
        <v>99.1</v>
      </c>
      <c r="C27" s="95">
        <v>98.9</v>
      </c>
      <c r="D27" s="95">
        <v>98.8</v>
      </c>
      <c r="E27" s="95">
        <v>98.8</v>
      </c>
      <c r="F27" s="95">
        <v>99.1</v>
      </c>
      <c r="G27" s="95">
        <v>99</v>
      </c>
      <c r="H27" s="95">
        <v>98</v>
      </c>
      <c r="I27" s="95">
        <v>96.9</v>
      </c>
      <c r="J27" s="95">
        <v>95.8</v>
      </c>
      <c r="K27" s="95">
        <v>90.6</v>
      </c>
      <c r="L27" s="95">
        <v>90.3</v>
      </c>
      <c r="M27" s="95">
        <v>89.5</v>
      </c>
      <c r="N27" s="95">
        <v>85.3</v>
      </c>
      <c r="O27" s="95">
        <v>79.4</v>
      </c>
      <c r="P27" s="95">
        <v>83.9</v>
      </c>
      <c r="Q27" s="95">
        <v>92.2</v>
      </c>
      <c r="R27" s="95">
        <v>95.4</v>
      </c>
      <c r="S27" s="95">
        <v>98.3</v>
      </c>
      <c r="T27" s="95">
        <v>99</v>
      </c>
      <c r="U27" s="95">
        <v>98.7</v>
      </c>
      <c r="V27" s="95">
        <v>99.1</v>
      </c>
      <c r="W27" s="95">
        <v>99.4</v>
      </c>
      <c r="X27" s="95">
        <v>99.5</v>
      </c>
      <c r="Y27" s="95">
        <v>99.5</v>
      </c>
      <c r="Z27" s="77">
        <f t="shared" si="0"/>
        <v>95.1875</v>
      </c>
      <c r="AA27" s="95">
        <v>71.4</v>
      </c>
      <c r="AB27" s="96" t="s">
        <v>36</v>
      </c>
      <c r="AC27" s="5">
        <v>25</v>
      </c>
    </row>
    <row r="28" spans="1:29" ht="13.5" customHeight="1">
      <c r="A28" s="76">
        <v>26</v>
      </c>
      <c r="B28" s="95">
        <v>99.5</v>
      </c>
      <c r="C28" s="95">
        <v>99.6</v>
      </c>
      <c r="D28" s="95">
        <v>99.6</v>
      </c>
      <c r="E28" s="95">
        <v>99.6</v>
      </c>
      <c r="F28" s="95">
        <v>99.6</v>
      </c>
      <c r="G28" s="95">
        <v>99.6</v>
      </c>
      <c r="H28" s="95">
        <v>99.6</v>
      </c>
      <c r="I28" s="95">
        <v>99.6</v>
      </c>
      <c r="J28" s="95">
        <v>92.7</v>
      </c>
      <c r="K28" s="95">
        <v>90.9</v>
      </c>
      <c r="L28" s="95">
        <v>89.2</v>
      </c>
      <c r="M28" s="95">
        <v>87.4</v>
      </c>
      <c r="N28" s="95">
        <v>89.3</v>
      </c>
      <c r="O28" s="95">
        <v>89.8</v>
      </c>
      <c r="P28" s="95">
        <v>93</v>
      </c>
      <c r="Q28" s="95">
        <v>97.7</v>
      </c>
      <c r="R28" s="95">
        <v>98.2</v>
      </c>
      <c r="S28" s="95">
        <v>99.1</v>
      </c>
      <c r="T28" s="95">
        <v>99.3</v>
      </c>
      <c r="U28" s="95">
        <v>99.3</v>
      </c>
      <c r="V28" s="95">
        <v>99.4</v>
      </c>
      <c r="W28" s="95">
        <v>99.4</v>
      </c>
      <c r="X28" s="95">
        <v>99.2</v>
      </c>
      <c r="Y28" s="95">
        <v>99.2</v>
      </c>
      <c r="Z28" s="77">
        <f t="shared" si="0"/>
        <v>96.65833333333332</v>
      </c>
      <c r="AA28" s="95">
        <v>85.6</v>
      </c>
      <c r="AB28" s="96" t="s">
        <v>218</v>
      </c>
      <c r="AC28" s="5">
        <v>26</v>
      </c>
    </row>
    <row r="29" spans="1:29" ht="13.5" customHeight="1">
      <c r="A29" s="76">
        <v>27</v>
      </c>
      <c r="B29" s="95">
        <v>99.2</v>
      </c>
      <c r="C29" s="95">
        <v>99.2</v>
      </c>
      <c r="D29" s="95">
        <v>99.3</v>
      </c>
      <c r="E29" s="95">
        <v>99.3</v>
      </c>
      <c r="F29" s="95">
        <v>99.3</v>
      </c>
      <c r="G29" s="95">
        <v>99.4</v>
      </c>
      <c r="H29" s="95">
        <v>99.2</v>
      </c>
      <c r="I29" s="95">
        <v>99.1</v>
      </c>
      <c r="J29" s="95">
        <v>92.2</v>
      </c>
      <c r="K29" s="95">
        <v>84.8</v>
      </c>
      <c r="L29" s="95">
        <v>83.8</v>
      </c>
      <c r="M29" s="95">
        <v>90.2</v>
      </c>
      <c r="N29" s="95">
        <v>95.8</v>
      </c>
      <c r="O29" s="95">
        <v>93.7</v>
      </c>
      <c r="P29" s="95">
        <v>91.2</v>
      </c>
      <c r="Q29" s="95">
        <v>96.7</v>
      </c>
      <c r="R29" s="95">
        <v>97.9</v>
      </c>
      <c r="S29" s="95">
        <v>98.7</v>
      </c>
      <c r="T29" s="95">
        <v>98.6</v>
      </c>
      <c r="U29" s="95">
        <v>98.8</v>
      </c>
      <c r="V29" s="95">
        <v>98.9</v>
      </c>
      <c r="W29" s="95">
        <v>98.7</v>
      </c>
      <c r="X29" s="95">
        <v>98.7</v>
      </c>
      <c r="Y29" s="95">
        <v>98.3</v>
      </c>
      <c r="Z29" s="77">
        <f t="shared" si="0"/>
        <v>96.29166666666669</v>
      </c>
      <c r="AA29" s="95">
        <v>81.7</v>
      </c>
      <c r="AB29" s="96" t="s">
        <v>244</v>
      </c>
      <c r="AC29" s="5">
        <v>27</v>
      </c>
    </row>
    <row r="30" spans="1:29" ht="13.5" customHeight="1">
      <c r="A30" s="76">
        <v>28</v>
      </c>
      <c r="B30" s="95">
        <v>96.1</v>
      </c>
      <c r="C30" s="95">
        <v>98.7</v>
      </c>
      <c r="D30" s="95">
        <v>95.7</v>
      </c>
      <c r="E30" s="95">
        <v>98</v>
      </c>
      <c r="F30" s="95">
        <v>95.8</v>
      </c>
      <c r="G30" s="95">
        <v>96.4</v>
      </c>
      <c r="H30" s="95">
        <v>94.7</v>
      </c>
      <c r="I30" s="95">
        <v>92.8</v>
      </c>
      <c r="J30" s="95">
        <v>86.7</v>
      </c>
      <c r="K30" s="95">
        <v>79.8</v>
      </c>
      <c r="L30" s="95">
        <v>76</v>
      </c>
      <c r="M30" s="95">
        <v>73.9</v>
      </c>
      <c r="N30" s="95">
        <v>87.5</v>
      </c>
      <c r="O30" s="95">
        <v>81.2</v>
      </c>
      <c r="P30" s="95">
        <v>84.8</v>
      </c>
      <c r="Q30" s="95">
        <v>94.2</v>
      </c>
      <c r="R30" s="95">
        <v>97.6</v>
      </c>
      <c r="S30" s="95">
        <v>98.3</v>
      </c>
      <c r="T30" s="95">
        <v>98.5</v>
      </c>
      <c r="U30" s="95">
        <v>98.1</v>
      </c>
      <c r="V30" s="95">
        <v>98.1</v>
      </c>
      <c r="W30" s="95">
        <v>98.2</v>
      </c>
      <c r="X30" s="95">
        <v>98.5</v>
      </c>
      <c r="Y30" s="95">
        <v>99</v>
      </c>
      <c r="Z30" s="77">
        <f t="shared" si="0"/>
        <v>92.44166666666666</v>
      </c>
      <c r="AA30" s="95">
        <v>69.9</v>
      </c>
      <c r="AB30" s="96" t="s">
        <v>245</v>
      </c>
      <c r="AC30" s="5">
        <v>28</v>
      </c>
    </row>
    <row r="31" spans="1:29" ht="13.5" customHeight="1">
      <c r="A31" s="76">
        <v>29</v>
      </c>
      <c r="B31" s="95">
        <v>99</v>
      </c>
      <c r="C31" s="95">
        <v>99</v>
      </c>
      <c r="D31" s="95">
        <v>99</v>
      </c>
      <c r="E31" s="95">
        <v>98.9</v>
      </c>
      <c r="F31" s="95">
        <v>98.7</v>
      </c>
      <c r="G31" s="95">
        <v>98.7</v>
      </c>
      <c r="H31" s="95">
        <v>98.6</v>
      </c>
      <c r="I31" s="95">
        <v>98.3</v>
      </c>
      <c r="J31" s="95">
        <v>91.4</v>
      </c>
      <c r="K31" s="95">
        <v>67.4</v>
      </c>
      <c r="L31" s="95">
        <v>65.2</v>
      </c>
      <c r="M31" s="95">
        <v>65.5</v>
      </c>
      <c r="N31" s="95">
        <v>71.9</v>
      </c>
      <c r="O31" s="95">
        <v>75.4</v>
      </c>
      <c r="P31" s="95">
        <v>77.9</v>
      </c>
      <c r="Q31" s="95">
        <v>93.2</v>
      </c>
      <c r="R31" s="95">
        <v>97.5</v>
      </c>
      <c r="S31" s="95">
        <v>97.7</v>
      </c>
      <c r="T31" s="95">
        <v>98.2</v>
      </c>
      <c r="U31" s="95">
        <v>98.9</v>
      </c>
      <c r="V31" s="95">
        <v>99.1</v>
      </c>
      <c r="W31" s="95">
        <v>99.2</v>
      </c>
      <c r="X31" s="95">
        <v>99</v>
      </c>
      <c r="Y31" s="95">
        <v>99.1</v>
      </c>
      <c r="Z31" s="77">
        <f t="shared" si="0"/>
        <v>91.11666666666667</v>
      </c>
      <c r="AA31" s="95">
        <v>62.4</v>
      </c>
      <c r="AB31" s="96" t="s">
        <v>244</v>
      </c>
      <c r="AC31" s="5">
        <v>29</v>
      </c>
    </row>
    <row r="32" spans="1:29" ht="13.5" customHeight="1">
      <c r="A32" s="76">
        <v>30</v>
      </c>
      <c r="B32" s="95">
        <v>99.2</v>
      </c>
      <c r="C32" s="95">
        <v>99.2</v>
      </c>
      <c r="D32" s="95">
        <v>99.3</v>
      </c>
      <c r="E32" s="95">
        <v>99.4</v>
      </c>
      <c r="F32" s="95">
        <v>99.4</v>
      </c>
      <c r="G32" s="95">
        <v>99.4</v>
      </c>
      <c r="H32" s="95">
        <v>99.4</v>
      </c>
      <c r="I32" s="95">
        <v>99.4</v>
      </c>
      <c r="J32" s="95">
        <v>88.4</v>
      </c>
      <c r="K32" s="95">
        <v>77.4</v>
      </c>
      <c r="L32" s="95">
        <v>78.6</v>
      </c>
      <c r="M32" s="95">
        <v>78</v>
      </c>
      <c r="N32" s="95">
        <v>76.4</v>
      </c>
      <c r="O32" s="95">
        <v>80.6</v>
      </c>
      <c r="P32" s="95">
        <v>82.1</v>
      </c>
      <c r="Q32" s="95">
        <v>95.6</v>
      </c>
      <c r="R32" s="95">
        <v>98.1</v>
      </c>
      <c r="S32" s="95">
        <v>99</v>
      </c>
      <c r="T32" s="95">
        <v>99.2</v>
      </c>
      <c r="U32" s="95">
        <v>99.3</v>
      </c>
      <c r="V32" s="95">
        <v>99.3</v>
      </c>
      <c r="W32" s="95">
        <v>99.4</v>
      </c>
      <c r="X32" s="95">
        <v>99.4</v>
      </c>
      <c r="Y32" s="95">
        <v>99.4</v>
      </c>
      <c r="Z32" s="77">
        <f t="shared" si="0"/>
        <v>93.53749999999998</v>
      </c>
      <c r="AA32" s="95">
        <v>74.8</v>
      </c>
      <c r="AB32" s="96" t="s">
        <v>246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98.95333333333332</v>
      </c>
      <c r="C34" s="80">
        <f t="shared" si="1"/>
        <v>99.10333333333331</v>
      </c>
      <c r="D34" s="80">
        <f t="shared" si="1"/>
        <v>98.98333333333335</v>
      </c>
      <c r="E34" s="80">
        <f t="shared" si="1"/>
        <v>99.08333333333334</v>
      </c>
      <c r="F34" s="80">
        <f t="shared" si="1"/>
        <v>99.04333333333332</v>
      </c>
      <c r="G34" s="80">
        <f t="shared" si="1"/>
        <v>99.05333333333333</v>
      </c>
      <c r="H34" s="80">
        <f t="shared" si="1"/>
        <v>98.87666666666664</v>
      </c>
      <c r="I34" s="80">
        <f t="shared" si="1"/>
        <v>98.26333333333334</v>
      </c>
      <c r="J34" s="80">
        <f t="shared" si="1"/>
        <v>95.78333333333332</v>
      </c>
      <c r="K34" s="80">
        <f t="shared" si="1"/>
        <v>92.54333333333335</v>
      </c>
      <c r="L34" s="80">
        <f t="shared" si="1"/>
        <v>91.42</v>
      </c>
      <c r="M34" s="80">
        <f t="shared" si="1"/>
        <v>90.72</v>
      </c>
      <c r="N34" s="80">
        <f t="shared" si="1"/>
        <v>92.01000000000003</v>
      </c>
      <c r="O34" s="80">
        <f t="shared" si="1"/>
        <v>93.27999999999999</v>
      </c>
      <c r="P34" s="80">
        <f t="shared" si="1"/>
        <v>94.04666666666667</v>
      </c>
      <c r="Q34" s="80">
        <f t="shared" si="1"/>
        <v>96.89666666666663</v>
      </c>
      <c r="R34" s="80">
        <f aca="true" t="shared" si="2" ref="R34:Y34">AVERAGE(R3:R33)</f>
        <v>95</v>
      </c>
      <c r="S34" s="80">
        <f t="shared" si="2"/>
        <v>95.54333333333331</v>
      </c>
      <c r="T34" s="80">
        <f t="shared" si="2"/>
        <v>95.71333333333332</v>
      </c>
      <c r="U34" s="80">
        <f t="shared" si="2"/>
        <v>95.72333333333334</v>
      </c>
      <c r="V34" s="80">
        <f t="shared" si="2"/>
        <v>99.04666666666665</v>
      </c>
      <c r="W34" s="80">
        <f t="shared" si="2"/>
        <v>99.08333333333333</v>
      </c>
      <c r="X34" s="80">
        <f t="shared" si="2"/>
        <v>98.96999999999998</v>
      </c>
      <c r="Y34" s="80">
        <f t="shared" si="2"/>
        <v>99.1</v>
      </c>
      <c r="Z34" s="80">
        <f>AVERAGE(B3:Y33)</f>
        <v>96.50999999999989</v>
      </c>
      <c r="AA34" s="81">
        <f>AVERAGE(AA3:AA33)</f>
        <v>87.32000000000001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62.4</v>
      </c>
      <c r="C40" s="92">
        <f>MATCH(B40,AA3:AA33,0)</f>
        <v>29</v>
      </c>
      <c r="D40" s="97" t="str">
        <f>INDEX(AB3:AB33,C40,1)</f>
        <v>10:22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2023-02-07T10:36:44Z</dcterms:modified>
  <cp:category/>
  <cp:version/>
  <cp:contentType/>
  <cp:contentStatus/>
</cp:coreProperties>
</file>