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<sst xmlns="http://schemas.openxmlformats.org/spreadsheetml/2006/main" count="577" uniqueCount="282">
  <si>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</si>
  <si>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</si>
  <si>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</si>
  <si>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</si>
  <si>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</si>
  <si>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</si>
  <si>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</si>
  <si>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</si>
  <si>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</si>
  <si>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</si>
  <si>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</si>
  <si>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</si>
  <si>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</si>
  <si>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</si>
  <si>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</si>
  <si>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</si>
  <si>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</si>
  <si>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</si>
  <si>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</si>
  <si>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</si>
  <si>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</si>
  <si>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</si>
  <si>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</si>
  <si>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</si>
  <si>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</si>
  <si>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</si>
  <si>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</si>
  <si>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</si>
  <si>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</si>
  <si>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</si>
  <si>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</si>
  <si>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</si>
  <si>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</si>
  <si>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13:20</t>
  </si>
  <si>
    <t>14:30</t>
  </si>
  <si>
    <t>13:04</t>
  </si>
  <si>
    <t>12:38</t>
  </si>
  <si>
    <t>13:49</t>
  </si>
  <si>
    <t>13:57</t>
  </si>
  <si>
    <t>12:39</t>
  </si>
  <si>
    <t>13:38</t>
  </si>
  <si>
    <t>13:56</t>
  </si>
  <si>
    <t>12:11</t>
  </si>
  <si>
    <t>12:19</t>
  </si>
  <si>
    <t>12:40</t>
  </si>
  <si>
    <t>10:54</t>
  </si>
  <si>
    <t>12:48</t>
  </si>
  <si>
    <t>16:34</t>
  </si>
  <si>
    <t>12:59</t>
  </si>
  <si>
    <t>12:51</t>
  </si>
  <si>
    <t>11:07</t>
  </si>
  <si>
    <t>13:59</t>
  </si>
  <si>
    <t>12:28</t>
  </si>
  <si>
    <t>15:06</t>
  </si>
  <si>
    <t>04:25</t>
  </si>
  <si>
    <t>23:45</t>
  </si>
  <si>
    <t>03:26</t>
  </si>
  <si>
    <t>14:13</t>
  </si>
  <si>
    <t>10:36</t>
  </si>
  <si>
    <t>14:53</t>
  </si>
  <si>
    <t>13:07</t>
  </si>
  <si>
    <t>14:20</t>
  </si>
  <si>
    <t>14:55</t>
  </si>
  <si>
    <t>14:10</t>
  </si>
  <si>
    <t>13:17</t>
  </si>
  <si>
    <t>09:47</t>
  </si>
  <si>
    <t>13:22</t>
  </si>
  <si>
    <t>12:08</t>
  </si>
  <si>
    <t>13:19</t>
  </si>
  <si>
    <t>14:45</t>
  </si>
  <si>
    <t>05:59</t>
  </si>
  <si>
    <t>14:23</t>
  </si>
  <si>
    <t>11:37</t>
  </si>
  <si>
    <t>03:23</t>
  </si>
  <si>
    <t>14:31</t>
  </si>
  <si>
    <t>13:45</t>
  </si>
  <si>
    <t>14:47</t>
  </si>
  <si>
    <t>13:09</t>
  </si>
  <si>
    <t>21:33</t>
  </si>
  <si>
    <t>14:05</t>
  </si>
  <si>
    <t>11:50</t>
  </si>
  <si>
    <t>14:36</t>
  </si>
  <si>
    <t>11:47</t>
  </si>
  <si>
    <t>15:00</t>
  </si>
  <si>
    <t>13:06</t>
  </si>
  <si>
    <t>15:13</t>
  </si>
  <si>
    <t>15:33</t>
  </si>
  <si>
    <t>14:39</t>
  </si>
  <si>
    <t>14:06</t>
  </si>
  <si>
    <t>08:45</t>
  </si>
  <si>
    <t>13:26</t>
  </si>
  <si>
    <t>12:53</t>
  </si>
  <si>
    <t>15:32</t>
  </si>
  <si>
    <t>13:11</t>
  </si>
  <si>
    <t>13:43</t>
  </si>
  <si>
    <t>10:44</t>
  </si>
  <si>
    <t>10:53</t>
  </si>
  <si>
    <t>11:39</t>
  </si>
  <si>
    <t>12:15</t>
  </si>
  <si>
    <t>14:28</t>
  </si>
  <si>
    <t>11:11</t>
  </si>
  <si>
    <t>00:18</t>
  </si>
  <si>
    <t>13:58</t>
  </si>
  <si>
    <t>11:58</t>
  </si>
  <si>
    <t>12:55</t>
  </si>
  <si>
    <t>10:26</t>
  </si>
  <si>
    <t>16:13</t>
  </si>
  <si>
    <t>00:55</t>
  </si>
  <si>
    <t>24:00</t>
  </si>
  <si>
    <t>13:32</t>
  </si>
  <si>
    <t>10:15</t>
  </si>
  <si>
    <t>14:03</t>
  </si>
  <si>
    <t>12:56</t>
  </si>
  <si>
    <t>12:46</t>
  </si>
  <si>
    <t>10:18</t>
  </si>
  <si>
    <t>14:59</t>
  </si>
  <si>
    <t>11:54</t>
  </si>
  <si>
    <t>14:48</t>
  </si>
  <si>
    <t>13:28</t>
  </si>
  <si>
    <t>12:24</t>
  </si>
  <si>
    <t>12:44</t>
  </si>
  <si>
    <t>15:01</t>
  </si>
  <si>
    <t>15:45</t>
  </si>
  <si>
    <t>14:04</t>
  </si>
  <si>
    <t>11:03</t>
  </si>
  <si>
    <t>15:11</t>
  </si>
  <si>
    <t>23:52</t>
  </si>
  <si>
    <t>12:30</t>
  </si>
  <si>
    <t>12:41</t>
  </si>
  <si>
    <t>12:29</t>
  </si>
  <si>
    <t>11:28</t>
  </si>
  <si>
    <t>23:33</t>
  </si>
  <si>
    <t>16:07</t>
  </si>
  <si>
    <t>15:47</t>
  </si>
  <si>
    <t>00:11</t>
  </si>
  <si>
    <t>16:31</t>
  </si>
  <si>
    <t>14:44</t>
  </si>
  <si>
    <t>12:52</t>
  </si>
  <si>
    <t>15:46</t>
  </si>
  <si>
    <t>14:02</t>
  </si>
  <si>
    <t>04:39</t>
  </si>
  <si>
    <t>16:42</t>
  </si>
  <si>
    <t>10:01</t>
  </si>
  <si>
    <t>10:33</t>
  </si>
  <si>
    <t>08:20</t>
  </si>
  <si>
    <t>12:50</t>
  </si>
  <si>
    <t>12:02</t>
  </si>
  <si>
    <t>14:09</t>
  </si>
  <si>
    <t>13:03</t>
  </si>
  <si>
    <t>16:10</t>
  </si>
  <si>
    <t>11:40</t>
  </si>
  <si>
    <t>16:15</t>
  </si>
  <si>
    <t>11:57</t>
  </si>
  <si>
    <t>11:13</t>
  </si>
  <si>
    <t>12:18</t>
  </si>
  <si>
    <t>14:46</t>
  </si>
  <si>
    <t>14:37</t>
  </si>
  <si>
    <t>10:50</t>
  </si>
  <si>
    <t>16:52</t>
  </si>
  <si>
    <t>09:51</t>
  </si>
  <si>
    <t>00:02</t>
  </si>
  <si>
    <t>16:48</t>
  </si>
  <si>
    <t>13:00</t>
  </si>
  <si>
    <t>13:46</t>
  </si>
  <si>
    <t>11:59</t>
  </si>
  <si>
    <t>16:11</t>
  </si>
  <si>
    <t>11:45</t>
  </si>
  <si>
    <t>16:06</t>
  </si>
  <si>
    <t>12:16</t>
  </si>
  <si>
    <t>17:28</t>
  </si>
  <si>
    <t>09:18</t>
  </si>
  <si>
    <t>14:07</t>
  </si>
  <si>
    <t>11:22</t>
  </si>
  <si>
    <t>17:07</t>
  </si>
  <si>
    <t>08:44</t>
  </si>
  <si>
    <t>13:31</t>
  </si>
  <si>
    <t>12:10</t>
  </si>
  <si>
    <t>15:31</t>
  </si>
  <si>
    <t>15:52</t>
  </si>
  <si>
    <t>12:23</t>
  </si>
  <si>
    <t>14:16</t>
  </si>
  <si>
    <t>15:08</t>
  </si>
  <si>
    <t>13:16</t>
  </si>
  <si>
    <t>16:46</t>
  </si>
  <si>
    <t>17:23</t>
  </si>
  <si>
    <t>14:14</t>
  </si>
  <si>
    <t>14:54</t>
  </si>
  <si>
    <t>15:28</t>
  </si>
  <si>
    <t>14:27</t>
  </si>
  <si>
    <t>13:37</t>
  </si>
  <si>
    <t>14:43</t>
  </si>
  <si>
    <t>12:42</t>
  </si>
  <si>
    <t>16:04</t>
  </si>
  <si>
    <t>11:10</t>
  </si>
  <si>
    <t>10:04</t>
  </si>
  <si>
    <t>14:51</t>
  </si>
  <si>
    <t>12:04</t>
  </si>
  <si>
    <t>12:43</t>
  </si>
  <si>
    <t>12:09</t>
  </si>
  <si>
    <t>11:43</t>
  </si>
  <si>
    <t>03:18</t>
  </si>
  <si>
    <t>14:00</t>
  </si>
  <si>
    <t>15:10</t>
  </si>
  <si>
    <t>12:34</t>
  </si>
  <si>
    <t>12:00</t>
  </si>
  <si>
    <t>15:51</t>
  </si>
  <si>
    <t>13:41</t>
  </si>
  <si>
    <t>11:33</t>
  </si>
  <si>
    <t>11:29</t>
  </si>
  <si>
    <t>12:20</t>
  </si>
  <si>
    <t>16:58</t>
  </si>
  <si>
    <t>15:15</t>
  </si>
  <si>
    <t>12:45</t>
  </si>
  <si>
    <t>13:36</t>
  </si>
  <si>
    <t>11:38</t>
  </si>
  <si>
    <t>11:25</t>
  </si>
  <si>
    <t>13:14</t>
  </si>
  <si>
    <t>13:53</t>
  </si>
  <si>
    <t>13:39</t>
  </si>
  <si>
    <t>00:13</t>
  </si>
  <si>
    <t>14:50</t>
  </si>
  <si>
    <t>14:11</t>
  </si>
  <si>
    <t>04:53</t>
  </si>
  <si>
    <t>11:44</t>
  </si>
  <si>
    <t>11:27</t>
  </si>
  <si>
    <t>11:23</t>
  </si>
  <si>
    <t>09:11</t>
  </si>
  <si>
    <t>11:06</t>
  </si>
  <si>
    <t>16:29</t>
  </si>
  <si>
    <t>14:19</t>
  </si>
  <si>
    <t>11:15</t>
  </si>
  <si>
    <t>17:32</t>
  </si>
  <si>
    <t>13:29</t>
  </si>
  <si>
    <t>12:22</t>
  </si>
  <si>
    <t>10:27</t>
  </si>
  <si>
    <t>10:12</t>
  </si>
  <si>
    <t>13:33</t>
  </si>
  <si>
    <t>12:01</t>
  </si>
  <si>
    <t>10:51</t>
  </si>
  <si>
    <t>13:24</t>
  </si>
  <si>
    <t>18:11</t>
  </si>
  <si>
    <t>10:00</t>
  </si>
  <si>
    <t>15:38</t>
  </si>
  <si>
    <t>13:42</t>
  </si>
  <si>
    <t>11:35</t>
  </si>
  <si>
    <t>11:32</t>
  </si>
  <si>
    <t>00:39</t>
  </si>
  <si>
    <t>13:18</t>
  </si>
  <si>
    <t>12:57</t>
  </si>
  <si>
    <t>13:10</t>
  </si>
  <si>
    <t>13:15</t>
  </si>
  <si>
    <t>13:08</t>
  </si>
  <si>
    <t>13:52</t>
  </si>
  <si>
    <t>10:52</t>
  </si>
  <si>
    <t>13:13</t>
  </si>
  <si>
    <t>11:41</t>
  </si>
  <si>
    <t>12:26</t>
  </si>
  <si>
    <t>11:51</t>
  </si>
  <si>
    <t>02:08</t>
  </si>
  <si>
    <t>13:01</t>
  </si>
  <si>
    <t>12:35</t>
  </si>
  <si>
    <t>09:22</t>
  </si>
  <si>
    <t>09:46</t>
  </si>
  <si>
    <t>13:50</t>
  </si>
  <si>
    <t>12:47</t>
  </si>
  <si>
    <t>00:21</t>
  </si>
  <si>
    <t>13:12</t>
  </si>
  <si>
    <t>09:24</t>
  </si>
  <si>
    <t>13:55</t>
  </si>
  <si>
    <t>11:31</t>
  </si>
  <si>
    <t>14:33</t>
  </si>
  <si>
    <t>12:49</t>
  </si>
  <si>
    <t>22:25</t>
  </si>
  <si>
    <t>11:19</t>
  </si>
  <si>
    <t>00:23</t>
  </si>
  <si>
    <t>10:35</t>
  </si>
  <si>
    <t>14:35</t>
  </si>
  <si>
    <t>14:12</t>
  </si>
  <si>
    <t>11:20</t>
  </si>
  <si>
    <t>14:29</t>
  </si>
  <si>
    <t>13:23</t>
  </si>
  <si>
    <t>10:41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</si>
</sst>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2023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98.1</v>
      </c>
      <c r="C3" s="95">
        <v>98.2</v>
      </c>
      <c r="D3" s="95">
        <v>98.2</v>
      </c>
      <c r="E3" s="95">
        <v>98.1</v>
      </c>
      <c r="F3" s="95">
        <v>98.1</v>
      </c>
      <c r="G3" s="95">
        <v>98.2</v>
      </c>
      <c r="H3" s="95">
        <v>98.1</v>
      </c>
      <c r="I3" s="95">
        <v>98.3</v>
      </c>
      <c r="J3" s="95">
        <v>95.5</v>
      </c>
      <c r="K3" s="95">
        <v>85.4</v>
      </c>
      <c r="L3" s="95">
        <v>57.1</v>
      </c>
      <c r="M3" s="95">
        <v>53.7</v>
      </c>
      <c r="N3" s="95">
        <v>48.9</v>
      </c>
      <c r="O3" s="95">
        <v>48.2</v>
      </c>
      <c r="P3" s="95">
        <v>50.6</v>
      </c>
      <c r="Q3" s="95">
        <v>71.2</v>
      </c>
      <c r="R3" s="95">
        <v>86.9</v>
      </c>
      <c r="S3" s="95">
        <v>94.1</v>
      </c>
      <c r="T3" s="95">
        <v>96.6</v>
      </c>
      <c r="U3" s="95">
        <v>97.5</v>
      </c>
      <c r="V3" s="95">
        <v>97.2</v>
      </c>
      <c r="W3" s="95">
        <v>93</v>
      </c>
      <c r="X3" s="95">
        <v>93.6</v>
      </c>
      <c r="Y3" s="95">
        <v>85.3</v>
      </c>
      <c r="Z3" s="77">
        <f>AVERAGE(B3:Y3)</f>
        <v>85.00416666666666</v>
      </c>
      <c r="AA3" s="95">
        <v>43.8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90.5</v>
      </c>
      <c r="C4" s="95">
        <v>93.1</v>
      </c>
      <c r="D4" s="95">
        <v>97.6</v>
      </c>
      <c r="E4" s="95">
        <v>98</v>
      </c>
      <c r="F4" s="95">
        <v>97.5</v>
      </c>
      <c r="G4" s="95">
        <v>97.4</v>
      </c>
      <c r="H4" s="95">
        <v>97.5</v>
      </c>
      <c r="I4" s="95">
        <v>97.6</v>
      </c>
      <c r="J4" s="95">
        <v>65.6</v>
      </c>
      <c r="K4" s="95">
        <v>55.7</v>
      </c>
      <c r="L4" s="95">
        <v>49.4</v>
      </c>
      <c r="M4" s="95">
        <v>45.2</v>
      </c>
      <c r="N4" s="95">
        <v>45.2</v>
      </c>
      <c r="O4" s="95">
        <v>41.3</v>
      </c>
      <c r="P4" s="95">
        <v>41.1</v>
      </c>
      <c r="Q4" s="95">
        <v>48</v>
      </c>
      <c r="R4" s="95">
        <v>54.6</v>
      </c>
      <c r="S4" s="95">
        <v>67.3</v>
      </c>
      <c r="T4" s="95">
        <v>78.7</v>
      </c>
      <c r="U4" s="95">
        <v>87.9</v>
      </c>
      <c r="V4" s="95">
        <v>88.6</v>
      </c>
      <c r="W4" s="95">
        <v>89.8</v>
      </c>
      <c r="X4" s="95">
        <v>92.9</v>
      </c>
      <c r="Y4" s="95">
        <v>93.7</v>
      </c>
      <c r="Z4" s="77">
        <f aca="true" t="shared" si="0" ref="Z4:Z19">AVERAGE(B4:Y4)</f>
        <v>75.59166666666667</v>
      </c>
      <c r="AA4" s="95">
        <v>38.4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95.8</v>
      </c>
      <c r="C5" s="95">
        <v>97</v>
      </c>
      <c r="D5" s="95">
        <v>97.6</v>
      </c>
      <c r="E5" s="95">
        <v>96.5</v>
      </c>
      <c r="F5" s="95">
        <v>97.4</v>
      </c>
      <c r="G5" s="95">
        <v>97.6</v>
      </c>
      <c r="H5" s="95">
        <v>97.7</v>
      </c>
      <c r="I5" s="95">
        <v>97.5</v>
      </c>
      <c r="J5" s="95">
        <v>88.8</v>
      </c>
      <c r="K5" s="95">
        <v>71.5</v>
      </c>
      <c r="L5" s="95">
        <v>50.1</v>
      </c>
      <c r="M5" s="95">
        <v>45.9</v>
      </c>
      <c r="N5" s="95">
        <v>40.3</v>
      </c>
      <c r="O5" s="95">
        <v>44.5</v>
      </c>
      <c r="P5" s="95">
        <v>49.1</v>
      </c>
      <c r="Q5" s="95">
        <v>54.7</v>
      </c>
      <c r="R5" s="95">
        <v>76.1</v>
      </c>
      <c r="S5" s="95">
        <v>85.2</v>
      </c>
      <c r="T5" s="95">
        <v>93</v>
      </c>
      <c r="U5" s="95">
        <v>93.6</v>
      </c>
      <c r="V5" s="95">
        <v>92.3</v>
      </c>
      <c r="W5" s="95">
        <v>95.9</v>
      </c>
      <c r="X5" s="95">
        <v>97.5</v>
      </c>
      <c r="Y5" s="95">
        <v>97.8</v>
      </c>
      <c r="Z5" s="77">
        <f t="shared" si="0"/>
        <v>81.39166666666667</v>
      </c>
      <c r="AA5" s="95">
        <v>39.8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97.9</v>
      </c>
      <c r="C6" s="95">
        <v>97.9</v>
      </c>
      <c r="D6" s="95">
        <v>98</v>
      </c>
      <c r="E6" s="95">
        <v>98</v>
      </c>
      <c r="F6" s="95">
        <v>98</v>
      </c>
      <c r="G6" s="95">
        <v>98</v>
      </c>
      <c r="H6" s="95">
        <v>98.1</v>
      </c>
      <c r="I6" s="95">
        <v>98.1</v>
      </c>
      <c r="J6" s="95">
        <v>90.7</v>
      </c>
      <c r="K6" s="95">
        <v>55.6</v>
      </c>
      <c r="L6" s="95">
        <v>45.8</v>
      </c>
      <c r="M6" s="95">
        <v>40.9</v>
      </c>
      <c r="N6" s="95">
        <v>40.8</v>
      </c>
      <c r="O6" s="95">
        <v>45.3</v>
      </c>
      <c r="P6" s="95">
        <v>44.4</v>
      </c>
      <c r="Q6" s="95">
        <v>58.3</v>
      </c>
      <c r="R6" s="95">
        <v>53.6</v>
      </c>
      <c r="S6" s="95">
        <v>61.6</v>
      </c>
      <c r="T6" s="95">
        <v>59</v>
      </c>
      <c r="U6" s="95">
        <v>54.9</v>
      </c>
      <c r="V6" s="95">
        <v>58.9</v>
      </c>
      <c r="W6" s="95">
        <v>68.8</v>
      </c>
      <c r="X6" s="95">
        <v>82.7</v>
      </c>
      <c r="Y6" s="95">
        <v>77</v>
      </c>
      <c r="Z6" s="77">
        <f t="shared" si="0"/>
        <v>71.7625</v>
      </c>
      <c r="AA6" s="95">
        <v>38.9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88.3</v>
      </c>
      <c r="C7" s="95">
        <v>93.8</v>
      </c>
      <c r="D7" s="95">
        <v>96.7</v>
      </c>
      <c r="E7" s="95">
        <v>97.5</v>
      </c>
      <c r="F7" s="95">
        <v>97.6</v>
      </c>
      <c r="G7" s="95">
        <v>97.8</v>
      </c>
      <c r="H7" s="95">
        <v>97.8</v>
      </c>
      <c r="I7" s="95">
        <v>97.7</v>
      </c>
      <c r="J7" s="95">
        <v>87.1</v>
      </c>
      <c r="K7" s="95">
        <v>70.9</v>
      </c>
      <c r="L7" s="95">
        <v>53.9</v>
      </c>
      <c r="M7" s="95">
        <v>45.9</v>
      </c>
      <c r="N7" s="95">
        <v>42.8</v>
      </c>
      <c r="O7" s="95">
        <v>41</v>
      </c>
      <c r="P7" s="95">
        <v>46</v>
      </c>
      <c r="Q7" s="95">
        <v>47.2</v>
      </c>
      <c r="R7" s="95">
        <v>57.3</v>
      </c>
      <c r="S7" s="95">
        <v>61.9</v>
      </c>
      <c r="T7" s="95">
        <v>59.9</v>
      </c>
      <c r="U7" s="95">
        <v>72.8</v>
      </c>
      <c r="V7" s="95">
        <v>84.7</v>
      </c>
      <c r="W7" s="95">
        <v>88.4</v>
      </c>
      <c r="X7" s="95">
        <v>93.3</v>
      </c>
      <c r="Y7" s="95">
        <v>95</v>
      </c>
      <c r="Z7" s="77">
        <f t="shared" si="0"/>
        <v>75.6375</v>
      </c>
      <c r="AA7" s="95">
        <v>40.3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96.1</v>
      </c>
      <c r="C8" s="95">
        <v>96.5</v>
      </c>
      <c r="D8" s="95">
        <v>96.8</v>
      </c>
      <c r="E8" s="95">
        <v>97.1</v>
      </c>
      <c r="F8" s="95">
        <v>97.5</v>
      </c>
      <c r="G8" s="95">
        <v>97.6</v>
      </c>
      <c r="H8" s="95">
        <v>97.7</v>
      </c>
      <c r="I8" s="95">
        <v>97.5</v>
      </c>
      <c r="J8" s="95">
        <v>88.3</v>
      </c>
      <c r="K8" s="95">
        <v>76.4</v>
      </c>
      <c r="L8" s="95">
        <v>50.4</v>
      </c>
      <c r="M8" s="95">
        <v>49.6</v>
      </c>
      <c r="N8" s="95">
        <v>47.3</v>
      </c>
      <c r="O8" s="95">
        <v>48.1</v>
      </c>
      <c r="P8" s="95">
        <v>49.9</v>
      </c>
      <c r="Q8" s="95">
        <v>66.1</v>
      </c>
      <c r="R8" s="95">
        <v>81.4</v>
      </c>
      <c r="S8" s="95">
        <v>89.4</v>
      </c>
      <c r="T8" s="95">
        <v>93.6</v>
      </c>
      <c r="U8" s="95">
        <v>88.3</v>
      </c>
      <c r="V8" s="95">
        <v>93.6</v>
      </c>
      <c r="W8" s="95">
        <v>94.9</v>
      </c>
      <c r="X8" s="95">
        <v>89.5</v>
      </c>
      <c r="Y8" s="95">
        <v>89</v>
      </c>
      <c r="Z8" s="77">
        <f t="shared" si="0"/>
        <v>82.19166666666666</v>
      </c>
      <c r="AA8" s="95">
        <v>46.2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90.9</v>
      </c>
      <c r="C9" s="95">
        <v>93.1</v>
      </c>
      <c r="D9" s="95">
        <v>93.7</v>
      </c>
      <c r="E9" s="95">
        <v>96.4</v>
      </c>
      <c r="F9" s="95">
        <v>92.6</v>
      </c>
      <c r="G9" s="95">
        <v>90.9</v>
      </c>
      <c r="H9" s="95">
        <v>90.5</v>
      </c>
      <c r="I9" s="95">
        <v>86.7</v>
      </c>
      <c r="J9" s="95">
        <v>82.5</v>
      </c>
      <c r="K9" s="95">
        <v>73.9</v>
      </c>
      <c r="L9" s="95">
        <v>62.9</v>
      </c>
      <c r="M9" s="95">
        <v>59.9</v>
      </c>
      <c r="N9" s="95">
        <v>59.9</v>
      </c>
      <c r="O9" s="95">
        <v>63.9</v>
      </c>
      <c r="P9" s="95">
        <v>68.5</v>
      </c>
      <c r="Q9" s="95">
        <v>74.7</v>
      </c>
      <c r="R9" s="95">
        <v>90.2</v>
      </c>
      <c r="S9" s="95">
        <v>96.7</v>
      </c>
      <c r="T9" s="95">
        <v>97.9</v>
      </c>
      <c r="U9" s="95">
        <v>98</v>
      </c>
      <c r="V9" s="95">
        <v>98.1</v>
      </c>
      <c r="W9" s="95">
        <v>98.1</v>
      </c>
      <c r="X9" s="95">
        <v>98.2</v>
      </c>
      <c r="Y9" s="95">
        <v>98.2</v>
      </c>
      <c r="Z9" s="77">
        <f t="shared" si="0"/>
        <v>85.68333333333334</v>
      </c>
      <c r="AA9" s="95">
        <v>58.6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98.3</v>
      </c>
      <c r="D10" s="95">
        <v>98.2</v>
      </c>
      <c r="E10" s="95">
        <v>98.3</v>
      </c>
      <c r="F10" s="95">
        <v>98.2</v>
      </c>
      <c r="G10" s="95">
        <v>98.3</v>
      </c>
      <c r="H10" s="95">
        <v>98.3</v>
      </c>
      <c r="I10" s="95">
        <v>98.4</v>
      </c>
      <c r="J10" s="95">
        <v>97.8</v>
      </c>
      <c r="K10" s="95">
        <v>68.7</v>
      </c>
      <c r="L10" s="95">
        <v>55.1</v>
      </c>
      <c r="M10" s="95">
        <v>55.8</v>
      </c>
      <c r="N10" s="95">
        <v>48.9</v>
      </c>
      <c r="O10" s="95">
        <v>48.6</v>
      </c>
      <c r="P10" s="95">
        <v>57.4</v>
      </c>
      <c r="Q10" s="95">
        <v>67.9</v>
      </c>
      <c r="R10" s="95">
        <v>70.6</v>
      </c>
      <c r="S10" s="95">
        <v>84.4</v>
      </c>
      <c r="T10" s="95">
        <v>82.5</v>
      </c>
      <c r="U10" s="95">
        <v>84.1</v>
      </c>
      <c r="V10" s="95">
        <v>84.1</v>
      </c>
      <c r="W10" s="95">
        <v>82.7</v>
      </c>
      <c r="X10" s="95">
        <v>92.8</v>
      </c>
      <c r="Y10" s="95">
        <v>94</v>
      </c>
      <c r="Z10" s="77">
        <f t="shared" si="0"/>
        <v>81.7375</v>
      </c>
      <c r="AA10" s="95">
        <v>46.4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95</v>
      </c>
      <c r="C11" s="95">
        <v>96</v>
      </c>
      <c r="D11" s="95">
        <v>96.6</v>
      </c>
      <c r="E11" s="95">
        <v>97.3</v>
      </c>
      <c r="F11" s="95">
        <v>97.7</v>
      </c>
      <c r="G11" s="95">
        <v>97.7</v>
      </c>
      <c r="H11" s="95">
        <v>96.6</v>
      </c>
      <c r="I11" s="95">
        <v>96</v>
      </c>
      <c r="J11" s="95">
        <v>89.4</v>
      </c>
      <c r="K11" s="95">
        <v>79</v>
      </c>
      <c r="L11" s="95">
        <v>53.9</v>
      </c>
      <c r="M11" s="95">
        <v>47.8</v>
      </c>
      <c r="N11" s="95">
        <v>43</v>
      </c>
      <c r="O11" s="95">
        <v>43.2</v>
      </c>
      <c r="P11" s="95">
        <v>54.6</v>
      </c>
      <c r="Q11" s="95">
        <v>65.6</v>
      </c>
      <c r="R11" s="95">
        <v>82.9</v>
      </c>
      <c r="S11" s="95">
        <v>93.1</v>
      </c>
      <c r="T11" s="95">
        <v>95.2</v>
      </c>
      <c r="U11" s="95">
        <v>96</v>
      </c>
      <c r="V11" s="95">
        <v>97.6</v>
      </c>
      <c r="W11" s="95">
        <v>94.6</v>
      </c>
      <c r="X11" s="95">
        <v>94.3</v>
      </c>
      <c r="Y11" s="95">
        <v>89.3</v>
      </c>
      <c r="Z11" s="77">
        <f t="shared" si="0"/>
        <v>83.01666666666665</v>
      </c>
      <c r="AA11" s="95">
        <v>41.4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76.9</v>
      </c>
      <c r="C12" s="104">
        <v>71.9</v>
      </c>
      <c r="D12" s="104">
        <v>70.4</v>
      </c>
      <c r="E12" s="104">
        <v>68.7</v>
      </c>
      <c r="F12" s="104">
        <v>63</v>
      </c>
      <c r="G12" s="104">
        <v>61.1</v>
      </c>
      <c r="H12" s="104">
        <v>66.4</v>
      </c>
      <c r="I12" s="104">
        <v>57.2</v>
      </c>
      <c r="J12" s="104">
        <v>45.8</v>
      </c>
      <c r="K12" s="104">
        <v>45.4</v>
      </c>
      <c r="L12" s="104">
        <v>44.8</v>
      </c>
      <c r="M12" s="104">
        <v>42.3</v>
      </c>
      <c r="N12" s="104">
        <v>42.1</v>
      </c>
      <c r="O12" s="104">
        <v>47.5</v>
      </c>
      <c r="P12" s="104">
        <v>48.6</v>
      </c>
      <c r="Q12" s="104">
        <v>49</v>
      </c>
      <c r="R12" s="104">
        <v>48.8</v>
      </c>
      <c r="S12" s="104">
        <v>60</v>
      </c>
      <c r="T12" s="104">
        <v>72.7</v>
      </c>
      <c r="U12" s="104">
        <v>71.4</v>
      </c>
      <c r="V12" s="104">
        <v>82</v>
      </c>
      <c r="W12" s="104">
        <v>88.1</v>
      </c>
      <c r="X12" s="104">
        <v>92.6</v>
      </c>
      <c r="Y12" s="104">
        <v>95.1</v>
      </c>
      <c r="Z12" s="105">
        <f t="shared" si="0"/>
        <v>62.99166666666665</v>
      </c>
      <c r="AA12" s="104">
        <v>39.2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96.3</v>
      </c>
      <c r="C13" s="95">
        <v>96.5</v>
      </c>
      <c r="D13" s="95">
        <v>96.7</v>
      </c>
      <c r="E13" s="95">
        <v>96.8</v>
      </c>
      <c r="F13" s="95">
        <v>97.1</v>
      </c>
      <c r="G13" s="95">
        <v>97.6</v>
      </c>
      <c r="H13" s="95">
        <v>97.7</v>
      </c>
      <c r="I13" s="95">
        <v>97.6</v>
      </c>
      <c r="J13" s="95">
        <v>84.4</v>
      </c>
      <c r="K13" s="95">
        <v>73.5</v>
      </c>
      <c r="L13" s="95">
        <v>53.2</v>
      </c>
      <c r="M13" s="95">
        <v>48.9</v>
      </c>
      <c r="N13" s="95">
        <v>42.6</v>
      </c>
      <c r="O13" s="95">
        <v>42.3</v>
      </c>
      <c r="P13" s="95">
        <v>50.6</v>
      </c>
      <c r="Q13" s="95">
        <v>67.3</v>
      </c>
      <c r="R13" s="95">
        <v>83.3</v>
      </c>
      <c r="S13" s="95">
        <v>91.8</v>
      </c>
      <c r="T13" s="95">
        <v>94.4</v>
      </c>
      <c r="U13" s="95">
        <v>96.6</v>
      </c>
      <c r="V13" s="95">
        <v>97.5</v>
      </c>
      <c r="W13" s="95">
        <v>97.7</v>
      </c>
      <c r="X13" s="95">
        <v>97.6</v>
      </c>
      <c r="Y13" s="95">
        <v>97.7</v>
      </c>
      <c r="Z13" s="77">
        <f t="shared" si="0"/>
        <v>83.15416666666665</v>
      </c>
      <c r="AA13" s="95">
        <v>40.5</v>
      </c>
      <c r="AB13" s="96" t="s">
        <v>33</v>
      </c>
      <c r="AC13" s="4">
        <v>11</v>
      </c>
    </row>
    <row r="14" spans="1:29" ht="13.5" customHeight="1">
      <c r="A14" s="76">
        <v>12</v>
      </c>
      <c r="B14" s="95">
        <v>97.7</v>
      </c>
      <c r="C14" s="95">
        <v>97.8</v>
      </c>
      <c r="D14" s="95">
        <v>97.8</v>
      </c>
      <c r="E14" s="95">
        <v>97.4</v>
      </c>
      <c r="F14" s="95">
        <v>97.6</v>
      </c>
      <c r="G14" s="95">
        <v>97.7</v>
      </c>
      <c r="H14" s="95">
        <v>97.7</v>
      </c>
      <c r="I14" s="95">
        <v>93.7</v>
      </c>
      <c r="J14" s="95">
        <v>82.6</v>
      </c>
      <c r="K14" s="95">
        <v>73.1</v>
      </c>
      <c r="L14" s="95">
        <v>51.5</v>
      </c>
      <c r="M14" s="95">
        <v>47.8</v>
      </c>
      <c r="N14" s="95">
        <v>50.8</v>
      </c>
      <c r="O14" s="95">
        <v>48.6</v>
      </c>
      <c r="P14" s="95">
        <v>58.1</v>
      </c>
      <c r="Q14" s="95">
        <v>69.6</v>
      </c>
      <c r="R14" s="95">
        <v>80.8</v>
      </c>
      <c r="S14" s="95">
        <v>88.9</v>
      </c>
      <c r="T14" s="95">
        <v>95.3</v>
      </c>
      <c r="U14" s="95">
        <v>96.4</v>
      </c>
      <c r="V14" s="95">
        <v>97.9</v>
      </c>
      <c r="W14" s="95">
        <v>97.8</v>
      </c>
      <c r="X14" s="95">
        <v>97.9</v>
      </c>
      <c r="Y14" s="95">
        <v>98</v>
      </c>
      <c r="Z14" s="77">
        <f t="shared" si="0"/>
        <v>83.85416666666667</v>
      </c>
      <c r="AA14" s="95">
        <v>45.8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98</v>
      </c>
      <c r="C15" s="95">
        <v>98</v>
      </c>
      <c r="D15" s="95">
        <v>98.1</v>
      </c>
      <c r="E15" s="95">
        <v>98.2</v>
      </c>
      <c r="F15" s="95">
        <v>98.2</v>
      </c>
      <c r="G15" s="95">
        <v>98.2</v>
      </c>
      <c r="H15" s="95">
        <v>98</v>
      </c>
      <c r="I15" s="95">
        <v>98</v>
      </c>
      <c r="J15" s="95">
        <v>87.9</v>
      </c>
      <c r="K15" s="95">
        <v>78.3</v>
      </c>
      <c r="L15" s="95">
        <v>62</v>
      </c>
      <c r="M15" s="95">
        <v>61.6</v>
      </c>
      <c r="N15" s="95">
        <v>60.3</v>
      </c>
      <c r="O15" s="95">
        <v>65.1</v>
      </c>
      <c r="P15" s="95">
        <v>65.5</v>
      </c>
      <c r="Q15" s="95">
        <v>69.8</v>
      </c>
      <c r="R15" s="95">
        <v>88.5</v>
      </c>
      <c r="S15" s="95">
        <v>94.6</v>
      </c>
      <c r="T15" s="95">
        <v>95.2</v>
      </c>
      <c r="U15" s="95">
        <v>97.2</v>
      </c>
      <c r="V15" s="95">
        <v>97</v>
      </c>
      <c r="W15" s="95">
        <v>96.8</v>
      </c>
      <c r="X15" s="95">
        <v>97.9</v>
      </c>
      <c r="Y15" s="95">
        <v>98.2</v>
      </c>
      <c r="Z15" s="77">
        <f t="shared" si="0"/>
        <v>87.52499999999999</v>
      </c>
      <c r="AA15" s="95">
        <v>58.5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98.4</v>
      </c>
      <c r="D16" s="95">
        <v>98.5</v>
      </c>
      <c r="E16" s="95">
        <v>98.5</v>
      </c>
      <c r="F16" s="95">
        <v>98.5</v>
      </c>
      <c r="G16" s="95">
        <v>98.6</v>
      </c>
      <c r="H16" s="95">
        <v>98.5</v>
      </c>
      <c r="I16" s="95">
        <v>98.5</v>
      </c>
      <c r="J16" s="95">
        <v>95.4</v>
      </c>
      <c r="K16" s="95">
        <v>86.8</v>
      </c>
      <c r="L16" s="95">
        <v>85.7</v>
      </c>
      <c r="M16" s="95">
        <v>87.1</v>
      </c>
      <c r="N16" s="95">
        <v>93.3</v>
      </c>
      <c r="O16" s="95">
        <v>95</v>
      </c>
      <c r="P16" s="95">
        <v>94.4</v>
      </c>
      <c r="Q16" s="95">
        <v>96.8</v>
      </c>
      <c r="R16" s="95">
        <v>97.4</v>
      </c>
      <c r="S16" s="95">
        <v>97.9</v>
      </c>
      <c r="T16" s="95">
        <v>98</v>
      </c>
      <c r="U16" s="95">
        <v>98.2</v>
      </c>
      <c r="V16" s="95">
        <v>98.3</v>
      </c>
      <c r="W16" s="95">
        <v>98.3</v>
      </c>
      <c r="X16" s="95">
        <v>98.4</v>
      </c>
      <c r="Y16" s="95">
        <v>98.4</v>
      </c>
      <c r="Z16" s="77">
        <f t="shared" si="0"/>
        <v>96.13333333333334</v>
      </c>
      <c r="AA16" s="95">
        <v>83.6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98.3</v>
      </c>
      <c r="C17" s="95">
        <v>98.4</v>
      </c>
      <c r="D17" s="95">
        <v>98.3</v>
      </c>
      <c r="E17" s="95">
        <v>98.3</v>
      </c>
      <c r="F17" s="95">
        <v>95.7</v>
      </c>
      <c r="G17" s="95">
        <v>95.7</v>
      </c>
      <c r="H17" s="95">
        <v>96.9</v>
      </c>
      <c r="I17" s="95">
        <v>96.1</v>
      </c>
      <c r="J17" s="95">
        <v>79.9</v>
      </c>
      <c r="K17" s="95">
        <v>78</v>
      </c>
      <c r="L17" s="95">
        <v>78</v>
      </c>
      <c r="M17" s="95">
        <v>76.5</v>
      </c>
      <c r="N17" s="95">
        <v>76.1</v>
      </c>
      <c r="O17" s="95">
        <v>79.6</v>
      </c>
      <c r="P17" s="95">
        <v>83.7</v>
      </c>
      <c r="Q17" s="95">
        <v>94.9</v>
      </c>
      <c r="R17" s="95">
        <v>97.5</v>
      </c>
      <c r="S17" s="95">
        <v>98.2</v>
      </c>
      <c r="T17" s="95">
        <v>98.4</v>
      </c>
      <c r="U17" s="95">
        <v>98.3</v>
      </c>
      <c r="V17" s="95">
        <v>98.5</v>
      </c>
      <c r="W17" s="95">
        <v>98.6</v>
      </c>
      <c r="X17" s="95">
        <v>98.6</v>
      </c>
      <c r="Y17" s="95">
        <v>98.6</v>
      </c>
      <c r="Z17" s="77">
        <f t="shared" si="0"/>
        <v>92.12916666666666</v>
      </c>
      <c r="AA17" s="95">
        <v>75.1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98.6</v>
      </c>
      <c r="D18" s="95">
        <v>98.6</v>
      </c>
      <c r="E18" s="95">
        <v>98.6</v>
      </c>
      <c r="F18" s="95">
        <v>98.6</v>
      </c>
      <c r="G18" s="95">
        <v>98.6</v>
      </c>
      <c r="H18" s="95">
        <v>98.6</v>
      </c>
      <c r="I18" s="95">
        <v>98.7</v>
      </c>
      <c r="J18" s="95">
        <v>98.7</v>
      </c>
      <c r="K18" s="95">
        <v>98.6</v>
      </c>
      <c r="L18" s="95">
        <v>97.7</v>
      </c>
      <c r="M18" s="95">
        <v>97.5</v>
      </c>
      <c r="N18" s="95">
        <v>97.5</v>
      </c>
      <c r="O18" s="95">
        <v>97.8</v>
      </c>
      <c r="P18" s="95">
        <v>95.4</v>
      </c>
      <c r="Q18" s="95">
        <v>95.2</v>
      </c>
      <c r="R18" s="95">
        <v>96</v>
      </c>
      <c r="S18" s="95">
        <v>97.9</v>
      </c>
      <c r="T18" s="95">
        <v>94</v>
      </c>
      <c r="U18" s="95">
        <v>91.4</v>
      </c>
      <c r="V18" s="95">
        <v>91.1</v>
      </c>
      <c r="W18" s="95">
        <v>92.3</v>
      </c>
      <c r="X18" s="95">
        <v>97.6</v>
      </c>
      <c r="Y18" s="95">
        <v>97.8</v>
      </c>
      <c r="Z18" s="77">
        <f t="shared" si="0"/>
        <v>96.8916666666667</v>
      </c>
      <c r="AA18" s="95">
        <v>87.7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98.1</v>
      </c>
      <c r="C19" s="95">
        <v>98.2</v>
      </c>
      <c r="D19" s="95">
        <v>98.3</v>
      </c>
      <c r="E19" s="95">
        <v>98.4</v>
      </c>
      <c r="F19" s="95">
        <v>98.4</v>
      </c>
      <c r="G19" s="95">
        <v>98.4</v>
      </c>
      <c r="H19" s="95">
        <v>98.4</v>
      </c>
      <c r="I19" s="95">
        <v>98.4</v>
      </c>
      <c r="J19" s="95">
        <v>98.2</v>
      </c>
      <c r="K19" s="95">
        <v>72.2</v>
      </c>
      <c r="L19" s="95">
        <v>59.8</v>
      </c>
      <c r="M19" s="95">
        <v>53.7</v>
      </c>
      <c r="N19" s="95">
        <v>53.7</v>
      </c>
      <c r="O19" s="95">
        <v>66</v>
      </c>
      <c r="P19" s="95">
        <v>58</v>
      </c>
      <c r="Q19" s="95">
        <v>81.8</v>
      </c>
      <c r="R19" s="95">
        <v>93.4</v>
      </c>
      <c r="S19" s="95">
        <v>97.5</v>
      </c>
      <c r="T19" s="95">
        <v>98</v>
      </c>
      <c r="U19" s="95">
        <v>98.2</v>
      </c>
      <c r="V19" s="95">
        <v>98.2</v>
      </c>
      <c r="W19" s="95">
        <v>97.6</v>
      </c>
      <c r="X19" s="95">
        <v>96.3</v>
      </c>
      <c r="Y19" s="95">
        <v>96.6</v>
      </c>
      <c r="Z19" s="77">
        <f t="shared" si="0"/>
        <v>87.74166666666667</v>
      </c>
      <c r="AA19" s="95">
        <v>51.6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97.7</v>
      </c>
      <c r="C20" s="95">
        <v>98.2</v>
      </c>
      <c r="D20" s="95">
        <v>98.4</v>
      </c>
      <c r="E20" s="95">
        <v>98.5</v>
      </c>
      <c r="F20" s="95">
        <v>98.6</v>
      </c>
      <c r="G20" s="95">
        <v>98.6</v>
      </c>
      <c r="H20" s="95">
        <v>98.6</v>
      </c>
      <c r="I20" s="95">
        <v>98.7</v>
      </c>
      <c r="J20" s="95">
        <v>98.7</v>
      </c>
      <c r="K20" s="95">
        <v>97.5</v>
      </c>
      <c r="L20" s="95">
        <v>68.1</v>
      </c>
      <c r="M20" s="95">
        <v>57.8</v>
      </c>
      <c r="N20" s="95">
        <v>54.4</v>
      </c>
      <c r="O20" s="95">
        <v>56.6</v>
      </c>
      <c r="P20" s="95">
        <v>60.4</v>
      </c>
      <c r="Q20" s="95">
        <v>65.5</v>
      </c>
      <c r="R20" s="95">
        <v>71.3</v>
      </c>
      <c r="S20" s="95">
        <v>87.1</v>
      </c>
      <c r="T20" s="95">
        <v>95.7</v>
      </c>
      <c r="U20" s="95">
        <v>97.6</v>
      </c>
      <c r="V20" s="95">
        <v>90.5</v>
      </c>
      <c r="W20" s="95">
        <v>91.2</v>
      </c>
      <c r="X20" s="95">
        <v>85.4</v>
      </c>
      <c r="Y20" s="95">
        <v>94.2</v>
      </c>
      <c r="Z20" s="77">
        <f aca="true" t="shared" si="1" ref="Z20:Z33">AVERAGE(B20:Y20)</f>
        <v>85.80416666666667</v>
      </c>
      <c r="AA20" s="95">
        <v>51.8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97.8</v>
      </c>
      <c r="D21" s="95">
        <v>97.7</v>
      </c>
      <c r="E21" s="95">
        <v>98</v>
      </c>
      <c r="F21" s="95">
        <v>98.2</v>
      </c>
      <c r="G21" s="95">
        <v>98.2</v>
      </c>
      <c r="H21" s="95">
        <v>98.2</v>
      </c>
      <c r="I21" s="95">
        <v>97.7</v>
      </c>
      <c r="J21" s="95">
        <v>82.6</v>
      </c>
      <c r="K21" s="95">
        <v>67.8</v>
      </c>
      <c r="L21" s="95">
        <v>43.9</v>
      </c>
      <c r="M21" s="95">
        <v>52.5</v>
      </c>
      <c r="N21" s="95">
        <v>56.5</v>
      </c>
      <c r="O21" s="95">
        <v>63.6</v>
      </c>
      <c r="P21" s="95">
        <v>66.4</v>
      </c>
      <c r="Q21" s="95">
        <v>69.8</v>
      </c>
      <c r="R21" s="95">
        <v>76.5</v>
      </c>
      <c r="S21" s="95">
        <v>85.2</v>
      </c>
      <c r="T21" s="95">
        <v>96.1</v>
      </c>
      <c r="U21" s="95">
        <v>97.3</v>
      </c>
      <c r="V21" s="95">
        <v>96.3</v>
      </c>
      <c r="W21" s="95">
        <v>94.8</v>
      </c>
      <c r="X21" s="95">
        <v>94</v>
      </c>
      <c r="Y21" s="95">
        <v>93</v>
      </c>
      <c r="Z21" s="77">
        <f t="shared" si="1"/>
        <v>84.15416666666665</v>
      </c>
      <c r="AA21" s="95">
        <v>43.2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93.3</v>
      </c>
      <c r="C22" s="104">
        <v>95.5</v>
      </c>
      <c r="D22" s="104">
        <v>97.5</v>
      </c>
      <c r="E22" s="104">
        <v>98</v>
      </c>
      <c r="F22" s="104">
        <v>98.2</v>
      </c>
      <c r="G22" s="104">
        <v>98.4</v>
      </c>
      <c r="H22" s="104">
        <v>98.5</v>
      </c>
      <c r="I22" s="104">
        <v>98.6</v>
      </c>
      <c r="J22" s="104">
        <v>98.5</v>
      </c>
      <c r="K22" s="104">
        <v>91.6</v>
      </c>
      <c r="L22" s="104">
        <v>81.1</v>
      </c>
      <c r="M22" s="104">
        <v>75.6</v>
      </c>
      <c r="N22" s="104">
        <v>72.2</v>
      </c>
      <c r="O22" s="104">
        <v>66.3</v>
      </c>
      <c r="P22" s="104">
        <v>68.1</v>
      </c>
      <c r="Q22" s="104">
        <v>81.7</v>
      </c>
      <c r="R22" s="104">
        <v>95.6</v>
      </c>
      <c r="S22" s="104">
        <v>97.7</v>
      </c>
      <c r="T22" s="104">
        <v>98.1</v>
      </c>
      <c r="U22" s="104">
        <v>98.2</v>
      </c>
      <c r="V22" s="104">
        <v>98.3</v>
      </c>
      <c r="W22" s="104">
        <v>98.4</v>
      </c>
      <c r="X22" s="104">
        <v>98.4</v>
      </c>
      <c r="Y22" s="104">
        <v>98.5</v>
      </c>
      <c r="Z22" s="105">
        <f t="shared" si="1"/>
        <v>91.51249999999999</v>
      </c>
      <c r="AA22" s="104">
        <v>65.4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76.3</v>
      </c>
      <c r="C23" s="95">
        <v>73.4</v>
      </c>
      <c r="D23" s="95">
        <v>66.3</v>
      </c>
      <c r="E23" s="95">
        <v>59.6</v>
      </c>
      <c r="F23" s="95">
        <v>61.7</v>
      </c>
      <c r="G23" s="95">
        <v>61.3</v>
      </c>
      <c r="H23" s="95">
        <v>63.9</v>
      </c>
      <c r="I23" s="95">
        <v>60</v>
      </c>
      <c r="J23" s="95">
        <v>50.2</v>
      </c>
      <c r="K23" s="95">
        <v>44.8</v>
      </c>
      <c r="L23" s="95">
        <v>38.1</v>
      </c>
      <c r="M23" s="95">
        <v>36.9</v>
      </c>
      <c r="N23" s="95">
        <v>36.4</v>
      </c>
      <c r="O23" s="95">
        <v>36.9</v>
      </c>
      <c r="P23" s="95">
        <v>39.7</v>
      </c>
      <c r="Q23" s="95">
        <v>46.3</v>
      </c>
      <c r="R23" s="95">
        <v>59.2</v>
      </c>
      <c r="S23" s="95">
        <v>75</v>
      </c>
      <c r="T23" s="95">
        <v>78.1</v>
      </c>
      <c r="U23" s="95">
        <v>80.3</v>
      </c>
      <c r="V23" s="95">
        <v>82.5</v>
      </c>
      <c r="W23" s="95">
        <v>91</v>
      </c>
      <c r="X23" s="95">
        <v>81.7</v>
      </c>
      <c r="Y23" s="95">
        <v>89</v>
      </c>
      <c r="Z23" s="77">
        <f t="shared" si="1"/>
        <v>62.025</v>
      </c>
      <c r="AA23" s="95">
        <v>33.9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93.7</v>
      </c>
      <c r="C24" s="95">
        <v>95.3</v>
      </c>
      <c r="D24" s="95">
        <v>96.7</v>
      </c>
      <c r="E24" s="95">
        <v>97.6</v>
      </c>
      <c r="F24" s="95">
        <v>97.7</v>
      </c>
      <c r="G24" s="95">
        <v>97.7</v>
      </c>
      <c r="H24" s="95">
        <v>97.7</v>
      </c>
      <c r="I24" s="95">
        <v>97.9</v>
      </c>
      <c r="J24" s="95">
        <v>81.1</v>
      </c>
      <c r="K24" s="95">
        <v>66.2</v>
      </c>
      <c r="L24" s="95">
        <v>48.1</v>
      </c>
      <c r="M24" s="95">
        <v>41.1</v>
      </c>
      <c r="N24" s="95">
        <v>42.9</v>
      </c>
      <c r="O24" s="95">
        <v>41.9</v>
      </c>
      <c r="P24" s="95">
        <v>41.7</v>
      </c>
      <c r="Q24" s="95">
        <v>58.5</v>
      </c>
      <c r="R24" s="95">
        <v>68.6</v>
      </c>
      <c r="S24" s="95">
        <v>78.7</v>
      </c>
      <c r="T24" s="95">
        <v>86.3</v>
      </c>
      <c r="U24" s="95">
        <v>86.1</v>
      </c>
      <c r="V24" s="95">
        <v>88.5</v>
      </c>
      <c r="W24" s="95">
        <v>85.9</v>
      </c>
      <c r="X24" s="95">
        <v>86.8</v>
      </c>
      <c r="Y24" s="95">
        <v>86.3</v>
      </c>
      <c r="Z24" s="77">
        <f t="shared" si="1"/>
        <v>77.625</v>
      </c>
      <c r="AA24" s="95">
        <v>38.8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87.4</v>
      </c>
      <c r="C25" s="95">
        <v>71.9</v>
      </c>
      <c r="D25" s="95">
        <v>72.1</v>
      </c>
      <c r="E25" s="95">
        <v>66.8</v>
      </c>
      <c r="F25" s="95">
        <v>80.8</v>
      </c>
      <c r="G25" s="95">
        <v>70</v>
      </c>
      <c r="H25" s="95">
        <v>86.5</v>
      </c>
      <c r="I25" s="95">
        <v>95.3</v>
      </c>
      <c r="J25" s="95">
        <v>96.3</v>
      </c>
      <c r="K25" s="95">
        <v>96.3</v>
      </c>
      <c r="L25" s="95">
        <v>96.5</v>
      </c>
      <c r="M25" s="95">
        <v>94.5</v>
      </c>
      <c r="N25" s="95">
        <v>90.8</v>
      </c>
      <c r="O25" s="95">
        <v>94.5</v>
      </c>
      <c r="P25" s="95">
        <v>95.1</v>
      </c>
      <c r="Q25" s="95">
        <v>94.3</v>
      </c>
      <c r="R25" s="95">
        <v>94.4</v>
      </c>
      <c r="S25" s="95">
        <v>96.2</v>
      </c>
      <c r="T25" s="95">
        <v>95.5</v>
      </c>
      <c r="U25" s="95">
        <v>97.8</v>
      </c>
      <c r="V25" s="95">
        <v>98</v>
      </c>
      <c r="W25" s="95">
        <v>98.1</v>
      </c>
      <c r="X25" s="95">
        <v>98.3</v>
      </c>
      <c r="Y25" s="95">
        <v>98.1</v>
      </c>
      <c r="Z25" s="77">
        <f t="shared" si="1"/>
        <v>90.22916666666664</v>
      </c>
      <c r="AA25" s="95">
        <v>65.6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98.1</v>
      </c>
      <c r="D26" s="95">
        <v>98.3</v>
      </c>
      <c r="E26" s="95">
        <v>98.3</v>
      </c>
      <c r="F26" s="95">
        <v>98.3</v>
      </c>
      <c r="G26" s="95">
        <v>98.1</v>
      </c>
      <c r="H26" s="95">
        <v>97.7</v>
      </c>
      <c r="I26" s="95">
        <v>97.7</v>
      </c>
      <c r="J26" s="95">
        <v>98.1</v>
      </c>
      <c r="K26" s="95">
        <v>98.4</v>
      </c>
      <c r="L26" s="95">
        <v>98.5</v>
      </c>
      <c r="M26" s="95">
        <v>98.5</v>
      </c>
      <c r="N26" s="95">
        <v>87.5</v>
      </c>
      <c r="O26" s="95">
        <v>80.3</v>
      </c>
      <c r="P26" s="95">
        <v>77.2</v>
      </c>
      <c r="Q26" s="95">
        <v>79.2</v>
      </c>
      <c r="R26" s="95">
        <v>97.6</v>
      </c>
      <c r="S26" s="95">
        <v>94.6</v>
      </c>
      <c r="T26" s="95">
        <v>82</v>
      </c>
      <c r="U26" s="95">
        <v>73.6</v>
      </c>
      <c r="V26" s="95">
        <v>65.2</v>
      </c>
      <c r="W26" s="95">
        <v>61.1</v>
      </c>
      <c r="X26" s="95">
        <v>64.8</v>
      </c>
      <c r="Y26" s="95">
        <v>52.4</v>
      </c>
      <c r="Z26" s="77">
        <f t="shared" si="1"/>
        <v>87.22916666666664</v>
      </c>
      <c r="AA26" s="95">
        <v>48.9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58.1</v>
      </c>
      <c r="C27" s="95">
        <v>68.1</v>
      </c>
      <c r="D27" s="95">
        <v>53.8</v>
      </c>
      <c r="E27" s="95">
        <v>53.1</v>
      </c>
      <c r="F27" s="95">
        <v>53.1</v>
      </c>
      <c r="G27" s="95">
        <v>59.1</v>
      </c>
      <c r="H27" s="95">
        <v>69</v>
      </c>
      <c r="I27" s="95">
        <v>87.3</v>
      </c>
      <c r="J27" s="95">
        <v>88.3</v>
      </c>
      <c r="K27" s="95">
        <v>78.7</v>
      </c>
      <c r="L27" s="95">
        <v>70.9</v>
      </c>
      <c r="M27" s="95">
        <v>58.2</v>
      </c>
      <c r="N27" s="95">
        <v>55.9</v>
      </c>
      <c r="O27" s="95">
        <v>54.9</v>
      </c>
      <c r="P27" s="95">
        <v>62.3</v>
      </c>
      <c r="Q27" s="95">
        <v>62.9</v>
      </c>
      <c r="R27" s="95">
        <v>68.7</v>
      </c>
      <c r="S27" s="95">
        <v>77.2</v>
      </c>
      <c r="T27" s="95">
        <v>87.2</v>
      </c>
      <c r="U27" s="95">
        <v>92.8</v>
      </c>
      <c r="V27" s="95">
        <v>95.4</v>
      </c>
      <c r="W27" s="95">
        <v>96.2</v>
      </c>
      <c r="X27" s="95">
        <v>97.1</v>
      </c>
      <c r="Y27" s="95">
        <v>97.3</v>
      </c>
      <c r="Z27" s="77">
        <f t="shared" si="1"/>
        <v>72.73333333333333</v>
      </c>
      <c r="AA27" s="95">
        <v>46.5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97.6</v>
      </c>
      <c r="C28" s="95">
        <v>97.5</v>
      </c>
      <c r="D28" s="95">
        <v>97</v>
      </c>
      <c r="E28" s="95">
        <v>97</v>
      </c>
      <c r="F28" s="95">
        <v>96.9</v>
      </c>
      <c r="G28" s="95">
        <v>97.3</v>
      </c>
      <c r="H28" s="95">
        <v>97.5</v>
      </c>
      <c r="I28" s="95">
        <v>95.3</v>
      </c>
      <c r="J28" s="95">
        <v>80.7</v>
      </c>
      <c r="K28" s="95">
        <v>56.5</v>
      </c>
      <c r="L28" s="95">
        <v>44.7</v>
      </c>
      <c r="M28" s="95">
        <v>39.6</v>
      </c>
      <c r="N28" s="95">
        <v>38.9</v>
      </c>
      <c r="O28" s="95">
        <v>39.6</v>
      </c>
      <c r="P28" s="95">
        <v>43.5</v>
      </c>
      <c r="Q28" s="95">
        <v>51.3</v>
      </c>
      <c r="R28" s="95">
        <v>65.1</v>
      </c>
      <c r="S28" s="95">
        <v>81.3</v>
      </c>
      <c r="T28" s="95">
        <v>87.4</v>
      </c>
      <c r="U28" s="95">
        <v>93.5</v>
      </c>
      <c r="V28" s="95">
        <v>96</v>
      </c>
      <c r="W28" s="95">
        <v>96.9</v>
      </c>
      <c r="X28" s="95">
        <v>97.6</v>
      </c>
      <c r="Y28" s="95">
        <v>97.7</v>
      </c>
      <c r="Z28" s="77">
        <f t="shared" si="1"/>
        <v>78.6</v>
      </c>
      <c r="AA28" s="95">
        <v>36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97.8</v>
      </c>
      <c r="D29" s="95">
        <v>97.8</v>
      </c>
      <c r="E29" s="95">
        <v>76.8</v>
      </c>
      <c r="F29" s="95">
        <v>87.2</v>
      </c>
      <c r="G29" s="95">
        <v>91.2</v>
      </c>
      <c r="H29" s="95">
        <v>88.1</v>
      </c>
      <c r="I29" s="95">
        <v>83</v>
      </c>
      <c r="J29" s="95">
        <v>77.6</v>
      </c>
      <c r="K29" s="95">
        <v>60.8</v>
      </c>
      <c r="L29" s="95">
        <v>48.9</v>
      </c>
      <c r="M29" s="95">
        <v>54.9</v>
      </c>
      <c r="N29" s="95">
        <v>60.2</v>
      </c>
      <c r="O29" s="95">
        <v>65.9</v>
      </c>
      <c r="P29" s="95">
        <v>79.6</v>
      </c>
      <c r="Q29" s="95">
        <v>89.5</v>
      </c>
      <c r="R29" s="95">
        <v>92.6</v>
      </c>
      <c r="S29" s="95">
        <v>95.9</v>
      </c>
      <c r="T29" s="95">
        <v>97.3</v>
      </c>
      <c r="U29" s="95">
        <v>98.1</v>
      </c>
      <c r="V29" s="95">
        <v>98.2</v>
      </c>
      <c r="W29" s="95">
        <v>98.3</v>
      </c>
      <c r="X29" s="95">
        <v>98.3</v>
      </c>
      <c r="Y29" s="95">
        <v>96.7</v>
      </c>
      <c r="Z29" s="77">
        <f t="shared" si="1"/>
        <v>84.68749999999999</v>
      </c>
      <c r="AA29" s="95">
        <v>43.5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90.3</v>
      </c>
      <c r="C30" s="95">
        <v>91.1</v>
      </c>
      <c r="D30" s="95">
        <v>97.6</v>
      </c>
      <c r="E30" s="95">
        <v>97.7</v>
      </c>
      <c r="F30" s="95">
        <v>98</v>
      </c>
      <c r="G30" s="95">
        <v>97.9</v>
      </c>
      <c r="H30" s="95">
        <v>98</v>
      </c>
      <c r="I30" s="95">
        <v>98</v>
      </c>
      <c r="J30" s="95">
        <v>95.2</v>
      </c>
      <c r="K30" s="95">
        <v>76.3</v>
      </c>
      <c r="L30" s="95">
        <v>69.3</v>
      </c>
      <c r="M30" s="95">
        <v>82.5</v>
      </c>
      <c r="N30" s="95">
        <v>87.4</v>
      </c>
      <c r="O30" s="95">
        <v>59.3</v>
      </c>
      <c r="P30" s="95">
        <v>59.1</v>
      </c>
      <c r="Q30" s="95">
        <v>68</v>
      </c>
      <c r="R30" s="95">
        <v>86.4</v>
      </c>
      <c r="S30" s="95">
        <v>89.4</v>
      </c>
      <c r="T30" s="95">
        <v>96.4</v>
      </c>
      <c r="U30" s="95">
        <v>97.5</v>
      </c>
      <c r="V30" s="95">
        <v>97.6</v>
      </c>
      <c r="W30" s="95">
        <v>97.3</v>
      </c>
      <c r="X30" s="95">
        <v>95.9</v>
      </c>
      <c r="Y30" s="95">
        <v>97.7</v>
      </c>
      <c r="Z30" s="77">
        <f t="shared" si="1"/>
        <v>88.49583333333334</v>
      </c>
      <c r="AA30" s="95">
        <v>52.2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97.5</v>
      </c>
      <c r="D31" s="95">
        <v>97.5</v>
      </c>
      <c r="E31" s="95">
        <v>97.7</v>
      </c>
      <c r="F31" s="95">
        <v>97.6</v>
      </c>
      <c r="G31" s="95">
        <v>97.6</v>
      </c>
      <c r="H31" s="95">
        <v>97.6</v>
      </c>
      <c r="I31" s="95">
        <v>97.6</v>
      </c>
      <c r="J31" s="95">
        <v>89.3</v>
      </c>
      <c r="K31" s="95">
        <v>69.8</v>
      </c>
      <c r="L31" s="95">
        <v>54.6</v>
      </c>
      <c r="M31" s="95">
        <v>46.9</v>
      </c>
      <c r="N31" s="95">
        <v>40.6</v>
      </c>
      <c r="O31" s="95">
        <v>45.9</v>
      </c>
      <c r="P31" s="95">
        <v>45.4</v>
      </c>
      <c r="Q31" s="95">
        <v>65.1</v>
      </c>
      <c r="R31" s="95">
        <v>83.4</v>
      </c>
      <c r="S31" s="95">
        <v>89.7</v>
      </c>
      <c r="T31" s="95">
        <v>94.8</v>
      </c>
      <c r="U31" s="95">
        <v>94.9</v>
      </c>
      <c r="V31" s="95">
        <v>93.4</v>
      </c>
      <c r="W31" s="95">
        <v>93.4</v>
      </c>
      <c r="X31" s="95">
        <v>95.6</v>
      </c>
      <c r="Y31" s="95">
        <v>96.2</v>
      </c>
      <c r="Z31" s="77">
        <f t="shared" si="1"/>
        <v>82.49166666666669</v>
      </c>
      <c r="AA31" s="95">
        <v>38.6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95.4</v>
      </c>
      <c r="C32" s="95">
        <v>96</v>
      </c>
      <c r="D32" s="95">
        <v>96</v>
      </c>
      <c r="E32" s="95">
        <v>96.4</v>
      </c>
      <c r="F32" s="95">
        <v>96</v>
      </c>
      <c r="G32" s="95">
        <v>93.6</v>
      </c>
      <c r="H32" s="95">
        <v>95.1</v>
      </c>
      <c r="I32" s="95">
        <v>90</v>
      </c>
      <c r="J32" s="95">
        <v>82.6</v>
      </c>
      <c r="K32" s="95">
        <v>77.4</v>
      </c>
      <c r="L32" s="95">
        <v>64.5</v>
      </c>
      <c r="M32" s="95">
        <v>56.5</v>
      </c>
      <c r="N32" s="95">
        <v>48.8</v>
      </c>
      <c r="O32" s="95">
        <v>44.6</v>
      </c>
      <c r="P32" s="95">
        <v>50</v>
      </c>
      <c r="Q32" s="95">
        <v>56.9</v>
      </c>
      <c r="R32" s="95">
        <v>63.4</v>
      </c>
      <c r="S32" s="95">
        <v>82.5</v>
      </c>
      <c r="T32" s="95">
        <v>93.2</v>
      </c>
      <c r="U32" s="95">
        <v>91.6</v>
      </c>
      <c r="V32" s="95">
        <v>91</v>
      </c>
      <c r="W32" s="95">
        <v>91.7</v>
      </c>
      <c r="X32" s="95">
        <v>94.5</v>
      </c>
      <c r="Y32" s="95">
        <v>97.1</v>
      </c>
      <c r="Z32" s="77">
        <f t="shared" si="1"/>
        <v>81.03333333333333</v>
      </c>
      <c r="AA32" s="95">
        <v>38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97.6</v>
      </c>
      <c r="C33" s="95">
        <v>97.2</v>
      </c>
      <c r="D33" s="95">
        <v>97.2</v>
      </c>
      <c r="E33" s="95">
        <v>97.4</v>
      </c>
      <c r="F33" s="95">
        <v>97.6</v>
      </c>
      <c r="G33" s="95">
        <v>97.7</v>
      </c>
      <c r="H33" s="95">
        <v>97.8</v>
      </c>
      <c r="I33" s="95">
        <v>84</v>
      </c>
      <c r="J33" s="95">
        <v>63</v>
      </c>
      <c r="K33" s="95">
        <v>51.4</v>
      </c>
      <c r="L33" s="95">
        <v>44.2</v>
      </c>
      <c r="M33" s="95">
        <v>40.5</v>
      </c>
      <c r="N33" s="95">
        <v>37.3</v>
      </c>
      <c r="O33" s="95">
        <v>38.6</v>
      </c>
      <c r="P33" s="95">
        <v>38.2</v>
      </c>
      <c r="Q33" s="95">
        <v>46.8</v>
      </c>
      <c r="R33" s="95">
        <v>59.7</v>
      </c>
      <c r="S33" s="95">
        <v>73.2</v>
      </c>
      <c r="T33" s="95">
        <v>79.7</v>
      </c>
      <c r="U33" s="95">
        <v>83.8</v>
      </c>
      <c r="V33" s="95">
        <v>90.4</v>
      </c>
      <c r="W33" s="95">
        <v>91</v>
      </c>
      <c r="X33" s="95">
        <v>94.6</v>
      </c>
      <c r="Y33" s="95">
        <v>94.3</v>
      </c>
      <c r="Z33" s="77">
        <f t="shared" si="1"/>
        <v>74.71666666666667</v>
      </c>
      <c r="AA33" s="95">
        <v>35.6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93.2774193548387</v>
      </c>
      <c r="C34" s="80">
        <f aca="true" t="shared" si="2" ref="C34:R34">AVERAGE(C3:C33)</f>
        <v>93.45483870967742</v>
      </c>
      <c r="D34" s="80">
        <f t="shared" si="2"/>
        <v>93.35483870967742</v>
      </c>
      <c r="E34" s="80">
        <f t="shared" si="2"/>
        <v>92.4193548387097</v>
      </c>
      <c r="F34" s="80">
        <f t="shared" si="2"/>
        <v>92.95483870967742</v>
      </c>
      <c r="G34" s="80">
        <f t="shared" si="2"/>
        <v>92.7774193548387</v>
      </c>
      <c r="H34" s="80">
        <f t="shared" si="2"/>
        <v>93.82903225806452</v>
      </c>
      <c r="I34" s="80">
        <f t="shared" si="2"/>
        <v>93.13225806451614</v>
      </c>
      <c r="J34" s="80">
        <f t="shared" si="2"/>
        <v>85.18709677419353</v>
      </c>
      <c r="K34" s="80">
        <f t="shared" si="2"/>
        <v>73.43548387096774</v>
      </c>
      <c r="L34" s="80">
        <f t="shared" si="2"/>
        <v>60.732258064516124</v>
      </c>
      <c r="M34" s="80">
        <f t="shared" si="2"/>
        <v>57.93870967741936</v>
      </c>
      <c r="N34" s="80">
        <f t="shared" si="2"/>
        <v>56.235483870967755</v>
      </c>
      <c r="O34" s="80">
        <f t="shared" si="2"/>
        <v>56.60967741935484</v>
      </c>
      <c r="P34" s="80">
        <f t="shared" si="2"/>
        <v>59.43870967741936</v>
      </c>
      <c r="Q34" s="80">
        <f t="shared" si="2"/>
        <v>68.19032258064516</v>
      </c>
      <c r="R34" s="80">
        <f t="shared" si="2"/>
        <v>78.12258064516128</v>
      </c>
      <c r="S34" s="80">
        <f aca="true" t="shared" si="3" ref="S34:Y34">AVERAGE(S3:S33)</f>
        <v>85.94193548387098</v>
      </c>
      <c r="T34" s="80">
        <f t="shared" si="3"/>
        <v>89.36129032258064</v>
      </c>
      <c r="U34" s="80">
        <f t="shared" si="3"/>
        <v>90.4483870967742</v>
      </c>
      <c r="V34" s="80">
        <f t="shared" si="3"/>
        <v>91.51290322580644</v>
      </c>
      <c r="W34" s="80">
        <f t="shared" si="3"/>
        <v>92.21612903225807</v>
      </c>
      <c r="X34" s="80">
        <f t="shared" si="3"/>
        <v>93.37741935483874</v>
      </c>
      <c r="Y34" s="80">
        <f t="shared" si="3"/>
        <v>93.16774193548385</v>
      </c>
      <c r="Z34" s="80">
        <f>AVERAGE(B3:Y33)</f>
        <v>82.37983870967734</v>
      </c>
      <c r="AA34" s="81">
        <f>AVERAGE(AA3:AA33)</f>
        <v>48.832258064516125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33.9</v>
      </c>
      <c r="C40" s="92">
        <f>MATCH(B40,AA3:AA33,0)</f>
        <v>21</v>
      </c>
      <c r="D40" s="97" t="str">
        <f>INDEX(AB3:AB33,C40,1)</f>
        <v>12:28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98.5</v>
      </c>
      <c r="D3" s="95">
        <v>98.6</v>
      </c>
      <c r="E3" s="95">
        <v>98.6</v>
      </c>
      <c r="F3" s="95">
        <v>98.7</v>
      </c>
      <c r="G3" s="95">
        <v>98.7</v>
      </c>
      <c r="H3" s="95">
        <v>98.7</v>
      </c>
      <c r="I3" s="95">
        <v>98.7</v>
      </c>
      <c r="J3" s="95">
        <v>98.7</v>
      </c>
      <c r="K3" s="95">
        <v>98.5</v>
      </c>
      <c r="L3" s="95">
        <v>98</v>
      </c>
      <c r="M3" s="95">
        <v>94.7</v>
      </c>
      <c r="N3" s="95">
        <v>84.2</v>
      </c>
      <c r="O3" s="95">
        <v>94</v>
      </c>
      <c r="P3" s="95">
        <v>94.8</v>
      </c>
      <c r="Q3" s="95">
        <v>98</v>
      </c>
      <c r="R3" s="95">
        <v>98.6</v>
      </c>
      <c r="S3" s="95">
        <v>98.7</v>
      </c>
      <c r="T3" s="95">
        <v>98.7</v>
      </c>
      <c r="U3" s="95">
        <v>98.7</v>
      </c>
      <c r="V3" s="95">
        <v>98.8</v>
      </c>
      <c r="W3" s="95">
        <v>98.9</v>
      </c>
      <c r="X3" s="95">
        <v>98.9</v>
      </c>
      <c r="Y3" s="95">
        <v>98.9</v>
      </c>
      <c r="Z3" s="77">
        <f aca="true" t="shared" si="0" ref="Z3:Z33">AVERAGE(B3:Y3)</f>
        <v>97.50416666666668</v>
      </c>
      <c r="AA3" s="95">
        <v>83.7</v>
      </c>
      <c r="AB3" s="96" t="s">
        <v>239</v>
      </c>
      <c r="AC3" s="4">
        <v>1</v>
      </c>
    </row>
    <row r="4" spans="1:29" ht="13.5" customHeight="1">
      <c r="A4" s="76">
        <v>2</v>
      </c>
      <c r="B4" s="95">
        <v>98.9</v>
      </c>
      <c r="C4" s="95">
        <v>98.9</v>
      </c>
      <c r="D4" s="95">
        <v>98.9</v>
      </c>
      <c r="E4" s="95">
        <v>98.9</v>
      </c>
      <c r="F4" s="95">
        <v>98.9</v>
      </c>
      <c r="G4" s="95">
        <v>98.8</v>
      </c>
      <c r="H4" s="95">
        <v>98.8</v>
      </c>
      <c r="I4" s="95">
        <v>97.3</v>
      </c>
      <c r="J4" s="95">
        <v>92.8</v>
      </c>
      <c r="K4" s="95">
        <v>69.4</v>
      </c>
      <c r="L4" s="95">
        <v>85.2</v>
      </c>
      <c r="M4" s="95">
        <v>66.2</v>
      </c>
      <c r="N4" s="95">
        <v>75.6</v>
      </c>
      <c r="O4" s="95">
        <v>60.2</v>
      </c>
      <c r="P4" s="95">
        <v>58.6</v>
      </c>
      <c r="Q4" s="95">
        <v>78</v>
      </c>
      <c r="R4" s="95">
        <v>91.4</v>
      </c>
      <c r="S4" s="95">
        <v>97.5</v>
      </c>
      <c r="T4" s="95">
        <v>97.9</v>
      </c>
      <c r="U4" s="95">
        <v>98.2</v>
      </c>
      <c r="V4" s="95">
        <v>98.2</v>
      </c>
      <c r="W4" s="95">
        <v>98.4</v>
      </c>
      <c r="X4" s="95">
        <v>98.4</v>
      </c>
      <c r="Y4" s="95">
        <v>98.3</v>
      </c>
      <c r="Z4" s="77">
        <f t="shared" si="0"/>
        <v>89.73750000000001</v>
      </c>
      <c r="AA4" s="95">
        <v>50.9</v>
      </c>
      <c r="AB4" s="96" t="s">
        <v>206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98.3</v>
      </c>
      <c r="D5" s="95">
        <v>98.4</v>
      </c>
      <c r="E5" s="95">
        <v>98.5</v>
      </c>
      <c r="F5" s="95">
        <v>98.5</v>
      </c>
      <c r="G5" s="95">
        <v>98.5</v>
      </c>
      <c r="H5" s="95">
        <v>98.2</v>
      </c>
      <c r="I5" s="95">
        <v>92.2</v>
      </c>
      <c r="J5" s="95">
        <v>82.9</v>
      </c>
      <c r="K5" s="95">
        <v>60.2</v>
      </c>
      <c r="L5" s="95">
        <v>59.1</v>
      </c>
      <c r="M5" s="95">
        <v>57.4</v>
      </c>
      <c r="N5" s="95">
        <v>60.6</v>
      </c>
      <c r="O5" s="95">
        <v>56.8</v>
      </c>
      <c r="P5" s="95">
        <v>62.4</v>
      </c>
      <c r="Q5" s="95">
        <v>73.3</v>
      </c>
      <c r="R5" s="95">
        <v>88.7</v>
      </c>
      <c r="S5" s="95">
        <v>96.9</v>
      </c>
      <c r="T5" s="95">
        <v>97.7</v>
      </c>
      <c r="U5" s="95">
        <v>97.8</v>
      </c>
      <c r="V5" s="95">
        <v>97.8</v>
      </c>
      <c r="W5" s="95">
        <v>97.7</v>
      </c>
      <c r="X5" s="95">
        <v>97.9</v>
      </c>
      <c r="Y5" s="95">
        <v>97.8</v>
      </c>
      <c r="Z5" s="77">
        <f t="shared" si="0"/>
        <v>86.075</v>
      </c>
      <c r="AA5" s="95">
        <v>51.9</v>
      </c>
      <c r="AB5" s="96" t="s">
        <v>209</v>
      </c>
      <c r="AC5" s="5">
        <v>3</v>
      </c>
    </row>
    <row r="6" spans="1:29" ht="13.5" customHeight="1">
      <c r="A6" s="76">
        <v>4</v>
      </c>
      <c r="B6" s="95">
        <v>97.8</v>
      </c>
      <c r="C6" s="95">
        <v>98</v>
      </c>
      <c r="D6" s="95">
        <v>97.9</v>
      </c>
      <c r="E6" s="95">
        <v>98</v>
      </c>
      <c r="F6" s="95">
        <v>98</v>
      </c>
      <c r="G6" s="95">
        <v>98.4</v>
      </c>
      <c r="H6" s="95">
        <v>98.6</v>
      </c>
      <c r="I6" s="95">
        <v>98.7</v>
      </c>
      <c r="J6" s="95">
        <v>98.7</v>
      </c>
      <c r="K6" s="95">
        <v>98.5</v>
      </c>
      <c r="L6" s="95">
        <v>98.4</v>
      </c>
      <c r="M6" s="95">
        <v>97.8</v>
      </c>
      <c r="N6" s="95">
        <v>95.8</v>
      </c>
      <c r="O6" s="95">
        <v>96.5</v>
      </c>
      <c r="P6" s="95">
        <v>97.5</v>
      </c>
      <c r="Q6" s="95">
        <v>97.7</v>
      </c>
      <c r="R6" s="95">
        <v>98.1</v>
      </c>
      <c r="S6" s="95">
        <v>98.5</v>
      </c>
      <c r="T6" s="95">
        <v>98.7</v>
      </c>
      <c r="U6" s="95">
        <v>98.7</v>
      </c>
      <c r="V6" s="95">
        <v>98.7</v>
      </c>
      <c r="W6" s="95">
        <v>98.8</v>
      </c>
      <c r="X6" s="95">
        <v>98.8</v>
      </c>
      <c r="Y6" s="95">
        <v>98.9</v>
      </c>
      <c r="Z6" s="77">
        <f t="shared" si="0"/>
        <v>98.14583333333336</v>
      </c>
      <c r="AA6" s="95">
        <v>94.6</v>
      </c>
      <c r="AB6" s="96" t="s">
        <v>60</v>
      </c>
      <c r="AC6" s="5">
        <v>4</v>
      </c>
    </row>
    <row r="7" spans="1:29" ht="13.5" customHeight="1">
      <c r="A7" s="76">
        <v>5</v>
      </c>
      <c r="B7" s="95">
        <v>98.9</v>
      </c>
      <c r="C7" s="95">
        <v>98.9</v>
      </c>
      <c r="D7" s="95">
        <v>98.9</v>
      </c>
      <c r="E7" s="95">
        <v>99</v>
      </c>
      <c r="F7" s="95">
        <v>99</v>
      </c>
      <c r="G7" s="95">
        <v>99</v>
      </c>
      <c r="H7" s="95">
        <v>99</v>
      </c>
      <c r="I7" s="95">
        <v>99</v>
      </c>
      <c r="J7" s="95">
        <v>99</v>
      </c>
      <c r="K7" s="95">
        <v>98.9</v>
      </c>
      <c r="L7" s="95">
        <v>98.1</v>
      </c>
      <c r="M7" s="95">
        <v>97.4</v>
      </c>
      <c r="N7" s="95">
        <v>95.5</v>
      </c>
      <c r="O7" s="95">
        <v>94.5</v>
      </c>
      <c r="P7" s="95">
        <v>91.3</v>
      </c>
      <c r="Q7" s="95">
        <v>96.1</v>
      </c>
      <c r="R7" s="95">
        <v>77.9</v>
      </c>
      <c r="S7" s="95">
        <v>74.1</v>
      </c>
      <c r="T7" s="95">
        <v>92.5</v>
      </c>
      <c r="U7" s="95">
        <v>95.1</v>
      </c>
      <c r="V7" s="95">
        <v>97.5</v>
      </c>
      <c r="W7" s="95">
        <v>97.7</v>
      </c>
      <c r="X7" s="95">
        <v>97.6</v>
      </c>
      <c r="Y7" s="95">
        <v>97.7</v>
      </c>
      <c r="Z7" s="77">
        <f t="shared" si="0"/>
        <v>95.52499999999998</v>
      </c>
      <c r="AA7" s="95">
        <v>72.6</v>
      </c>
      <c r="AB7" s="96" t="s">
        <v>240</v>
      </c>
      <c r="AC7" s="5">
        <v>5</v>
      </c>
    </row>
    <row r="8" spans="1:29" ht="13.5" customHeight="1">
      <c r="A8" s="76">
        <v>6</v>
      </c>
      <c r="B8" s="95">
        <v>98.2</v>
      </c>
      <c r="C8" s="95">
        <v>97.2</v>
      </c>
      <c r="D8" s="95">
        <v>89.8</v>
      </c>
      <c r="E8" s="95">
        <v>97.4</v>
      </c>
      <c r="F8" s="95">
        <v>96.5</v>
      </c>
      <c r="G8" s="95">
        <v>97.8</v>
      </c>
      <c r="H8" s="95">
        <v>97.7</v>
      </c>
      <c r="I8" s="95">
        <v>74.6</v>
      </c>
      <c r="J8" s="95">
        <v>65.4</v>
      </c>
      <c r="K8" s="95">
        <v>58.9</v>
      </c>
      <c r="L8" s="95">
        <v>54.9</v>
      </c>
      <c r="M8" s="95">
        <v>51.8</v>
      </c>
      <c r="N8" s="95">
        <v>48.2</v>
      </c>
      <c r="O8" s="95">
        <v>48.8</v>
      </c>
      <c r="P8" s="95">
        <v>47.5</v>
      </c>
      <c r="Q8" s="95">
        <v>47.2</v>
      </c>
      <c r="R8" s="95">
        <v>55</v>
      </c>
      <c r="S8" s="95">
        <v>70.5</v>
      </c>
      <c r="T8" s="95">
        <v>89.5</v>
      </c>
      <c r="U8" s="95">
        <v>96.3</v>
      </c>
      <c r="V8" s="95">
        <v>97.6</v>
      </c>
      <c r="W8" s="95">
        <v>97.6</v>
      </c>
      <c r="X8" s="95">
        <v>97.9</v>
      </c>
      <c r="Y8" s="95">
        <v>98</v>
      </c>
      <c r="Z8" s="77">
        <f t="shared" si="0"/>
        <v>78.09583333333332</v>
      </c>
      <c r="AA8" s="95">
        <v>42.4</v>
      </c>
      <c r="AB8" s="96" t="s">
        <v>139</v>
      </c>
      <c r="AC8" s="5">
        <v>6</v>
      </c>
    </row>
    <row r="9" spans="1:29" ht="13.5" customHeight="1">
      <c r="A9" s="76">
        <v>7</v>
      </c>
      <c r="B9" s="95">
        <v>97.8</v>
      </c>
      <c r="C9" s="95">
        <v>98.1</v>
      </c>
      <c r="D9" s="95">
        <v>97.9</v>
      </c>
      <c r="E9" s="95">
        <v>98.2</v>
      </c>
      <c r="F9" s="95">
        <v>98.4</v>
      </c>
      <c r="G9" s="95">
        <v>98.2</v>
      </c>
      <c r="H9" s="95">
        <v>97.8</v>
      </c>
      <c r="I9" s="95">
        <v>78.9</v>
      </c>
      <c r="J9" s="95">
        <v>59.6</v>
      </c>
      <c r="K9" s="95">
        <v>58.2</v>
      </c>
      <c r="L9" s="95">
        <v>50.4</v>
      </c>
      <c r="M9" s="95">
        <v>48.9</v>
      </c>
      <c r="N9" s="95">
        <v>47.9</v>
      </c>
      <c r="O9" s="95">
        <v>53.6</v>
      </c>
      <c r="P9" s="95">
        <v>55.7</v>
      </c>
      <c r="Q9" s="95">
        <v>61.5</v>
      </c>
      <c r="R9" s="95">
        <v>69.6</v>
      </c>
      <c r="S9" s="95">
        <v>72.2</v>
      </c>
      <c r="T9" s="95">
        <v>74.3</v>
      </c>
      <c r="U9" s="95">
        <v>83.1</v>
      </c>
      <c r="V9" s="95">
        <v>92</v>
      </c>
      <c r="W9" s="95">
        <v>91.8</v>
      </c>
      <c r="X9" s="95">
        <v>89.1</v>
      </c>
      <c r="Y9" s="95">
        <v>83.7</v>
      </c>
      <c r="Z9" s="77">
        <f t="shared" si="0"/>
        <v>77.37083333333332</v>
      </c>
      <c r="AA9" s="95">
        <v>44.5</v>
      </c>
      <c r="AB9" s="96" t="s">
        <v>46</v>
      </c>
      <c r="AC9" s="5">
        <v>7</v>
      </c>
    </row>
    <row r="10" spans="1:29" ht="13.5" customHeight="1">
      <c r="A10" s="76">
        <v>8</v>
      </c>
      <c r="B10" s="95">
        <v>91.6</v>
      </c>
      <c r="C10" s="95">
        <v>97.7</v>
      </c>
      <c r="D10" s="95">
        <v>98.1</v>
      </c>
      <c r="E10" s="95">
        <v>98.2</v>
      </c>
      <c r="F10" s="95">
        <v>98.2</v>
      </c>
      <c r="G10" s="95">
        <v>98.2</v>
      </c>
      <c r="H10" s="95">
        <v>97.7</v>
      </c>
      <c r="I10" s="95">
        <v>89.9</v>
      </c>
      <c r="J10" s="95">
        <v>60.4</v>
      </c>
      <c r="K10" s="95">
        <v>55.2</v>
      </c>
      <c r="L10" s="95">
        <v>56.9</v>
      </c>
      <c r="M10" s="95">
        <v>58.1</v>
      </c>
      <c r="N10" s="95">
        <v>61.2</v>
      </c>
      <c r="O10" s="95">
        <v>63.9</v>
      </c>
      <c r="P10" s="95">
        <v>70.4</v>
      </c>
      <c r="Q10" s="95">
        <v>75.6</v>
      </c>
      <c r="R10" s="95">
        <v>78.6</v>
      </c>
      <c r="S10" s="95">
        <v>78.8</v>
      </c>
      <c r="T10" s="95">
        <v>81.9</v>
      </c>
      <c r="U10" s="95">
        <v>83.2</v>
      </c>
      <c r="V10" s="95">
        <v>83.4</v>
      </c>
      <c r="W10" s="95">
        <v>88.7</v>
      </c>
      <c r="X10" s="95">
        <v>97.6</v>
      </c>
      <c r="Y10" s="95">
        <v>98.3</v>
      </c>
      <c r="Z10" s="77">
        <f t="shared" si="0"/>
        <v>81.74166666666667</v>
      </c>
      <c r="AA10" s="95">
        <v>54.7</v>
      </c>
      <c r="AB10" s="96" t="s">
        <v>241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98.5</v>
      </c>
      <c r="D11" s="95">
        <v>98.6</v>
      </c>
      <c r="E11" s="95">
        <v>98.7</v>
      </c>
      <c r="F11" s="95">
        <v>98.7</v>
      </c>
      <c r="G11" s="95">
        <v>98.8</v>
      </c>
      <c r="H11" s="95">
        <v>98.2</v>
      </c>
      <c r="I11" s="95">
        <v>98.3</v>
      </c>
      <c r="J11" s="95">
        <v>98.5</v>
      </c>
      <c r="K11" s="95">
        <v>98.4</v>
      </c>
      <c r="L11" s="95">
        <v>98</v>
      </c>
      <c r="M11" s="95">
        <v>98.2</v>
      </c>
      <c r="N11" s="95">
        <v>98.1</v>
      </c>
      <c r="O11" s="95">
        <v>98.1</v>
      </c>
      <c r="P11" s="95">
        <v>97.9</v>
      </c>
      <c r="Q11" s="95">
        <v>98.2</v>
      </c>
      <c r="R11" s="95">
        <v>98.3</v>
      </c>
      <c r="S11" s="95">
        <v>98.4</v>
      </c>
      <c r="T11" s="95">
        <v>98.5</v>
      </c>
      <c r="U11" s="95">
        <v>98.4</v>
      </c>
      <c r="V11" s="95">
        <v>98.6</v>
      </c>
      <c r="W11" s="95">
        <v>98.4</v>
      </c>
      <c r="X11" s="95">
        <v>98.5</v>
      </c>
      <c r="Y11" s="95">
        <v>98.5</v>
      </c>
      <c r="Z11" s="77">
        <f t="shared" si="0"/>
        <v>98.38333333333334</v>
      </c>
      <c r="AA11" s="95">
        <v>97.8</v>
      </c>
      <c r="AB11" s="96" t="s">
        <v>242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98.5</v>
      </c>
      <c r="D12" s="104">
        <v>98.5</v>
      </c>
      <c r="E12" s="104">
        <v>98.7</v>
      </c>
      <c r="F12" s="104">
        <v>98.8</v>
      </c>
      <c r="G12" s="104">
        <v>98.8</v>
      </c>
      <c r="H12" s="104">
        <v>98.9</v>
      </c>
      <c r="I12" s="104">
        <v>98.9</v>
      </c>
      <c r="J12" s="104">
        <v>98.9</v>
      </c>
      <c r="K12" s="104">
        <v>98.5</v>
      </c>
      <c r="L12" s="104">
        <v>93</v>
      </c>
      <c r="M12" s="104">
        <v>75.5</v>
      </c>
      <c r="N12" s="104">
        <v>78.1</v>
      </c>
      <c r="O12" s="104">
        <v>77.8</v>
      </c>
      <c r="P12" s="104">
        <v>90.7</v>
      </c>
      <c r="Q12" s="104">
        <v>95.1</v>
      </c>
      <c r="R12" s="104">
        <v>98</v>
      </c>
      <c r="S12" s="104">
        <v>98.4</v>
      </c>
      <c r="T12" s="104">
        <v>98.6</v>
      </c>
      <c r="U12" s="104">
        <v>98.4</v>
      </c>
      <c r="V12" s="104">
        <v>98.5</v>
      </c>
      <c r="W12" s="104">
        <v>98.5</v>
      </c>
      <c r="X12" s="104">
        <v>98.5</v>
      </c>
      <c r="Y12" s="104">
        <v>98.6</v>
      </c>
      <c r="Z12" s="105">
        <f t="shared" si="0"/>
        <v>95.19583333333333</v>
      </c>
      <c r="AA12" s="104">
        <v>69.9</v>
      </c>
      <c r="AB12" s="106" t="s">
        <v>243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98.7</v>
      </c>
      <c r="D13" s="95">
        <v>98.8</v>
      </c>
      <c r="E13" s="95">
        <v>98.8</v>
      </c>
      <c r="F13" s="95">
        <v>98.8</v>
      </c>
      <c r="G13" s="95">
        <v>98.8</v>
      </c>
      <c r="H13" s="95">
        <v>98.8</v>
      </c>
      <c r="I13" s="95">
        <v>97.6</v>
      </c>
      <c r="J13" s="95">
        <v>79.6</v>
      </c>
      <c r="K13" s="95">
        <v>67.7</v>
      </c>
      <c r="L13" s="95">
        <v>58.2</v>
      </c>
      <c r="M13" s="95">
        <v>49.4</v>
      </c>
      <c r="N13" s="95">
        <v>55.5</v>
      </c>
      <c r="O13" s="95">
        <v>69.8</v>
      </c>
      <c r="P13" s="95">
        <v>77.1</v>
      </c>
      <c r="Q13" s="95">
        <v>80</v>
      </c>
      <c r="R13" s="95">
        <v>85</v>
      </c>
      <c r="S13" s="95">
        <v>88.8</v>
      </c>
      <c r="T13" s="95">
        <v>97.8</v>
      </c>
      <c r="U13" s="95">
        <v>98.3</v>
      </c>
      <c r="V13" s="95">
        <v>98.4</v>
      </c>
      <c r="W13" s="95">
        <v>98.5</v>
      </c>
      <c r="X13" s="95">
        <v>98.5</v>
      </c>
      <c r="Y13" s="95">
        <v>98.5</v>
      </c>
      <c r="Z13" s="77">
        <f t="shared" si="0"/>
        <v>87.08749999999999</v>
      </c>
      <c r="AA13" s="95">
        <v>49.4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98.5</v>
      </c>
      <c r="D14" s="95">
        <v>98.4</v>
      </c>
      <c r="E14" s="95">
        <v>98.4</v>
      </c>
      <c r="F14" s="95">
        <v>98.4</v>
      </c>
      <c r="G14" s="95">
        <v>98.4</v>
      </c>
      <c r="H14" s="95">
        <v>98.2</v>
      </c>
      <c r="I14" s="95">
        <v>90</v>
      </c>
      <c r="J14" s="95">
        <v>76.5</v>
      </c>
      <c r="K14" s="95">
        <v>70.5</v>
      </c>
      <c r="L14" s="95">
        <v>65.2</v>
      </c>
      <c r="M14" s="95">
        <v>57.3</v>
      </c>
      <c r="N14" s="95">
        <v>63.7</v>
      </c>
      <c r="O14" s="95">
        <v>63.6</v>
      </c>
      <c r="P14" s="95">
        <v>63.3</v>
      </c>
      <c r="Q14" s="95">
        <v>65.9</v>
      </c>
      <c r="R14" s="95">
        <v>80.4</v>
      </c>
      <c r="S14" s="95">
        <v>95.6</v>
      </c>
      <c r="T14" s="95">
        <v>92.8</v>
      </c>
      <c r="U14" s="95">
        <v>96.1</v>
      </c>
      <c r="V14" s="95">
        <v>97.8</v>
      </c>
      <c r="W14" s="95">
        <v>98.1</v>
      </c>
      <c r="X14" s="95">
        <v>98.3</v>
      </c>
      <c r="Y14" s="95">
        <v>98.3</v>
      </c>
      <c r="Z14" s="77">
        <f t="shared" si="0"/>
        <v>85.925</v>
      </c>
      <c r="AA14" s="95">
        <v>52.5</v>
      </c>
      <c r="AB14" s="96" t="s">
        <v>244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98.4</v>
      </c>
      <c r="D15" s="95">
        <v>98.5</v>
      </c>
      <c r="E15" s="95">
        <v>98.5</v>
      </c>
      <c r="F15" s="95">
        <v>98.6</v>
      </c>
      <c r="G15" s="95">
        <v>98.7</v>
      </c>
      <c r="H15" s="95">
        <v>98.7</v>
      </c>
      <c r="I15" s="95">
        <v>96.1</v>
      </c>
      <c r="J15" s="95">
        <v>69.2</v>
      </c>
      <c r="K15" s="95">
        <v>58.6</v>
      </c>
      <c r="L15" s="95">
        <v>53.9</v>
      </c>
      <c r="M15" s="95">
        <v>48.7</v>
      </c>
      <c r="N15" s="95">
        <v>53.3</v>
      </c>
      <c r="O15" s="95">
        <v>50.7</v>
      </c>
      <c r="P15" s="95">
        <v>54.5</v>
      </c>
      <c r="Q15" s="95">
        <v>61.7</v>
      </c>
      <c r="R15" s="95">
        <v>88.9</v>
      </c>
      <c r="S15" s="95">
        <v>96.7</v>
      </c>
      <c r="T15" s="95">
        <v>97.7</v>
      </c>
      <c r="U15" s="95">
        <v>97.9</v>
      </c>
      <c r="V15" s="95">
        <v>98.1</v>
      </c>
      <c r="W15" s="95">
        <v>98.3</v>
      </c>
      <c r="X15" s="95">
        <v>98.4</v>
      </c>
      <c r="Y15" s="95">
        <v>98.5</v>
      </c>
      <c r="Z15" s="77">
        <f t="shared" si="0"/>
        <v>83.78750000000002</v>
      </c>
      <c r="AA15" s="95">
        <v>40.5</v>
      </c>
      <c r="AB15" s="96" t="s">
        <v>245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98.6</v>
      </c>
      <c r="D16" s="95">
        <v>98.7</v>
      </c>
      <c r="E16" s="95">
        <v>98.7</v>
      </c>
      <c r="F16" s="95">
        <v>98.7</v>
      </c>
      <c r="G16" s="95">
        <v>98.9</v>
      </c>
      <c r="H16" s="95">
        <v>98.8</v>
      </c>
      <c r="I16" s="95">
        <v>96.5</v>
      </c>
      <c r="J16" s="95">
        <v>83.7</v>
      </c>
      <c r="K16" s="95">
        <v>62.9</v>
      </c>
      <c r="L16" s="95">
        <v>53.2</v>
      </c>
      <c r="M16" s="95">
        <v>59.6</v>
      </c>
      <c r="N16" s="95">
        <v>54.9</v>
      </c>
      <c r="O16" s="95">
        <v>54.8</v>
      </c>
      <c r="P16" s="95">
        <v>64.1</v>
      </c>
      <c r="Q16" s="95">
        <v>83.5</v>
      </c>
      <c r="R16" s="95">
        <v>95</v>
      </c>
      <c r="S16" s="95">
        <v>97.6</v>
      </c>
      <c r="T16" s="95">
        <v>98</v>
      </c>
      <c r="U16" s="95">
        <v>98</v>
      </c>
      <c r="V16" s="95">
        <v>97.9</v>
      </c>
      <c r="W16" s="95">
        <v>97.7</v>
      </c>
      <c r="X16" s="95">
        <v>97.5</v>
      </c>
      <c r="Y16" s="95">
        <v>97.6</v>
      </c>
      <c r="Z16" s="77">
        <f t="shared" si="0"/>
        <v>86.8125</v>
      </c>
      <c r="AA16" s="95">
        <v>48.8</v>
      </c>
      <c r="AB16" s="96" t="s">
        <v>79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97.9</v>
      </c>
      <c r="D17" s="95">
        <v>98.1</v>
      </c>
      <c r="E17" s="95">
        <v>98.4</v>
      </c>
      <c r="F17" s="95">
        <v>98.6</v>
      </c>
      <c r="G17" s="95">
        <v>98.7</v>
      </c>
      <c r="H17" s="95">
        <v>98.8</v>
      </c>
      <c r="I17" s="95">
        <v>98.8</v>
      </c>
      <c r="J17" s="95">
        <v>98.9</v>
      </c>
      <c r="K17" s="95">
        <v>98.9</v>
      </c>
      <c r="L17" s="95">
        <v>98.9</v>
      </c>
      <c r="M17" s="95">
        <v>98.9</v>
      </c>
      <c r="N17" s="95">
        <v>98.5</v>
      </c>
      <c r="O17" s="95">
        <v>98.5</v>
      </c>
      <c r="P17" s="95">
        <v>98.6</v>
      </c>
      <c r="Q17" s="95">
        <v>98.7</v>
      </c>
      <c r="R17" s="95">
        <v>98.5</v>
      </c>
      <c r="S17" s="95">
        <v>98.6</v>
      </c>
      <c r="T17" s="95">
        <v>98.7</v>
      </c>
      <c r="U17" s="95">
        <v>98.8</v>
      </c>
      <c r="V17" s="95">
        <v>98.9</v>
      </c>
      <c r="W17" s="95">
        <v>98.9</v>
      </c>
      <c r="X17" s="95">
        <v>99</v>
      </c>
      <c r="Y17" s="95">
        <v>99</v>
      </c>
      <c r="Z17" s="77">
        <f t="shared" si="0"/>
        <v>98.6375</v>
      </c>
      <c r="AA17" s="95">
        <v>97.6</v>
      </c>
      <c r="AB17" s="96" t="s">
        <v>246</v>
      </c>
      <c r="AC17" s="5">
        <v>15</v>
      </c>
    </row>
    <row r="18" spans="1:29" ht="13.5" customHeight="1">
      <c r="A18" s="76">
        <v>16</v>
      </c>
      <c r="B18" s="95">
        <v>99</v>
      </c>
      <c r="C18" s="95">
        <v>99</v>
      </c>
      <c r="D18" s="95">
        <v>99</v>
      </c>
      <c r="E18" s="95">
        <v>99</v>
      </c>
      <c r="F18" s="95">
        <v>99</v>
      </c>
      <c r="G18" s="95">
        <v>99.1</v>
      </c>
      <c r="H18" s="95">
        <v>99.1</v>
      </c>
      <c r="I18" s="95">
        <v>99</v>
      </c>
      <c r="J18" s="95">
        <v>97.7</v>
      </c>
      <c r="K18" s="95">
        <v>77.3</v>
      </c>
      <c r="L18" s="95">
        <v>71.3</v>
      </c>
      <c r="M18" s="95">
        <v>80.6</v>
      </c>
      <c r="N18" s="95">
        <v>68.7</v>
      </c>
      <c r="O18" s="95">
        <v>70.1</v>
      </c>
      <c r="P18" s="95">
        <v>83.8</v>
      </c>
      <c r="Q18" s="95">
        <v>90.2</v>
      </c>
      <c r="R18" s="95">
        <v>97.8</v>
      </c>
      <c r="S18" s="95">
        <v>98.3</v>
      </c>
      <c r="T18" s="95">
        <v>98.5</v>
      </c>
      <c r="U18" s="95">
        <v>98.5</v>
      </c>
      <c r="V18" s="95"/>
      <c r="W18" s="95">
        <v>98.3</v>
      </c>
      <c r="X18" s="95">
        <v>98.5</v>
      </c>
      <c r="Y18" s="95">
        <v>98.7</v>
      </c>
      <c r="Z18" s="77">
        <f t="shared" si="0"/>
        <v>92.19565217391302</v>
      </c>
      <c r="AA18" s="95">
        <v>58.2</v>
      </c>
      <c r="AB18" s="96" t="s">
        <v>247</v>
      </c>
      <c r="AC18" s="5">
        <v>16</v>
      </c>
    </row>
    <row r="19" spans="1:29" ht="13.5" customHeight="1">
      <c r="A19" s="76">
        <v>17</v>
      </c>
      <c r="B19" s="95">
        <v>98.8</v>
      </c>
      <c r="C19" s="95">
        <v>98.8</v>
      </c>
      <c r="D19" s="95">
        <v>98.8</v>
      </c>
      <c r="E19" s="95">
        <v>98.8</v>
      </c>
      <c r="F19" s="95">
        <v>98.9</v>
      </c>
      <c r="G19" s="95">
        <v>98.9</v>
      </c>
      <c r="H19" s="95">
        <v>98.9</v>
      </c>
      <c r="I19" s="95">
        <v>98.6</v>
      </c>
      <c r="J19" s="95">
        <v>71.3</v>
      </c>
      <c r="K19" s="95">
        <v>62.8</v>
      </c>
      <c r="L19" s="95">
        <v>58.7</v>
      </c>
      <c r="M19" s="95">
        <v>54.8</v>
      </c>
      <c r="N19" s="95">
        <v>64.2</v>
      </c>
      <c r="O19" s="95">
        <v>57.2</v>
      </c>
      <c r="P19" s="95">
        <v>57.2</v>
      </c>
      <c r="Q19" s="95">
        <v>68.2</v>
      </c>
      <c r="R19" s="95">
        <v>90.4</v>
      </c>
      <c r="S19" s="95">
        <v>96.8</v>
      </c>
      <c r="T19" s="95">
        <v>97.7</v>
      </c>
      <c r="U19" s="95">
        <v>98.2</v>
      </c>
      <c r="V19" s="95">
        <v>98.4</v>
      </c>
      <c r="W19" s="95">
        <v>98.5</v>
      </c>
      <c r="X19" s="95">
        <v>98.6</v>
      </c>
      <c r="Y19" s="95">
        <v>98.7</v>
      </c>
      <c r="Z19" s="77">
        <f t="shared" si="0"/>
        <v>85.92500000000001</v>
      </c>
      <c r="AA19" s="95">
        <v>47.4</v>
      </c>
      <c r="AB19" s="96" t="s">
        <v>81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98.7</v>
      </c>
      <c r="D20" s="95">
        <v>98.7</v>
      </c>
      <c r="E20" s="95">
        <v>98.7</v>
      </c>
      <c r="F20" s="95">
        <v>98.7</v>
      </c>
      <c r="G20" s="95">
        <v>98.6</v>
      </c>
      <c r="H20" s="95">
        <v>98.5</v>
      </c>
      <c r="I20" s="95">
        <v>94.3</v>
      </c>
      <c r="J20" s="95">
        <v>86.2</v>
      </c>
      <c r="K20" s="95">
        <v>68.5</v>
      </c>
      <c r="L20" s="95">
        <v>60.2</v>
      </c>
      <c r="M20" s="95">
        <v>61.1</v>
      </c>
      <c r="N20" s="95">
        <v>58</v>
      </c>
      <c r="O20" s="95">
        <v>63.8</v>
      </c>
      <c r="P20" s="95">
        <v>67.9</v>
      </c>
      <c r="Q20" s="95">
        <v>85.5</v>
      </c>
      <c r="R20" s="95">
        <v>97.1</v>
      </c>
      <c r="S20" s="95">
        <v>97.8</v>
      </c>
      <c r="T20" s="95">
        <v>98.2</v>
      </c>
      <c r="U20" s="95">
        <v>98.3</v>
      </c>
      <c r="V20" s="95">
        <v>98.5</v>
      </c>
      <c r="W20" s="95">
        <v>98.6</v>
      </c>
      <c r="X20" s="95">
        <v>98.5</v>
      </c>
      <c r="Y20" s="95">
        <v>98.3</v>
      </c>
      <c r="Z20" s="77">
        <f t="shared" si="0"/>
        <v>88.39166666666667</v>
      </c>
      <c r="AA20" s="95">
        <v>56.4</v>
      </c>
      <c r="AB20" s="96" t="s">
        <v>248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98.7</v>
      </c>
      <c r="D21" s="95">
        <v>98.7</v>
      </c>
      <c r="E21" s="95">
        <v>98.7</v>
      </c>
      <c r="F21" s="95">
        <v>98.8</v>
      </c>
      <c r="G21" s="95">
        <v>98.8</v>
      </c>
      <c r="H21" s="95">
        <v>98.9</v>
      </c>
      <c r="I21" s="95">
        <v>98.6</v>
      </c>
      <c r="J21" s="95">
        <v>93.9</v>
      </c>
      <c r="K21" s="95">
        <v>78.8</v>
      </c>
      <c r="L21" s="95">
        <v>74.3</v>
      </c>
      <c r="M21" s="95">
        <v>72.1</v>
      </c>
      <c r="N21" s="95">
        <v>72</v>
      </c>
      <c r="O21" s="95">
        <v>68.2</v>
      </c>
      <c r="P21" s="95">
        <v>79.1</v>
      </c>
      <c r="Q21" s="95">
        <v>90.3</v>
      </c>
      <c r="R21" s="95">
        <v>97.1</v>
      </c>
      <c r="S21" s="95">
        <v>98.1</v>
      </c>
      <c r="T21" s="95">
        <v>98.4</v>
      </c>
      <c r="U21" s="95">
        <v>98.5</v>
      </c>
      <c r="V21" s="95">
        <v>98.6</v>
      </c>
      <c r="W21" s="95">
        <v>98.6</v>
      </c>
      <c r="X21" s="95">
        <v>98.6</v>
      </c>
      <c r="Y21" s="95">
        <v>98.7</v>
      </c>
      <c r="Z21" s="77">
        <f t="shared" si="0"/>
        <v>91.87499999999996</v>
      </c>
      <c r="AA21" s="95">
        <v>66.8</v>
      </c>
      <c r="AB21" s="96" t="s">
        <v>41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98.7</v>
      </c>
      <c r="D22" s="104">
        <v>98.7</v>
      </c>
      <c r="E22" s="104">
        <v>98.7</v>
      </c>
      <c r="F22" s="104">
        <v>98.8</v>
      </c>
      <c r="G22" s="104">
        <v>98.8</v>
      </c>
      <c r="H22" s="104">
        <v>98.8</v>
      </c>
      <c r="I22" s="104">
        <v>98.5</v>
      </c>
      <c r="J22" s="104">
        <v>96.2</v>
      </c>
      <c r="K22" s="104">
        <v>81.4</v>
      </c>
      <c r="L22" s="104">
        <v>78.1</v>
      </c>
      <c r="M22" s="104">
        <v>72.3</v>
      </c>
      <c r="N22" s="104">
        <v>69.4</v>
      </c>
      <c r="O22" s="104">
        <v>72</v>
      </c>
      <c r="P22" s="104">
        <v>75.1</v>
      </c>
      <c r="Q22" s="104">
        <v>75.4</v>
      </c>
      <c r="R22" s="104">
        <v>77.6</v>
      </c>
      <c r="S22" s="104">
        <v>94.3</v>
      </c>
      <c r="T22" s="104">
        <v>97.5</v>
      </c>
      <c r="U22" s="104">
        <v>98.1</v>
      </c>
      <c r="V22" s="104">
        <v>98.2</v>
      </c>
      <c r="W22" s="104">
        <v>98</v>
      </c>
      <c r="X22" s="104">
        <v>97.9</v>
      </c>
      <c r="Y22" s="104">
        <v>96.7</v>
      </c>
      <c r="Z22" s="105">
        <f t="shared" si="0"/>
        <v>90.32916666666665</v>
      </c>
      <c r="AA22" s="104">
        <v>67.4</v>
      </c>
      <c r="AB22" s="106" t="s">
        <v>249</v>
      </c>
      <c r="AC22" s="5">
        <v>20</v>
      </c>
    </row>
    <row r="23" spans="1:29" ht="13.5" customHeight="1">
      <c r="A23" s="76">
        <v>21</v>
      </c>
      <c r="B23" s="95">
        <v>98.1</v>
      </c>
      <c r="C23" s="95">
        <v>98.4</v>
      </c>
      <c r="D23" s="95">
        <v>98.6</v>
      </c>
      <c r="E23" s="95">
        <v>98.6</v>
      </c>
      <c r="F23" s="95">
        <v>85.8</v>
      </c>
      <c r="G23" s="95">
        <v>80.5</v>
      </c>
      <c r="H23" s="95">
        <v>94</v>
      </c>
      <c r="I23" s="95">
        <v>82.3</v>
      </c>
      <c r="J23" s="95">
        <v>74.5</v>
      </c>
      <c r="K23" s="95">
        <v>67.7</v>
      </c>
      <c r="L23" s="95">
        <v>70.4</v>
      </c>
      <c r="M23" s="95">
        <v>67.5</v>
      </c>
      <c r="N23" s="95">
        <v>64.8</v>
      </c>
      <c r="O23" s="95">
        <v>64</v>
      </c>
      <c r="P23" s="95">
        <v>64.5</v>
      </c>
      <c r="Q23" s="95">
        <v>87.8</v>
      </c>
      <c r="R23" s="95">
        <v>97.8</v>
      </c>
      <c r="S23" s="95">
        <v>98.3</v>
      </c>
      <c r="T23" s="95">
        <v>98.4</v>
      </c>
      <c r="U23" s="95">
        <v>98.5</v>
      </c>
      <c r="V23" s="95">
        <v>98.6</v>
      </c>
      <c r="W23" s="95">
        <v>98.6</v>
      </c>
      <c r="X23" s="95">
        <v>98.7</v>
      </c>
      <c r="Y23" s="95">
        <v>98.7</v>
      </c>
      <c r="Z23" s="77">
        <f t="shared" si="0"/>
        <v>86.87916666666666</v>
      </c>
      <c r="AA23" s="95">
        <v>61</v>
      </c>
      <c r="AB23" s="96" t="s">
        <v>250</v>
      </c>
      <c r="AC23" s="4">
        <v>21</v>
      </c>
    </row>
    <row r="24" spans="1:29" ht="13.5" customHeight="1">
      <c r="A24" s="76">
        <v>22</v>
      </c>
      <c r="B24" s="95">
        <v>98.7</v>
      </c>
      <c r="C24" s="95">
        <v>98.6</v>
      </c>
      <c r="D24" s="95">
        <v>98.5</v>
      </c>
      <c r="E24" s="95">
        <v>98.5</v>
      </c>
      <c r="F24" s="95">
        <v>98.4</v>
      </c>
      <c r="G24" s="95">
        <v>98.6</v>
      </c>
      <c r="H24" s="95">
        <v>98.7</v>
      </c>
      <c r="I24" s="95">
        <v>95.1</v>
      </c>
      <c r="J24" s="95">
        <v>85</v>
      </c>
      <c r="K24" s="95">
        <v>73.8</v>
      </c>
      <c r="L24" s="95">
        <v>59.1</v>
      </c>
      <c r="M24" s="95">
        <v>57.5</v>
      </c>
      <c r="N24" s="95">
        <v>55.9</v>
      </c>
      <c r="O24" s="95">
        <v>55.5</v>
      </c>
      <c r="P24" s="95">
        <v>58.3</v>
      </c>
      <c r="Q24" s="95">
        <v>81.6</v>
      </c>
      <c r="R24" s="95">
        <v>95.7</v>
      </c>
      <c r="S24" s="95">
        <v>97.8</v>
      </c>
      <c r="T24" s="95">
        <v>98.2</v>
      </c>
      <c r="U24" s="95">
        <v>98.4</v>
      </c>
      <c r="V24" s="95">
        <v>98.5</v>
      </c>
      <c r="W24" s="95">
        <v>98.6</v>
      </c>
      <c r="X24" s="95">
        <v>98.6</v>
      </c>
      <c r="Y24" s="95">
        <v>98.5</v>
      </c>
      <c r="Z24" s="77">
        <f t="shared" si="0"/>
        <v>87.33749999999999</v>
      </c>
      <c r="AA24" s="95">
        <v>53.1</v>
      </c>
      <c r="AB24" s="96" t="s">
        <v>41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98.5</v>
      </c>
      <c r="D25" s="95">
        <v>98.6</v>
      </c>
      <c r="E25" s="95">
        <v>98.6</v>
      </c>
      <c r="F25" s="95">
        <v>98.7</v>
      </c>
      <c r="G25" s="95">
        <v>98.7</v>
      </c>
      <c r="H25" s="95">
        <v>98.6</v>
      </c>
      <c r="I25" s="95">
        <v>96.5</v>
      </c>
      <c r="J25" s="95">
        <v>87</v>
      </c>
      <c r="K25" s="95">
        <v>79</v>
      </c>
      <c r="L25" s="95">
        <v>70.9</v>
      </c>
      <c r="M25" s="95">
        <v>56.7</v>
      </c>
      <c r="N25" s="95">
        <v>53.9</v>
      </c>
      <c r="O25" s="95">
        <v>59.9</v>
      </c>
      <c r="P25" s="95">
        <v>64.1</v>
      </c>
      <c r="Q25" s="95">
        <v>74.2</v>
      </c>
      <c r="R25" s="95">
        <v>92.9</v>
      </c>
      <c r="S25" s="95">
        <v>97.7</v>
      </c>
      <c r="T25" s="95">
        <v>98.1</v>
      </c>
      <c r="U25" s="95">
        <v>98.2</v>
      </c>
      <c r="V25" s="95">
        <v>98.4</v>
      </c>
      <c r="W25" s="95">
        <v>98.4</v>
      </c>
      <c r="X25" s="95">
        <v>98.4</v>
      </c>
      <c r="Y25" s="95">
        <v>98.4</v>
      </c>
      <c r="Z25" s="77">
        <f t="shared" si="0"/>
        <v>88.03750000000002</v>
      </c>
      <c r="AA25" s="95">
        <v>50.9</v>
      </c>
      <c r="AB25" s="96" t="s">
        <v>251</v>
      </c>
      <c r="AC25" s="5">
        <v>23</v>
      </c>
    </row>
    <row r="26" spans="1:29" ht="13.5" customHeight="1">
      <c r="A26" s="76">
        <v>24</v>
      </c>
      <c r="B26" s="95">
        <v>98.4</v>
      </c>
      <c r="C26" s="95">
        <v>98.4</v>
      </c>
      <c r="D26" s="95">
        <v>98.4</v>
      </c>
      <c r="E26" s="95">
        <v>98.5</v>
      </c>
      <c r="F26" s="95">
        <v>98.5</v>
      </c>
      <c r="G26" s="95">
        <v>98.5</v>
      </c>
      <c r="H26" s="95">
        <v>98.4</v>
      </c>
      <c r="I26" s="95">
        <v>96.1</v>
      </c>
      <c r="J26" s="95">
        <v>88.8</v>
      </c>
      <c r="K26" s="95">
        <v>74.9</v>
      </c>
      <c r="L26" s="95">
        <v>70.7</v>
      </c>
      <c r="M26" s="95">
        <v>85</v>
      </c>
      <c r="N26" s="95">
        <v>69.3</v>
      </c>
      <c r="O26" s="95">
        <v>66.8</v>
      </c>
      <c r="P26" s="95">
        <v>75.7</v>
      </c>
      <c r="Q26" s="95">
        <v>85.2</v>
      </c>
      <c r="R26" s="95">
        <v>92.3</v>
      </c>
      <c r="S26" s="95">
        <v>95.5</v>
      </c>
      <c r="T26" s="95">
        <v>98</v>
      </c>
      <c r="U26" s="95">
        <v>98.4</v>
      </c>
      <c r="V26" s="95">
        <v>98.4</v>
      </c>
      <c r="W26" s="95">
        <v>98.5</v>
      </c>
      <c r="X26" s="95">
        <v>98.5</v>
      </c>
      <c r="Y26" s="95">
        <v>98.6</v>
      </c>
      <c r="Z26" s="77">
        <f t="shared" si="0"/>
        <v>90.82499999999999</v>
      </c>
      <c r="AA26" s="95">
        <v>64.7</v>
      </c>
      <c r="AB26" s="96" t="s">
        <v>63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98.6</v>
      </c>
      <c r="D27" s="95">
        <v>98.6</v>
      </c>
      <c r="E27" s="95">
        <v>98.5</v>
      </c>
      <c r="F27" s="95">
        <v>98.5</v>
      </c>
      <c r="G27" s="95">
        <v>98.5</v>
      </c>
      <c r="H27" s="95">
        <v>98.6</v>
      </c>
      <c r="I27" s="95">
        <v>97.3</v>
      </c>
      <c r="J27" s="95">
        <v>90.6</v>
      </c>
      <c r="K27" s="95">
        <v>96.7</v>
      </c>
      <c r="L27" s="95">
        <v>71.4</v>
      </c>
      <c r="M27" s="95">
        <v>66.6</v>
      </c>
      <c r="N27" s="95">
        <v>87.6</v>
      </c>
      <c r="O27" s="95">
        <v>82.2</v>
      </c>
      <c r="P27" s="95">
        <v>88.6</v>
      </c>
      <c r="Q27" s="95">
        <v>90.6</v>
      </c>
      <c r="R27" s="95">
        <v>93.1</v>
      </c>
      <c r="S27" s="95">
        <v>96</v>
      </c>
      <c r="T27" s="95">
        <v>98.1</v>
      </c>
      <c r="U27" s="95">
        <v>98.3</v>
      </c>
      <c r="V27" s="95">
        <v>98.4</v>
      </c>
      <c r="W27" s="95">
        <v>98.5</v>
      </c>
      <c r="X27" s="95">
        <v>98.6</v>
      </c>
      <c r="Y27" s="95">
        <v>98.6</v>
      </c>
      <c r="Z27" s="77">
        <f t="shared" si="0"/>
        <v>93.37916666666665</v>
      </c>
      <c r="AA27" s="95">
        <v>65.9</v>
      </c>
      <c r="AB27" s="96" t="s">
        <v>146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98.7</v>
      </c>
      <c r="D28" s="95">
        <v>98.7</v>
      </c>
      <c r="E28" s="95">
        <v>98.8</v>
      </c>
      <c r="F28" s="95">
        <v>98.8</v>
      </c>
      <c r="G28" s="95">
        <v>98.8</v>
      </c>
      <c r="H28" s="95">
        <v>98.8</v>
      </c>
      <c r="I28" s="95">
        <v>95.7</v>
      </c>
      <c r="J28" s="95">
        <v>73.3</v>
      </c>
      <c r="K28" s="95">
        <v>66</v>
      </c>
      <c r="L28" s="95">
        <v>62.6</v>
      </c>
      <c r="M28" s="95">
        <v>56.7</v>
      </c>
      <c r="N28" s="95">
        <v>53</v>
      </c>
      <c r="O28" s="95">
        <v>53.6</v>
      </c>
      <c r="P28" s="95">
        <v>65.3</v>
      </c>
      <c r="Q28" s="95">
        <v>72.4</v>
      </c>
      <c r="R28" s="95">
        <v>91</v>
      </c>
      <c r="S28" s="95">
        <v>97.7</v>
      </c>
      <c r="T28" s="95">
        <v>98</v>
      </c>
      <c r="U28" s="95">
        <v>98.1</v>
      </c>
      <c r="V28" s="95">
        <v>98.3</v>
      </c>
      <c r="W28" s="95">
        <v>98.2</v>
      </c>
      <c r="X28" s="95">
        <v>97.8</v>
      </c>
      <c r="Y28" s="95">
        <v>98</v>
      </c>
      <c r="Z28" s="77">
        <f t="shared" si="0"/>
        <v>86.12083333333332</v>
      </c>
      <c r="AA28" s="95">
        <v>51.4</v>
      </c>
      <c r="AB28" s="96" t="s">
        <v>252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98.3</v>
      </c>
      <c r="D29" s="95">
        <v>98.4</v>
      </c>
      <c r="E29" s="95">
        <v>98.5</v>
      </c>
      <c r="F29" s="95">
        <v>98.6</v>
      </c>
      <c r="G29" s="95">
        <v>98.6</v>
      </c>
      <c r="H29" s="95">
        <v>98.7</v>
      </c>
      <c r="I29" s="95">
        <v>97.5</v>
      </c>
      <c r="J29" s="95">
        <v>92.9</v>
      </c>
      <c r="K29" s="95">
        <v>72.7</v>
      </c>
      <c r="L29" s="95">
        <v>66.7</v>
      </c>
      <c r="M29" s="95">
        <v>67.8</v>
      </c>
      <c r="N29" s="95">
        <v>64.6</v>
      </c>
      <c r="O29" s="95">
        <v>66.4</v>
      </c>
      <c r="P29" s="95">
        <v>80.8</v>
      </c>
      <c r="Q29" s="95">
        <v>95.1</v>
      </c>
      <c r="R29" s="95">
        <v>97</v>
      </c>
      <c r="S29" s="95">
        <v>98</v>
      </c>
      <c r="T29" s="95">
        <v>98.3</v>
      </c>
      <c r="U29" s="95">
        <v>98.3</v>
      </c>
      <c r="V29" s="95">
        <v>98.4</v>
      </c>
      <c r="W29" s="95">
        <v>98.5</v>
      </c>
      <c r="X29" s="95">
        <v>98.4</v>
      </c>
      <c r="Y29" s="95">
        <v>98.1</v>
      </c>
      <c r="Z29" s="77">
        <f t="shared" si="0"/>
        <v>90.77916666666665</v>
      </c>
      <c r="AA29" s="95">
        <v>64.3</v>
      </c>
      <c r="AB29" s="96" t="s">
        <v>48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98.4</v>
      </c>
      <c r="D30" s="95">
        <v>98.3</v>
      </c>
      <c r="E30" s="95">
        <v>98.3</v>
      </c>
      <c r="F30" s="95">
        <v>98.4</v>
      </c>
      <c r="G30" s="95">
        <v>98.4</v>
      </c>
      <c r="H30" s="95">
        <v>98.3</v>
      </c>
      <c r="I30" s="95">
        <v>97.6</v>
      </c>
      <c r="J30" s="95">
        <v>81.9</v>
      </c>
      <c r="K30" s="95">
        <v>76</v>
      </c>
      <c r="L30" s="95">
        <v>72.1</v>
      </c>
      <c r="M30" s="95">
        <v>97.6</v>
      </c>
      <c r="N30" s="95">
        <v>98.3</v>
      </c>
      <c r="O30" s="95">
        <v>98.4</v>
      </c>
      <c r="P30" s="95">
        <v>98.3</v>
      </c>
      <c r="Q30" s="95">
        <v>98.5</v>
      </c>
      <c r="R30" s="95">
        <v>98.6</v>
      </c>
      <c r="S30" s="95">
        <v>98.7</v>
      </c>
      <c r="T30" s="95">
        <v>98.7</v>
      </c>
      <c r="U30" s="95">
        <v>98.8</v>
      </c>
      <c r="V30" s="95">
        <v>98.8</v>
      </c>
      <c r="W30" s="95">
        <v>98.9</v>
      </c>
      <c r="X30" s="95">
        <v>98.9</v>
      </c>
      <c r="Y30" s="95">
        <v>98.9</v>
      </c>
      <c r="Z30" s="77">
        <f t="shared" si="0"/>
        <v>95.72500000000001</v>
      </c>
      <c r="AA30" s="95">
        <v>71.5</v>
      </c>
      <c r="AB30" s="96" t="s">
        <v>253</v>
      </c>
      <c r="AC30" s="5">
        <v>28</v>
      </c>
    </row>
    <row r="31" spans="1:29" ht="13.5" customHeight="1">
      <c r="A31" s="76">
        <v>29</v>
      </c>
      <c r="B31" s="95">
        <v>98.9</v>
      </c>
      <c r="C31" s="95">
        <v>99</v>
      </c>
      <c r="D31" s="95">
        <v>99</v>
      </c>
      <c r="E31" s="95">
        <v>99</v>
      </c>
      <c r="F31" s="95">
        <v>99</v>
      </c>
      <c r="G31" s="95">
        <v>98.2</v>
      </c>
      <c r="H31" s="95">
        <v>93.8</v>
      </c>
      <c r="I31" s="95">
        <v>68.9</v>
      </c>
      <c r="J31" s="95">
        <v>74.1</v>
      </c>
      <c r="K31" s="95">
        <v>71.8</v>
      </c>
      <c r="L31" s="95">
        <v>65.8</v>
      </c>
      <c r="M31" s="95">
        <v>65</v>
      </c>
      <c r="N31" s="95">
        <v>64.3</v>
      </c>
      <c r="O31" s="95">
        <v>65.2</v>
      </c>
      <c r="P31" s="95">
        <v>74.3</v>
      </c>
      <c r="Q31" s="95">
        <v>83.4</v>
      </c>
      <c r="R31" s="95">
        <v>87.8</v>
      </c>
      <c r="S31" s="95">
        <v>80.6</v>
      </c>
      <c r="T31" s="95">
        <v>76.4</v>
      </c>
      <c r="U31" s="95">
        <v>78.7</v>
      </c>
      <c r="V31" s="95">
        <v>83.8</v>
      </c>
      <c r="W31" s="95">
        <v>95.2</v>
      </c>
      <c r="X31" s="95">
        <v>97.9</v>
      </c>
      <c r="Y31" s="95">
        <v>94.9</v>
      </c>
      <c r="Z31" s="77">
        <f t="shared" si="0"/>
        <v>83.95833333333334</v>
      </c>
      <c r="AA31" s="95">
        <v>61.1</v>
      </c>
      <c r="AB31" s="96" t="s">
        <v>254</v>
      </c>
      <c r="AC31" s="5">
        <v>29</v>
      </c>
    </row>
    <row r="32" spans="1:29" ht="13.5" customHeight="1">
      <c r="A32" s="76">
        <v>30</v>
      </c>
      <c r="B32" s="95">
        <v>97</v>
      </c>
      <c r="C32" s="95">
        <v>98</v>
      </c>
      <c r="D32" s="95">
        <v>98.2</v>
      </c>
      <c r="E32" s="95">
        <v>98.3</v>
      </c>
      <c r="F32" s="95">
        <v>98.4</v>
      </c>
      <c r="G32" s="95">
        <v>98.4</v>
      </c>
      <c r="H32" s="95">
        <v>98.6</v>
      </c>
      <c r="I32" s="95">
        <v>97.4</v>
      </c>
      <c r="J32" s="95">
        <v>80</v>
      </c>
      <c r="K32" s="95">
        <v>66.7</v>
      </c>
      <c r="L32" s="95">
        <v>60.2</v>
      </c>
      <c r="M32" s="95">
        <v>63.7</v>
      </c>
      <c r="N32" s="95">
        <v>65</v>
      </c>
      <c r="O32" s="95">
        <v>64.4</v>
      </c>
      <c r="P32" s="95">
        <v>65.2</v>
      </c>
      <c r="Q32" s="95">
        <v>68</v>
      </c>
      <c r="R32" s="95">
        <v>78.5</v>
      </c>
      <c r="S32" s="95">
        <v>88.4</v>
      </c>
      <c r="T32" s="95">
        <v>95.7</v>
      </c>
      <c r="U32" s="95">
        <v>97.5</v>
      </c>
      <c r="V32" s="95">
        <v>97.2</v>
      </c>
      <c r="W32" s="95">
        <v>97.5</v>
      </c>
      <c r="X32" s="95">
        <v>97.8</v>
      </c>
      <c r="Y32" s="95">
        <v>98.1</v>
      </c>
      <c r="Z32" s="77">
        <f t="shared" si="0"/>
        <v>86.17500000000001</v>
      </c>
      <c r="AA32" s="95">
        <v>57.2</v>
      </c>
      <c r="AB32" s="96" t="s">
        <v>255</v>
      </c>
      <c r="AC32" s="5">
        <v>30</v>
      </c>
    </row>
    <row r="33" spans="1:29" ht="13.5" customHeight="1">
      <c r="A33" s="76">
        <v>31</v>
      </c>
      <c r="B33" s="95">
        <v>98.2</v>
      </c>
      <c r="C33" s="95">
        <v>98.2</v>
      </c>
      <c r="D33" s="95">
        <v>98.1</v>
      </c>
      <c r="E33" s="95">
        <v>98.2</v>
      </c>
      <c r="F33" s="95">
        <v>98.3</v>
      </c>
      <c r="G33" s="95">
        <v>98.2</v>
      </c>
      <c r="H33" s="95">
        <v>98.1</v>
      </c>
      <c r="I33" s="95">
        <v>96</v>
      </c>
      <c r="J33" s="95">
        <v>88.7</v>
      </c>
      <c r="K33" s="95">
        <v>76.9</v>
      </c>
      <c r="L33" s="95">
        <v>70.1</v>
      </c>
      <c r="M33" s="95">
        <v>65.8</v>
      </c>
      <c r="N33" s="95">
        <v>61.2</v>
      </c>
      <c r="O33" s="95">
        <v>61.7</v>
      </c>
      <c r="P33" s="95">
        <v>84.2</v>
      </c>
      <c r="Q33" s="95">
        <v>93.7</v>
      </c>
      <c r="R33" s="95">
        <v>96.8</v>
      </c>
      <c r="S33" s="95">
        <v>97.9</v>
      </c>
      <c r="T33" s="95">
        <v>98.2</v>
      </c>
      <c r="U33" s="95">
        <v>98.4</v>
      </c>
      <c r="V33" s="95">
        <v>98.5</v>
      </c>
      <c r="W33" s="95">
        <v>98.5</v>
      </c>
      <c r="X33" s="95">
        <v>98.5</v>
      </c>
      <c r="Y33" s="95">
        <v>98.5</v>
      </c>
      <c r="Z33" s="77">
        <f t="shared" si="0"/>
        <v>90.4541666666667</v>
      </c>
      <c r="AA33" s="95">
        <v>59.3</v>
      </c>
      <c r="AB33" s="96" t="s">
        <v>49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98.18387096774192</v>
      </c>
      <c r="C34" s="80">
        <f t="shared" si="1"/>
        <v>98.44193548387098</v>
      </c>
      <c r="D34" s="80">
        <f t="shared" si="1"/>
        <v>98.23870967741934</v>
      </c>
      <c r="E34" s="80">
        <f t="shared" si="1"/>
        <v>98.53870967741938</v>
      </c>
      <c r="F34" s="80">
        <f t="shared" si="1"/>
        <v>98.14193548387098</v>
      </c>
      <c r="G34" s="80">
        <f t="shared" si="1"/>
        <v>98.00967741935483</v>
      </c>
      <c r="H34" s="80">
        <f t="shared" si="1"/>
        <v>98.24838709677421</v>
      </c>
      <c r="I34" s="80">
        <f t="shared" si="1"/>
        <v>94.0290322580645</v>
      </c>
      <c r="J34" s="80">
        <f t="shared" si="1"/>
        <v>84.67419354838711</v>
      </c>
      <c r="K34" s="80">
        <f t="shared" si="1"/>
        <v>75.62258064516129</v>
      </c>
      <c r="L34" s="80">
        <f t="shared" si="1"/>
        <v>71.09677419354838</v>
      </c>
      <c r="M34" s="80">
        <f t="shared" si="1"/>
        <v>69.37741935483871</v>
      </c>
      <c r="N34" s="80">
        <f t="shared" si="1"/>
        <v>69.07419354838709</v>
      </c>
      <c r="O34" s="80">
        <f t="shared" si="1"/>
        <v>69.38709677419355</v>
      </c>
      <c r="P34" s="80">
        <f t="shared" si="1"/>
        <v>74.41290322580643</v>
      </c>
      <c r="Q34" s="80">
        <f t="shared" si="1"/>
        <v>82.27741935483871</v>
      </c>
      <c r="R34" s="80">
        <f aca="true" t="shared" si="2" ref="R34:Y34">AVERAGE(R3:R33)</f>
        <v>89.79032258064517</v>
      </c>
      <c r="S34" s="80">
        <f t="shared" si="2"/>
        <v>93.32903225806449</v>
      </c>
      <c r="T34" s="80">
        <f t="shared" si="2"/>
        <v>95.47419354838709</v>
      </c>
      <c r="U34" s="80">
        <f t="shared" si="2"/>
        <v>96.45806451612904</v>
      </c>
      <c r="V34" s="80">
        <f t="shared" si="2"/>
        <v>97.1066666666667</v>
      </c>
      <c r="W34" s="80">
        <f t="shared" si="2"/>
        <v>97.72258064516127</v>
      </c>
      <c r="X34" s="80">
        <f t="shared" si="2"/>
        <v>98.03548387096775</v>
      </c>
      <c r="Y34" s="80">
        <f t="shared" si="2"/>
        <v>97.77419354838709</v>
      </c>
      <c r="Z34" s="80">
        <f>AVERAGE(B3:Y33)</f>
        <v>89.29973082099593</v>
      </c>
      <c r="AA34" s="81">
        <f>AVERAGE(AA3:AA33)</f>
        <v>61.56129032258065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40.5</v>
      </c>
      <c r="C40" s="92">
        <f>MATCH(B40,AA3:AA33,0)</f>
        <v>13</v>
      </c>
      <c r="D40" s="97" t="str">
        <f>INDEX(AB3:AB33,C40,1)</f>
        <v>11:32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98.6</v>
      </c>
      <c r="D3" s="95">
        <v>98.7</v>
      </c>
      <c r="E3" s="95">
        <v>98.7</v>
      </c>
      <c r="F3" s="95">
        <v>98.7</v>
      </c>
      <c r="G3" s="95">
        <v>98.7</v>
      </c>
      <c r="H3" s="95">
        <v>98.8</v>
      </c>
      <c r="I3" s="95">
        <v>98.6</v>
      </c>
      <c r="J3" s="95">
        <v>95</v>
      </c>
      <c r="K3" s="95">
        <v>82.8</v>
      </c>
      <c r="L3" s="95">
        <v>74.1</v>
      </c>
      <c r="M3" s="95">
        <v>72</v>
      </c>
      <c r="N3" s="95">
        <v>65.3</v>
      </c>
      <c r="O3" s="95">
        <v>67.8</v>
      </c>
      <c r="P3" s="95">
        <v>76.8</v>
      </c>
      <c r="Q3" s="95">
        <v>92.6</v>
      </c>
      <c r="R3" s="95">
        <v>97.7</v>
      </c>
      <c r="S3" s="95">
        <v>98.2</v>
      </c>
      <c r="T3" s="95">
        <v>98.5</v>
      </c>
      <c r="U3" s="95">
        <v>98.5</v>
      </c>
      <c r="V3" s="95">
        <v>98.6</v>
      </c>
      <c r="W3" s="95">
        <v>98.6</v>
      </c>
      <c r="X3" s="95">
        <v>98.7</v>
      </c>
      <c r="Y3" s="95">
        <v>98.6</v>
      </c>
      <c r="Z3" s="77">
        <f aca="true" t="shared" si="0" ref="Z3:Z32">AVERAGE(B3:Y3)</f>
        <v>91.7958333333333</v>
      </c>
      <c r="AA3" s="95">
        <v>62.8</v>
      </c>
      <c r="AB3" s="96" t="s">
        <v>44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98.7</v>
      </c>
      <c r="D4" s="95">
        <v>98.7</v>
      </c>
      <c r="E4" s="95">
        <v>98.8</v>
      </c>
      <c r="F4" s="95">
        <v>98.8</v>
      </c>
      <c r="G4" s="95">
        <v>98.8</v>
      </c>
      <c r="H4" s="95">
        <v>98.8</v>
      </c>
      <c r="I4" s="95">
        <v>98.7</v>
      </c>
      <c r="J4" s="95">
        <v>98.4</v>
      </c>
      <c r="K4" s="95">
        <v>97.7</v>
      </c>
      <c r="L4" s="95">
        <v>96.7</v>
      </c>
      <c r="M4" s="95">
        <v>80.8</v>
      </c>
      <c r="N4" s="95">
        <v>90.9</v>
      </c>
      <c r="O4" s="95">
        <v>86.8</v>
      </c>
      <c r="P4" s="95">
        <v>81.9</v>
      </c>
      <c r="Q4" s="95">
        <v>94</v>
      </c>
      <c r="R4" s="95">
        <v>97.9</v>
      </c>
      <c r="S4" s="95">
        <v>98.2</v>
      </c>
      <c r="T4" s="95">
        <v>98.5</v>
      </c>
      <c r="U4" s="95">
        <v>98.4</v>
      </c>
      <c r="V4" s="95">
        <v>98.6</v>
      </c>
      <c r="W4" s="95">
        <v>98.7</v>
      </c>
      <c r="X4" s="95">
        <v>98.7</v>
      </c>
      <c r="Y4" s="95">
        <v>98.7</v>
      </c>
      <c r="Z4" s="77">
        <f t="shared" si="0"/>
        <v>96.03749999999998</v>
      </c>
      <c r="AA4" s="95">
        <v>78.4</v>
      </c>
      <c r="AB4" s="96" t="s">
        <v>256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98.8</v>
      </c>
      <c r="D5" s="95">
        <v>98.7</v>
      </c>
      <c r="E5" s="95">
        <v>98.7</v>
      </c>
      <c r="F5" s="95">
        <v>98.8</v>
      </c>
      <c r="G5" s="95">
        <v>98.8</v>
      </c>
      <c r="H5" s="95">
        <v>98.8</v>
      </c>
      <c r="I5" s="95">
        <v>98.4</v>
      </c>
      <c r="J5" s="95">
        <v>95.4</v>
      </c>
      <c r="K5" s="95">
        <v>85.4</v>
      </c>
      <c r="L5" s="95">
        <v>78.8</v>
      </c>
      <c r="M5" s="95">
        <v>75</v>
      </c>
      <c r="N5" s="95">
        <v>72.7</v>
      </c>
      <c r="O5" s="95">
        <v>74.6</v>
      </c>
      <c r="P5" s="95">
        <v>82.4</v>
      </c>
      <c r="Q5" s="95">
        <v>93.9</v>
      </c>
      <c r="R5" s="95">
        <v>97.8</v>
      </c>
      <c r="S5" s="95">
        <v>98.3</v>
      </c>
      <c r="T5" s="95">
        <v>98.5</v>
      </c>
      <c r="U5" s="95">
        <v>98.6</v>
      </c>
      <c r="V5" s="95">
        <v>98.6</v>
      </c>
      <c r="W5" s="95">
        <v>98.7</v>
      </c>
      <c r="X5" s="95">
        <v>98.7</v>
      </c>
      <c r="Y5" s="95">
        <v>98.8</v>
      </c>
      <c r="Z5" s="77">
        <f t="shared" si="0"/>
        <v>93.16250000000001</v>
      </c>
      <c r="AA5" s="95">
        <v>69.1</v>
      </c>
      <c r="AB5" s="96" t="s">
        <v>147</v>
      </c>
      <c r="AC5" s="5">
        <v>3</v>
      </c>
    </row>
    <row r="6" spans="1:29" ht="13.5" customHeight="1">
      <c r="A6" s="76">
        <v>4</v>
      </c>
      <c r="B6" s="95">
        <v>98.8</v>
      </c>
      <c r="C6" s="95">
        <v>98.8</v>
      </c>
      <c r="D6" s="95">
        <v>98.8</v>
      </c>
      <c r="E6" s="95">
        <v>98.8</v>
      </c>
      <c r="F6" s="95">
        <v>98.8</v>
      </c>
      <c r="G6" s="95">
        <v>98.8</v>
      </c>
      <c r="H6" s="95">
        <v>98.7</v>
      </c>
      <c r="I6" s="95">
        <v>98.6</v>
      </c>
      <c r="J6" s="95">
        <v>97.5</v>
      </c>
      <c r="K6" s="95">
        <v>74.5</v>
      </c>
      <c r="L6" s="95">
        <v>71.6</v>
      </c>
      <c r="M6" s="95">
        <v>71.7</v>
      </c>
      <c r="N6" s="95">
        <v>78.4</v>
      </c>
      <c r="O6" s="95">
        <v>68.8</v>
      </c>
      <c r="P6" s="95">
        <v>84.6</v>
      </c>
      <c r="Q6" s="95">
        <v>91.4</v>
      </c>
      <c r="R6" s="95">
        <v>97.7</v>
      </c>
      <c r="S6" s="95">
        <v>92</v>
      </c>
      <c r="T6" s="95">
        <v>82.5</v>
      </c>
      <c r="U6" s="95">
        <v>91.4</v>
      </c>
      <c r="V6" s="95">
        <v>90.9</v>
      </c>
      <c r="W6" s="95">
        <v>97.5</v>
      </c>
      <c r="X6" s="95">
        <v>97.9</v>
      </c>
      <c r="Y6" s="95">
        <v>98</v>
      </c>
      <c r="Z6" s="77">
        <f t="shared" si="0"/>
        <v>90.68750000000001</v>
      </c>
      <c r="AA6" s="95">
        <v>65.8</v>
      </c>
      <c r="AB6" s="96" t="s">
        <v>41</v>
      </c>
      <c r="AC6" s="5">
        <v>4</v>
      </c>
    </row>
    <row r="7" spans="1:29" ht="13.5" customHeight="1">
      <c r="A7" s="76">
        <v>5</v>
      </c>
      <c r="B7" s="95">
        <v>93.1</v>
      </c>
      <c r="C7" s="95">
        <v>89.9</v>
      </c>
      <c r="D7" s="95">
        <v>90.1</v>
      </c>
      <c r="E7" s="95">
        <v>96.7</v>
      </c>
      <c r="F7" s="95">
        <v>97.9</v>
      </c>
      <c r="G7" s="95">
        <v>98</v>
      </c>
      <c r="H7" s="95">
        <v>97.6</v>
      </c>
      <c r="I7" s="95">
        <v>85.4</v>
      </c>
      <c r="J7" s="95">
        <v>83.2</v>
      </c>
      <c r="K7" s="95">
        <v>79.4</v>
      </c>
      <c r="L7" s="95">
        <v>77.8</v>
      </c>
      <c r="M7" s="95">
        <v>78.6</v>
      </c>
      <c r="N7" s="95">
        <v>77.8</v>
      </c>
      <c r="O7" s="95">
        <v>82.1</v>
      </c>
      <c r="P7" s="95">
        <v>83.8</v>
      </c>
      <c r="Q7" s="95">
        <v>88.1</v>
      </c>
      <c r="R7" s="95">
        <v>91.5</v>
      </c>
      <c r="S7" s="95">
        <v>91.6</v>
      </c>
      <c r="T7" s="95">
        <v>93.9</v>
      </c>
      <c r="U7" s="95">
        <v>97.9</v>
      </c>
      <c r="V7" s="95">
        <v>98.2</v>
      </c>
      <c r="W7" s="95">
        <v>98.3</v>
      </c>
      <c r="X7" s="95">
        <v>98.4</v>
      </c>
      <c r="Y7" s="95">
        <v>98.4</v>
      </c>
      <c r="Z7" s="77">
        <f t="shared" si="0"/>
        <v>90.32083333333333</v>
      </c>
      <c r="AA7" s="95">
        <v>76.5</v>
      </c>
      <c r="AB7" s="96" t="s">
        <v>257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98.6</v>
      </c>
      <c r="D8" s="95">
        <v>98.7</v>
      </c>
      <c r="E8" s="95">
        <v>98.6</v>
      </c>
      <c r="F8" s="95">
        <v>98.6</v>
      </c>
      <c r="G8" s="95">
        <v>98.7</v>
      </c>
      <c r="H8" s="95">
        <v>98.8</v>
      </c>
      <c r="I8" s="95">
        <v>98.8</v>
      </c>
      <c r="J8" s="95">
        <v>98.8</v>
      </c>
      <c r="K8" s="95">
        <v>92.3</v>
      </c>
      <c r="L8" s="95">
        <v>86</v>
      </c>
      <c r="M8" s="95">
        <v>81.5</v>
      </c>
      <c r="N8" s="95">
        <v>80.4</v>
      </c>
      <c r="O8" s="95">
        <v>79.6</v>
      </c>
      <c r="P8" s="95">
        <v>80.4</v>
      </c>
      <c r="Q8" s="95">
        <v>85.3</v>
      </c>
      <c r="R8" s="95">
        <v>87.2</v>
      </c>
      <c r="S8" s="95">
        <v>92.3</v>
      </c>
      <c r="T8" s="95">
        <v>95.7</v>
      </c>
      <c r="U8" s="95">
        <v>96.7</v>
      </c>
      <c r="V8" s="95">
        <v>97</v>
      </c>
      <c r="W8" s="95">
        <v>97.5</v>
      </c>
      <c r="X8" s="95">
        <v>97.6</v>
      </c>
      <c r="Y8" s="95">
        <v>97.6</v>
      </c>
      <c r="Z8" s="77">
        <f t="shared" si="0"/>
        <v>93.13333333333333</v>
      </c>
      <c r="AA8" s="95">
        <v>78</v>
      </c>
      <c r="AB8" s="96" t="s">
        <v>71</v>
      </c>
      <c r="AC8" s="5">
        <v>6</v>
      </c>
    </row>
    <row r="9" spans="1:29" ht="13.5" customHeight="1">
      <c r="A9" s="76">
        <v>7</v>
      </c>
      <c r="B9" s="95">
        <v>97.4</v>
      </c>
      <c r="C9" s="95">
        <v>95.9</v>
      </c>
      <c r="D9" s="95">
        <v>96.7</v>
      </c>
      <c r="E9" s="95">
        <v>97.5</v>
      </c>
      <c r="F9" s="95">
        <v>98.1</v>
      </c>
      <c r="G9" s="95">
        <v>98</v>
      </c>
      <c r="H9" s="95">
        <v>98.3</v>
      </c>
      <c r="I9" s="95">
        <v>98.4</v>
      </c>
      <c r="J9" s="95">
        <v>98.2</v>
      </c>
      <c r="K9" s="95">
        <v>98.4</v>
      </c>
      <c r="L9" s="95">
        <v>98.5</v>
      </c>
      <c r="M9" s="95">
        <v>98.5</v>
      </c>
      <c r="N9" s="95">
        <v>98.6</v>
      </c>
      <c r="O9" s="95">
        <v>98.5</v>
      </c>
      <c r="P9" s="95">
        <v>98.4</v>
      </c>
      <c r="Q9" s="95">
        <v>98.3</v>
      </c>
      <c r="R9" s="95">
        <v>98.5</v>
      </c>
      <c r="S9" s="95">
        <v>98.6</v>
      </c>
      <c r="T9" s="95">
        <v>98.8</v>
      </c>
      <c r="U9" s="95">
        <v>98.8</v>
      </c>
      <c r="V9" s="95">
        <v>98.8</v>
      </c>
      <c r="W9" s="95">
        <v>98.8</v>
      </c>
      <c r="X9" s="95">
        <v>98.8</v>
      </c>
      <c r="Y9" s="95">
        <v>98.8</v>
      </c>
      <c r="Z9" s="77">
        <f t="shared" si="0"/>
        <v>98.23333333333335</v>
      </c>
      <c r="AA9" s="95">
        <v>95.7</v>
      </c>
      <c r="AB9" s="96" t="s">
        <v>258</v>
      </c>
      <c r="AC9" s="5">
        <v>7</v>
      </c>
    </row>
    <row r="10" spans="1:29" ht="13.5" customHeight="1">
      <c r="A10" s="76">
        <v>8</v>
      </c>
      <c r="B10" s="95">
        <v>98.7</v>
      </c>
      <c r="C10" s="95">
        <v>98</v>
      </c>
      <c r="D10" s="95">
        <v>98.3</v>
      </c>
      <c r="E10" s="95">
        <v>98.3</v>
      </c>
      <c r="F10" s="95">
        <v>98.7</v>
      </c>
      <c r="G10" s="95">
        <v>98.7</v>
      </c>
      <c r="H10" s="95">
        <v>98.9</v>
      </c>
      <c r="I10" s="95">
        <v>98.9</v>
      </c>
      <c r="J10" s="95">
        <v>92.9</v>
      </c>
      <c r="K10" s="95">
        <v>71.7</v>
      </c>
      <c r="L10" s="95">
        <v>59.2</v>
      </c>
      <c r="M10" s="95">
        <v>55.3</v>
      </c>
      <c r="N10" s="95">
        <v>46.7</v>
      </c>
      <c r="O10" s="95">
        <v>70.6</v>
      </c>
      <c r="P10" s="95">
        <v>69.8</v>
      </c>
      <c r="Q10" s="95">
        <v>70.9</v>
      </c>
      <c r="R10" s="95">
        <v>96.4</v>
      </c>
      <c r="S10" s="95">
        <v>98</v>
      </c>
      <c r="T10" s="95">
        <v>98.3</v>
      </c>
      <c r="U10" s="95">
        <v>98.4</v>
      </c>
      <c r="V10" s="95">
        <v>98.5</v>
      </c>
      <c r="W10" s="95">
        <v>98.5</v>
      </c>
      <c r="X10" s="95">
        <v>98.5</v>
      </c>
      <c r="Y10" s="95">
        <v>98.4</v>
      </c>
      <c r="Z10" s="77">
        <f t="shared" si="0"/>
        <v>87.94166666666668</v>
      </c>
      <c r="AA10" s="95">
        <v>46.4</v>
      </c>
      <c r="AB10" s="96" t="s">
        <v>259</v>
      </c>
      <c r="AC10" s="5">
        <v>8</v>
      </c>
    </row>
    <row r="11" spans="1:29" ht="13.5" customHeight="1">
      <c r="A11" s="76">
        <v>9</v>
      </c>
      <c r="B11" s="95">
        <v>91</v>
      </c>
      <c r="C11" s="95">
        <v>94.9</v>
      </c>
      <c r="D11" s="95">
        <v>97.8</v>
      </c>
      <c r="E11" s="95">
        <v>98</v>
      </c>
      <c r="F11" s="95">
        <v>98.1</v>
      </c>
      <c r="G11" s="95">
        <v>97.9</v>
      </c>
      <c r="H11" s="95">
        <v>97.8</v>
      </c>
      <c r="I11" s="95">
        <v>97.2</v>
      </c>
      <c r="J11" s="95">
        <v>87.7</v>
      </c>
      <c r="K11" s="95">
        <v>82.9</v>
      </c>
      <c r="L11" s="95">
        <v>64.7</v>
      </c>
      <c r="M11" s="95">
        <v>63.6</v>
      </c>
      <c r="N11" s="95">
        <v>63.2</v>
      </c>
      <c r="O11" s="95">
        <v>76.3</v>
      </c>
      <c r="P11" s="95">
        <v>81</v>
      </c>
      <c r="Q11" s="95">
        <v>89.9</v>
      </c>
      <c r="R11" s="95">
        <v>97.5</v>
      </c>
      <c r="S11" s="95">
        <v>98.2</v>
      </c>
      <c r="T11" s="95">
        <v>98.4</v>
      </c>
      <c r="U11" s="95">
        <v>98.5</v>
      </c>
      <c r="V11" s="95">
        <v>98.6</v>
      </c>
      <c r="W11" s="95">
        <v>98.6</v>
      </c>
      <c r="X11" s="95">
        <v>98.6</v>
      </c>
      <c r="Y11" s="95">
        <v>98.7</v>
      </c>
      <c r="Z11" s="77">
        <f t="shared" si="0"/>
        <v>90.37916666666666</v>
      </c>
      <c r="AA11" s="95">
        <v>59.1</v>
      </c>
      <c r="AB11" s="96" t="s">
        <v>260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98.7</v>
      </c>
      <c r="D12" s="104">
        <v>98.7</v>
      </c>
      <c r="E12" s="104">
        <v>98.7</v>
      </c>
      <c r="F12" s="104">
        <v>98.8</v>
      </c>
      <c r="G12" s="104">
        <v>98.8</v>
      </c>
      <c r="H12" s="104">
        <v>98.9</v>
      </c>
      <c r="I12" s="104">
        <v>98.9</v>
      </c>
      <c r="J12" s="104">
        <v>98.1</v>
      </c>
      <c r="K12" s="104">
        <v>98.1</v>
      </c>
      <c r="L12" s="104">
        <v>98</v>
      </c>
      <c r="M12" s="104">
        <v>98.2</v>
      </c>
      <c r="N12" s="104">
        <v>98.1</v>
      </c>
      <c r="O12" s="104">
        <v>98.4</v>
      </c>
      <c r="P12" s="104">
        <v>98.4</v>
      </c>
      <c r="Q12" s="104">
        <v>98.4</v>
      </c>
      <c r="R12" s="104">
        <v>98.6</v>
      </c>
      <c r="S12" s="104">
        <v>98.7</v>
      </c>
      <c r="T12" s="104">
        <v>98.8</v>
      </c>
      <c r="U12" s="104">
        <v>98.9</v>
      </c>
      <c r="V12" s="104">
        <v>98.9</v>
      </c>
      <c r="W12" s="104">
        <v>98.9</v>
      </c>
      <c r="X12" s="104">
        <v>98.9</v>
      </c>
      <c r="Y12" s="104">
        <v>98.9</v>
      </c>
      <c r="Z12" s="105">
        <f t="shared" si="0"/>
        <v>98.60416666666669</v>
      </c>
      <c r="AA12" s="104">
        <v>97.8</v>
      </c>
      <c r="AB12" s="106" t="s">
        <v>261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93.1</v>
      </c>
      <c r="D13" s="95">
        <v>86.8</v>
      </c>
      <c r="E13" s="95">
        <v>83</v>
      </c>
      <c r="F13" s="95">
        <v>78.9</v>
      </c>
      <c r="G13" s="95">
        <v>79.2</v>
      </c>
      <c r="H13" s="95">
        <v>79.1</v>
      </c>
      <c r="I13" s="95">
        <v>73.2</v>
      </c>
      <c r="J13" s="95">
        <v>72.4</v>
      </c>
      <c r="K13" s="95">
        <v>66.7</v>
      </c>
      <c r="L13" s="95">
        <v>66.2</v>
      </c>
      <c r="M13" s="95">
        <v>62.9</v>
      </c>
      <c r="N13" s="95">
        <v>62.1</v>
      </c>
      <c r="O13" s="95">
        <v>60.8</v>
      </c>
      <c r="P13" s="95">
        <v>62.8</v>
      </c>
      <c r="Q13" s="95">
        <v>68.3</v>
      </c>
      <c r="R13" s="95">
        <v>75.7</v>
      </c>
      <c r="S13" s="95">
        <v>76.6</v>
      </c>
      <c r="T13" s="95">
        <v>78.5</v>
      </c>
      <c r="U13" s="95">
        <v>88.3</v>
      </c>
      <c r="V13" s="95">
        <v>91.6</v>
      </c>
      <c r="W13" s="95">
        <v>92.3</v>
      </c>
      <c r="X13" s="95">
        <v>94.6</v>
      </c>
      <c r="Y13" s="95">
        <v>96.7</v>
      </c>
      <c r="Z13" s="77">
        <f t="shared" si="0"/>
        <v>78.69166666666666</v>
      </c>
      <c r="AA13" s="95">
        <v>57.1</v>
      </c>
      <c r="AB13" s="96" t="s">
        <v>84</v>
      </c>
      <c r="AC13" s="4">
        <v>11</v>
      </c>
    </row>
    <row r="14" spans="1:29" ht="13.5" customHeight="1">
      <c r="A14" s="76">
        <v>12</v>
      </c>
      <c r="B14" s="95">
        <v>97.4</v>
      </c>
      <c r="C14" s="95">
        <v>95.3</v>
      </c>
      <c r="D14" s="95">
        <v>91.9</v>
      </c>
      <c r="E14" s="95">
        <v>93.9</v>
      </c>
      <c r="F14" s="95">
        <v>91</v>
      </c>
      <c r="G14" s="95">
        <v>95.4</v>
      </c>
      <c r="H14" s="95">
        <v>82.2</v>
      </c>
      <c r="I14" s="95">
        <v>88.3</v>
      </c>
      <c r="J14" s="95">
        <v>74.6</v>
      </c>
      <c r="K14" s="95">
        <v>74.2</v>
      </c>
      <c r="L14" s="95">
        <v>79.8</v>
      </c>
      <c r="M14" s="95">
        <v>91.9</v>
      </c>
      <c r="N14" s="95">
        <v>91.3</v>
      </c>
      <c r="O14" s="95">
        <v>88</v>
      </c>
      <c r="P14" s="95">
        <v>89.6</v>
      </c>
      <c r="Q14" s="95">
        <v>94.9</v>
      </c>
      <c r="R14" s="95">
        <v>97.6</v>
      </c>
      <c r="S14" s="95">
        <v>97.6</v>
      </c>
      <c r="T14" s="95">
        <v>97</v>
      </c>
      <c r="U14" s="95">
        <v>97.2</v>
      </c>
      <c r="V14" s="95">
        <v>98</v>
      </c>
      <c r="W14" s="95">
        <v>98.2</v>
      </c>
      <c r="X14" s="95">
        <v>98.4</v>
      </c>
      <c r="Y14" s="95">
        <v>98.5</v>
      </c>
      <c r="Z14" s="77">
        <f t="shared" si="0"/>
        <v>91.75833333333333</v>
      </c>
      <c r="AA14" s="95">
        <v>67.2</v>
      </c>
      <c r="AB14" s="96" t="s">
        <v>262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98.3</v>
      </c>
      <c r="D15" s="95">
        <v>98.3</v>
      </c>
      <c r="E15" s="95">
        <v>98.2</v>
      </c>
      <c r="F15" s="95">
        <v>98.4</v>
      </c>
      <c r="G15" s="95">
        <v>98.6</v>
      </c>
      <c r="H15" s="95">
        <v>98.6</v>
      </c>
      <c r="I15" s="95">
        <v>98.5</v>
      </c>
      <c r="J15" s="95">
        <v>93.6</v>
      </c>
      <c r="K15" s="95">
        <v>85.4</v>
      </c>
      <c r="L15" s="95">
        <v>70.8</v>
      </c>
      <c r="M15" s="95">
        <v>59.2</v>
      </c>
      <c r="N15" s="95">
        <v>67</v>
      </c>
      <c r="O15" s="95">
        <v>59.3</v>
      </c>
      <c r="P15" s="95">
        <v>66.2</v>
      </c>
      <c r="Q15" s="95">
        <v>70.5</v>
      </c>
      <c r="R15" s="95">
        <v>85.8</v>
      </c>
      <c r="S15" s="95">
        <v>91</v>
      </c>
      <c r="T15" s="95">
        <v>97.3</v>
      </c>
      <c r="U15" s="95">
        <v>97.6</v>
      </c>
      <c r="V15" s="95">
        <v>97.8</v>
      </c>
      <c r="W15" s="95">
        <v>98.2</v>
      </c>
      <c r="X15" s="95">
        <v>98.4</v>
      </c>
      <c r="Y15" s="95">
        <v>98.4</v>
      </c>
      <c r="Z15" s="77">
        <f t="shared" si="0"/>
        <v>88.49166666666667</v>
      </c>
      <c r="AA15" s="95">
        <v>55.4</v>
      </c>
      <c r="AB15" s="96" t="s">
        <v>263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98.6</v>
      </c>
      <c r="D16" s="95">
        <v>98.5</v>
      </c>
      <c r="E16" s="95">
        <v>98.2</v>
      </c>
      <c r="F16" s="95">
        <v>98.1</v>
      </c>
      <c r="G16" s="95">
        <v>98.2</v>
      </c>
      <c r="H16" s="95">
        <v>98.4</v>
      </c>
      <c r="I16" s="95">
        <v>97.8</v>
      </c>
      <c r="J16" s="95">
        <v>87.1</v>
      </c>
      <c r="K16" s="95">
        <v>73.2</v>
      </c>
      <c r="L16" s="95">
        <v>63.1</v>
      </c>
      <c r="M16" s="95">
        <v>52.6</v>
      </c>
      <c r="N16" s="95">
        <v>51.1</v>
      </c>
      <c r="O16" s="95">
        <v>60.2</v>
      </c>
      <c r="P16" s="95">
        <v>73.1</v>
      </c>
      <c r="Q16" s="95">
        <v>79</v>
      </c>
      <c r="R16" s="95">
        <v>95</v>
      </c>
      <c r="S16" s="95">
        <v>96.9</v>
      </c>
      <c r="T16" s="95">
        <v>97.7</v>
      </c>
      <c r="U16" s="95">
        <v>98.2</v>
      </c>
      <c r="V16" s="95">
        <v>98.4</v>
      </c>
      <c r="W16" s="95">
        <v>98.5</v>
      </c>
      <c r="X16" s="95">
        <v>98.6</v>
      </c>
      <c r="Y16" s="95">
        <v>98.6</v>
      </c>
      <c r="Z16" s="77">
        <f t="shared" si="0"/>
        <v>87.81666666666666</v>
      </c>
      <c r="AA16" s="95">
        <v>46.7</v>
      </c>
      <c r="AB16" s="96" t="s">
        <v>129</v>
      </c>
      <c r="AC16" s="5">
        <v>14</v>
      </c>
    </row>
    <row r="17" spans="1:29" ht="13.5" customHeight="1">
      <c r="A17" s="76">
        <v>15</v>
      </c>
      <c r="B17" s="95">
        <v>98.6</v>
      </c>
      <c r="C17" s="95">
        <v>98.4</v>
      </c>
      <c r="D17" s="95">
        <v>98.4</v>
      </c>
      <c r="E17" s="95">
        <v>98.5</v>
      </c>
      <c r="F17" s="95">
        <v>98.7</v>
      </c>
      <c r="G17" s="95">
        <v>98.8</v>
      </c>
      <c r="H17" s="95">
        <v>98.8</v>
      </c>
      <c r="I17" s="95">
        <v>98.7</v>
      </c>
      <c r="J17" s="95">
        <v>97.2</v>
      </c>
      <c r="K17" s="95">
        <v>86.3</v>
      </c>
      <c r="L17" s="95">
        <v>85.4</v>
      </c>
      <c r="M17" s="95">
        <v>83.2</v>
      </c>
      <c r="N17" s="95">
        <v>79.2</v>
      </c>
      <c r="O17" s="95">
        <v>81.2</v>
      </c>
      <c r="P17" s="95">
        <v>80.6</v>
      </c>
      <c r="Q17" s="95">
        <v>86.2</v>
      </c>
      <c r="R17" s="95">
        <v>96.9</v>
      </c>
      <c r="S17" s="95">
        <v>97.7</v>
      </c>
      <c r="T17" s="95">
        <v>98.3</v>
      </c>
      <c r="U17" s="95">
        <v>98.5</v>
      </c>
      <c r="V17" s="95">
        <v>98.6</v>
      </c>
      <c r="W17" s="95">
        <v>98.6</v>
      </c>
      <c r="X17" s="95">
        <v>98.6</v>
      </c>
      <c r="Y17" s="95">
        <v>98.6</v>
      </c>
      <c r="Z17" s="77">
        <f t="shared" si="0"/>
        <v>93.91666666666667</v>
      </c>
      <c r="AA17" s="95">
        <v>76.2</v>
      </c>
      <c r="AB17" s="96" t="s">
        <v>66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98.7</v>
      </c>
      <c r="D18" s="95">
        <v>98.7</v>
      </c>
      <c r="E18" s="95">
        <v>98.7</v>
      </c>
      <c r="F18" s="95">
        <v>98.6</v>
      </c>
      <c r="G18" s="95">
        <v>98.6</v>
      </c>
      <c r="H18" s="95">
        <v>98.6</v>
      </c>
      <c r="I18" s="95">
        <v>98.2</v>
      </c>
      <c r="J18" s="95">
        <v>90.3</v>
      </c>
      <c r="K18" s="95">
        <v>83.3</v>
      </c>
      <c r="L18" s="95">
        <v>60.7</v>
      </c>
      <c r="M18" s="95">
        <v>53.3</v>
      </c>
      <c r="N18" s="95">
        <v>48.5</v>
      </c>
      <c r="O18" s="95">
        <v>59</v>
      </c>
      <c r="P18" s="95">
        <v>67.4</v>
      </c>
      <c r="Q18" s="95">
        <v>78.5</v>
      </c>
      <c r="R18" s="95">
        <v>87.8</v>
      </c>
      <c r="S18" s="95">
        <v>97.5</v>
      </c>
      <c r="T18" s="95">
        <v>97.4</v>
      </c>
      <c r="U18" s="95">
        <v>97.2</v>
      </c>
      <c r="V18" s="95">
        <v>96.6</v>
      </c>
      <c r="W18" s="95">
        <v>96.3</v>
      </c>
      <c r="X18" s="95">
        <v>96.1</v>
      </c>
      <c r="Y18" s="95">
        <v>96.7</v>
      </c>
      <c r="Z18" s="77">
        <f t="shared" si="0"/>
        <v>87.30416666666666</v>
      </c>
      <c r="AA18" s="95">
        <v>46.9</v>
      </c>
      <c r="AB18" s="96" t="s">
        <v>264</v>
      </c>
      <c r="AC18" s="5">
        <v>16</v>
      </c>
    </row>
    <row r="19" spans="1:29" ht="13.5" customHeight="1">
      <c r="A19" s="76">
        <v>17</v>
      </c>
      <c r="B19" s="95">
        <v>97</v>
      </c>
      <c r="C19" s="95">
        <v>97.5</v>
      </c>
      <c r="D19" s="95">
        <v>98</v>
      </c>
      <c r="E19" s="95">
        <v>98.4</v>
      </c>
      <c r="F19" s="95">
        <v>98.6</v>
      </c>
      <c r="G19" s="95">
        <v>98.7</v>
      </c>
      <c r="H19" s="95">
        <v>98.8</v>
      </c>
      <c r="I19" s="95">
        <v>98.8</v>
      </c>
      <c r="J19" s="95">
        <v>98.9</v>
      </c>
      <c r="K19" s="95">
        <v>98.9</v>
      </c>
      <c r="L19" s="95">
        <v>98.9</v>
      </c>
      <c r="M19" s="95">
        <v>98.9</v>
      </c>
      <c r="N19" s="95">
        <v>98.9</v>
      </c>
      <c r="O19" s="95">
        <v>98.9</v>
      </c>
      <c r="P19" s="95">
        <v>98.7</v>
      </c>
      <c r="Q19" s="95">
        <v>98.6</v>
      </c>
      <c r="R19" s="95">
        <v>98.7</v>
      </c>
      <c r="S19" s="95">
        <v>98.8</v>
      </c>
      <c r="T19" s="95">
        <v>98.8</v>
      </c>
      <c r="U19" s="95">
        <v>98.9</v>
      </c>
      <c r="V19" s="95">
        <v>98.9</v>
      </c>
      <c r="W19" s="95">
        <v>98.9</v>
      </c>
      <c r="X19" s="95">
        <v>98.8</v>
      </c>
      <c r="Y19" s="95">
        <v>98.9</v>
      </c>
      <c r="Z19" s="77">
        <f t="shared" si="0"/>
        <v>98.63333333333337</v>
      </c>
      <c r="AA19" s="95">
        <v>96.7</v>
      </c>
      <c r="AB19" s="96" t="s">
        <v>265</v>
      </c>
      <c r="AC19" s="5">
        <v>17</v>
      </c>
    </row>
    <row r="20" spans="1:29" ht="13.5" customHeight="1">
      <c r="A20" s="76">
        <v>18</v>
      </c>
      <c r="B20" s="95">
        <v>98.9</v>
      </c>
      <c r="C20" s="95">
        <v>98.9</v>
      </c>
      <c r="D20" s="95">
        <v>99</v>
      </c>
      <c r="E20" s="95">
        <v>99</v>
      </c>
      <c r="F20" s="95">
        <v>99</v>
      </c>
      <c r="G20" s="95">
        <v>99.2</v>
      </c>
      <c r="H20" s="95">
        <v>99.2</v>
      </c>
      <c r="I20" s="95">
        <v>99.1</v>
      </c>
      <c r="J20" s="95">
        <v>99.1</v>
      </c>
      <c r="K20" s="95">
        <v>98.8</v>
      </c>
      <c r="L20" s="95">
        <v>74.9</v>
      </c>
      <c r="M20" s="95">
        <v>54.4</v>
      </c>
      <c r="N20" s="95">
        <v>58.8</v>
      </c>
      <c r="O20" s="95">
        <v>74.7</v>
      </c>
      <c r="P20" s="95">
        <v>83.6</v>
      </c>
      <c r="Q20" s="95">
        <v>93.9</v>
      </c>
      <c r="R20" s="95">
        <v>77.6</v>
      </c>
      <c r="S20" s="95">
        <v>83.6</v>
      </c>
      <c r="T20" s="95">
        <v>86.7</v>
      </c>
      <c r="U20" s="95">
        <v>97.9</v>
      </c>
      <c r="V20" s="95">
        <v>98.3</v>
      </c>
      <c r="W20" s="95">
        <v>98.5</v>
      </c>
      <c r="X20" s="95">
        <v>98.6</v>
      </c>
      <c r="Y20" s="95">
        <v>98.7</v>
      </c>
      <c r="Z20" s="77">
        <f t="shared" si="0"/>
        <v>90.43333333333334</v>
      </c>
      <c r="AA20" s="95">
        <v>51.7</v>
      </c>
      <c r="AB20" s="96" t="s">
        <v>67</v>
      </c>
      <c r="AC20" s="5">
        <v>18</v>
      </c>
    </row>
    <row r="21" spans="1:29" ht="13.5" customHeight="1">
      <c r="A21" s="76">
        <v>19</v>
      </c>
      <c r="B21" s="95">
        <v>98.8</v>
      </c>
      <c r="C21" s="95">
        <v>98.8</v>
      </c>
      <c r="D21" s="95">
        <v>98.8</v>
      </c>
      <c r="E21" s="95">
        <v>98.9</v>
      </c>
      <c r="F21" s="95">
        <v>98.9</v>
      </c>
      <c r="G21" s="95">
        <v>98.9</v>
      </c>
      <c r="H21" s="95">
        <v>98.9</v>
      </c>
      <c r="I21" s="95">
        <v>99</v>
      </c>
      <c r="J21" s="95">
        <v>97.6</v>
      </c>
      <c r="K21" s="95">
        <v>82.2</v>
      </c>
      <c r="L21" s="95">
        <v>71.6</v>
      </c>
      <c r="M21" s="95">
        <v>62.7</v>
      </c>
      <c r="N21" s="95">
        <v>66.7</v>
      </c>
      <c r="O21" s="95">
        <v>68.6</v>
      </c>
      <c r="P21" s="95">
        <v>75.7</v>
      </c>
      <c r="Q21" s="95">
        <v>95.4</v>
      </c>
      <c r="R21" s="95">
        <v>97.7</v>
      </c>
      <c r="S21" s="95">
        <v>98.2</v>
      </c>
      <c r="T21" s="95">
        <v>98.3</v>
      </c>
      <c r="U21" s="95">
        <v>98.4</v>
      </c>
      <c r="V21" s="95"/>
      <c r="W21" s="95">
        <v>98.4</v>
      </c>
      <c r="X21" s="95">
        <v>98.6</v>
      </c>
      <c r="Y21" s="95">
        <v>98.7</v>
      </c>
      <c r="Z21" s="77">
        <f t="shared" si="0"/>
        <v>91.29565217391306</v>
      </c>
      <c r="AA21" s="95">
        <v>58.9</v>
      </c>
      <c r="AB21" s="96" t="s">
        <v>179</v>
      </c>
      <c r="AC21" s="5">
        <v>19</v>
      </c>
    </row>
    <row r="22" spans="1:29" ht="13.5" customHeight="1">
      <c r="A22" s="103">
        <v>20</v>
      </c>
      <c r="B22" s="104">
        <v>98.8</v>
      </c>
      <c r="C22" s="104">
        <v>98.8</v>
      </c>
      <c r="D22" s="104">
        <v>98.8</v>
      </c>
      <c r="E22" s="104">
        <v>98.9</v>
      </c>
      <c r="F22" s="104">
        <v>98.9</v>
      </c>
      <c r="G22" s="104">
        <v>98.9</v>
      </c>
      <c r="H22" s="104">
        <v>98.9</v>
      </c>
      <c r="I22" s="104">
        <v>99</v>
      </c>
      <c r="J22" s="104">
        <v>96.3</v>
      </c>
      <c r="K22" s="104">
        <v>67.3</v>
      </c>
      <c r="L22" s="104">
        <v>58.6</v>
      </c>
      <c r="M22" s="104">
        <v>54.3</v>
      </c>
      <c r="N22" s="104">
        <v>52.5</v>
      </c>
      <c r="O22" s="104">
        <v>50.7</v>
      </c>
      <c r="P22" s="104">
        <v>57.1</v>
      </c>
      <c r="Q22" s="104">
        <v>63</v>
      </c>
      <c r="R22" s="104">
        <v>55.2</v>
      </c>
      <c r="S22" s="104">
        <v>76</v>
      </c>
      <c r="T22" s="104">
        <v>90.6</v>
      </c>
      <c r="U22" s="104">
        <v>94.5</v>
      </c>
      <c r="V22" s="104">
        <v>97.6</v>
      </c>
      <c r="W22" s="104">
        <v>97.8</v>
      </c>
      <c r="X22" s="104">
        <v>98</v>
      </c>
      <c r="Y22" s="104">
        <v>98.3</v>
      </c>
      <c r="Z22" s="105">
        <f t="shared" si="0"/>
        <v>83.28333333333332</v>
      </c>
      <c r="AA22" s="104">
        <v>49</v>
      </c>
      <c r="AB22" s="106" t="s">
        <v>179</v>
      </c>
      <c r="AC22" s="5">
        <v>20</v>
      </c>
    </row>
    <row r="23" spans="1:29" ht="13.5" customHeight="1">
      <c r="A23" s="76">
        <v>21</v>
      </c>
      <c r="B23" s="95">
        <v>98.3</v>
      </c>
      <c r="C23" s="95">
        <v>98.1</v>
      </c>
      <c r="D23" s="95">
        <v>98.1</v>
      </c>
      <c r="E23" s="95">
        <v>98.4</v>
      </c>
      <c r="F23" s="95">
        <v>98.6</v>
      </c>
      <c r="G23" s="95">
        <v>98.6</v>
      </c>
      <c r="H23" s="95">
        <v>98.7</v>
      </c>
      <c r="I23" s="95">
        <v>98.7</v>
      </c>
      <c r="J23" s="95">
        <v>91.6</v>
      </c>
      <c r="K23" s="95">
        <v>76.4</v>
      </c>
      <c r="L23" s="95">
        <v>65.7</v>
      </c>
      <c r="M23" s="95">
        <v>66</v>
      </c>
      <c r="N23" s="95">
        <v>66.1</v>
      </c>
      <c r="O23" s="95">
        <v>68.3</v>
      </c>
      <c r="P23" s="95">
        <v>71.9</v>
      </c>
      <c r="Q23" s="95">
        <v>94</v>
      </c>
      <c r="R23" s="95">
        <v>97.8</v>
      </c>
      <c r="S23" s="95">
        <v>98.3</v>
      </c>
      <c r="T23" s="95">
        <v>98.5</v>
      </c>
      <c r="U23" s="95">
        <v>98.6</v>
      </c>
      <c r="V23" s="95">
        <v>98.7</v>
      </c>
      <c r="W23" s="95">
        <v>98.8</v>
      </c>
      <c r="X23" s="95">
        <v>98.8</v>
      </c>
      <c r="Y23" s="95">
        <v>98.8</v>
      </c>
      <c r="Z23" s="77">
        <f t="shared" si="0"/>
        <v>90.65833333333335</v>
      </c>
      <c r="AA23" s="95">
        <v>62</v>
      </c>
      <c r="AB23" s="96" t="s">
        <v>145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98.9</v>
      </c>
      <c r="D24" s="95">
        <v>98.8</v>
      </c>
      <c r="E24" s="95">
        <v>98.9</v>
      </c>
      <c r="F24" s="95">
        <v>98.9</v>
      </c>
      <c r="G24" s="95">
        <v>98.9</v>
      </c>
      <c r="H24" s="95">
        <v>99</v>
      </c>
      <c r="I24" s="95">
        <v>99</v>
      </c>
      <c r="J24" s="95">
        <v>98.6</v>
      </c>
      <c r="K24" s="95">
        <v>92.3</v>
      </c>
      <c r="L24" s="95">
        <v>71.2</v>
      </c>
      <c r="M24" s="95">
        <v>66.4</v>
      </c>
      <c r="N24" s="95">
        <v>59.5</v>
      </c>
      <c r="O24" s="95">
        <v>60.3</v>
      </c>
      <c r="P24" s="95">
        <v>80.4</v>
      </c>
      <c r="Q24" s="95">
        <v>95.1</v>
      </c>
      <c r="R24" s="95">
        <v>97.8</v>
      </c>
      <c r="S24" s="95">
        <v>98.4</v>
      </c>
      <c r="T24" s="95">
        <v>98.7</v>
      </c>
      <c r="U24" s="95">
        <v>98.7</v>
      </c>
      <c r="V24" s="95">
        <v>98.7</v>
      </c>
      <c r="W24" s="95">
        <v>98.8</v>
      </c>
      <c r="X24" s="95">
        <v>98.7</v>
      </c>
      <c r="Y24" s="95">
        <v>98.2</v>
      </c>
      <c r="Z24" s="77">
        <f t="shared" si="0"/>
        <v>91.79166666666667</v>
      </c>
      <c r="AA24" s="95">
        <v>58.1</v>
      </c>
      <c r="AB24" s="96" t="s">
        <v>266</v>
      </c>
      <c r="AC24" s="5">
        <v>22</v>
      </c>
    </row>
    <row r="25" spans="1:29" ht="13.5" customHeight="1">
      <c r="A25" s="76">
        <v>23</v>
      </c>
      <c r="B25" s="95">
        <v>98.2</v>
      </c>
      <c r="C25" s="95">
        <v>98.4</v>
      </c>
      <c r="D25" s="95">
        <v>98.4</v>
      </c>
      <c r="E25" s="95">
        <v>98.4</v>
      </c>
      <c r="F25" s="95">
        <v>98.4</v>
      </c>
      <c r="G25" s="95">
        <v>98.5</v>
      </c>
      <c r="H25" s="95">
        <v>98.7</v>
      </c>
      <c r="I25" s="95">
        <v>98.8</v>
      </c>
      <c r="J25" s="95">
        <v>98.9</v>
      </c>
      <c r="K25" s="95">
        <v>98.6</v>
      </c>
      <c r="L25" s="95">
        <v>97.6</v>
      </c>
      <c r="M25" s="95">
        <v>94.1</v>
      </c>
      <c r="N25" s="95">
        <v>90.8</v>
      </c>
      <c r="O25" s="95">
        <v>90.4</v>
      </c>
      <c r="P25" s="95">
        <v>86.5</v>
      </c>
      <c r="Q25" s="95">
        <v>87.5</v>
      </c>
      <c r="R25" s="95">
        <v>97.9</v>
      </c>
      <c r="S25" s="95">
        <v>98.4</v>
      </c>
      <c r="T25" s="95">
        <v>98.6</v>
      </c>
      <c r="U25" s="95">
        <v>98.7</v>
      </c>
      <c r="V25" s="95">
        <v>98.9</v>
      </c>
      <c r="W25" s="95">
        <v>98.9</v>
      </c>
      <c r="X25" s="95">
        <v>98.9</v>
      </c>
      <c r="Y25" s="95">
        <v>98.9</v>
      </c>
      <c r="Z25" s="77">
        <f t="shared" si="0"/>
        <v>96.72500000000001</v>
      </c>
      <c r="AA25" s="95">
        <v>77</v>
      </c>
      <c r="AB25" s="96" t="s">
        <v>177</v>
      </c>
      <c r="AC25" s="5">
        <v>23</v>
      </c>
    </row>
    <row r="26" spans="1:29" ht="13.5" customHeight="1">
      <c r="A26" s="76">
        <v>24</v>
      </c>
      <c r="B26" s="95">
        <v>99</v>
      </c>
      <c r="C26" s="95">
        <v>98.9</v>
      </c>
      <c r="D26" s="95">
        <v>99</v>
      </c>
      <c r="E26" s="95">
        <v>98.9</v>
      </c>
      <c r="F26" s="95">
        <v>99</v>
      </c>
      <c r="G26" s="95">
        <v>99.1</v>
      </c>
      <c r="H26" s="95">
        <v>99.1</v>
      </c>
      <c r="I26" s="95">
        <v>99</v>
      </c>
      <c r="J26" s="95">
        <v>99</v>
      </c>
      <c r="K26" s="95">
        <v>96.5</v>
      </c>
      <c r="L26" s="95">
        <v>83.9</v>
      </c>
      <c r="M26" s="95">
        <v>65.2</v>
      </c>
      <c r="N26" s="95">
        <v>61.1</v>
      </c>
      <c r="O26" s="95">
        <v>65.7</v>
      </c>
      <c r="P26" s="95">
        <v>68.5</v>
      </c>
      <c r="Q26" s="95">
        <v>66.7</v>
      </c>
      <c r="R26" s="95">
        <v>71.4</v>
      </c>
      <c r="S26" s="95">
        <v>70.8</v>
      </c>
      <c r="T26" s="95">
        <v>74.3</v>
      </c>
      <c r="U26" s="95">
        <v>77.1</v>
      </c>
      <c r="V26" s="95">
        <v>76.5</v>
      </c>
      <c r="W26" s="95">
        <v>73.5</v>
      </c>
      <c r="X26" s="95">
        <v>72.6</v>
      </c>
      <c r="Y26" s="95">
        <v>73.7</v>
      </c>
      <c r="Z26" s="77">
        <f t="shared" si="0"/>
        <v>82.85416666666667</v>
      </c>
      <c r="AA26" s="95">
        <v>57.4</v>
      </c>
      <c r="AB26" s="96" t="s">
        <v>198</v>
      </c>
      <c r="AC26" s="5">
        <v>24</v>
      </c>
    </row>
    <row r="27" spans="1:29" ht="13.5" customHeight="1">
      <c r="A27" s="76">
        <v>25</v>
      </c>
      <c r="B27" s="95">
        <v>75.4</v>
      </c>
      <c r="C27" s="95">
        <v>83.7</v>
      </c>
      <c r="D27" s="95">
        <v>88.5</v>
      </c>
      <c r="E27" s="95">
        <v>92.1</v>
      </c>
      <c r="F27" s="95">
        <v>87.4</v>
      </c>
      <c r="G27" s="95">
        <v>90.6</v>
      </c>
      <c r="H27" s="95">
        <v>94.1</v>
      </c>
      <c r="I27" s="95">
        <v>76.1</v>
      </c>
      <c r="J27" s="95">
        <v>62.6</v>
      </c>
      <c r="K27" s="95">
        <v>56.4</v>
      </c>
      <c r="L27" s="95">
        <v>48.7</v>
      </c>
      <c r="M27" s="95">
        <v>48.4</v>
      </c>
      <c r="N27" s="95">
        <v>47.5</v>
      </c>
      <c r="O27" s="95">
        <v>50.3</v>
      </c>
      <c r="P27" s="95">
        <v>52.5</v>
      </c>
      <c r="Q27" s="95">
        <v>59.7</v>
      </c>
      <c r="R27" s="95">
        <v>69.3</v>
      </c>
      <c r="S27" s="95">
        <v>82.5</v>
      </c>
      <c r="T27" s="95">
        <v>88</v>
      </c>
      <c r="U27" s="95">
        <v>95.3</v>
      </c>
      <c r="V27" s="95">
        <v>96.8</v>
      </c>
      <c r="W27" s="95">
        <v>97.3</v>
      </c>
      <c r="X27" s="95">
        <v>96.4</v>
      </c>
      <c r="Y27" s="95">
        <v>94.8</v>
      </c>
      <c r="Z27" s="77">
        <f t="shared" si="0"/>
        <v>76.43333333333334</v>
      </c>
      <c r="AA27" s="95">
        <v>45</v>
      </c>
      <c r="AB27" s="96" t="s">
        <v>203</v>
      </c>
      <c r="AC27" s="5">
        <v>25</v>
      </c>
    </row>
    <row r="28" spans="1:29" ht="13.5" customHeight="1">
      <c r="A28" s="76">
        <v>26</v>
      </c>
      <c r="B28" s="95">
        <v>92.1</v>
      </c>
      <c r="C28" s="95">
        <v>95</v>
      </c>
      <c r="D28" s="95">
        <v>97</v>
      </c>
      <c r="E28" s="95">
        <v>96.7</v>
      </c>
      <c r="F28" s="95">
        <v>94.4</v>
      </c>
      <c r="G28" s="95">
        <v>93.9</v>
      </c>
      <c r="H28" s="95">
        <v>91.2</v>
      </c>
      <c r="I28" s="95">
        <v>86.5</v>
      </c>
      <c r="J28" s="95">
        <v>79.9</v>
      </c>
      <c r="K28" s="95">
        <v>80.5</v>
      </c>
      <c r="L28" s="95">
        <v>95</v>
      </c>
      <c r="M28" s="95">
        <v>95.1</v>
      </c>
      <c r="N28" s="95">
        <v>95.9</v>
      </c>
      <c r="O28" s="95">
        <v>97.4</v>
      </c>
      <c r="P28" s="95">
        <v>97.7</v>
      </c>
      <c r="Q28" s="95">
        <v>98.3</v>
      </c>
      <c r="R28" s="95">
        <v>98.5</v>
      </c>
      <c r="S28" s="95">
        <v>98.6</v>
      </c>
      <c r="T28" s="95">
        <v>98.7</v>
      </c>
      <c r="U28" s="95">
        <v>98.7</v>
      </c>
      <c r="V28" s="95">
        <v>98.8</v>
      </c>
      <c r="W28" s="95">
        <v>98.8</v>
      </c>
      <c r="X28" s="95">
        <v>98.8</v>
      </c>
      <c r="Y28" s="95">
        <v>98.9</v>
      </c>
      <c r="Z28" s="77">
        <f t="shared" si="0"/>
        <v>94.85000000000002</v>
      </c>
      <c r="AA28" s="95">
        <v>77.5</v>
      </c>
      <c r="AB28" s="96" t="s">
        <v>267</v>
      </c>
      <c r="AC28" s="5">
        <v>26</v>
      </c>
    </row>
    <row r="29" spans="1:29" ht="13.5" customHeight="1">
      <c r="A29" s="76">
        <v>27</v>
      </c>
      <c r="B29" s="95">
        <v>98.9</v>
      </c>
      <c r="C29" s="95">
        <v>98.9</v>
      </c>
      <c r="D29" s="95">
        <v>98.9</v>
      </c>
      <c r="E29" s="95">
        <v>98.9</v>
      </c>
      <c r="F29" s="95">
        <v>99</v>
      </c>
      <c r="G29" s="95">
        <v>99</v>
      </c>
      <c r="H29" s="95">
        <v>99</v>
      </c>
      <c r="I29" s="95">
        <v>99.1</v>
      </c>
      <c r="J29" s="95">
        <v>99</v>
      </c>
      <c r="K29" s="95">
        <v>97.9</v>
      </c>
      <c r="L29" s="95">
        <v>97</v>
      </c>
      <c r="M29" s="95">
        <v>87.5</v>
      </c>
      <c r="N29" s="95">
        <v>83.7</v>
      </c>
      <c r="O29" s="95">
        <v>75.8</v>
      </c>
      <c r="P29" s="95">
        <v>79.2</v>
      </c>
      <c r="Q29" s="95">
        <v>96.5</v>
      </c>
      <c r="R29" s="95">
        <v>98.1</v>
      </c>
      <c r="S29" s="95">
        <v>98.5</v>
      </c>
      <c r="T29" s="95">
        <v>98.6</v>
      </c>
      <c r="U29" s="95">
        <v>98.7</v>
      </c>
      <c r="V29" s="95">
        <v>98.8</v>
      </c>
      <c r="W29" s="95">
        <v>98.8</v>
      </c>
      <c r="X29" s="95">
        <v>98.9</v>
      </c>
      <c r="Y29" s="95">
        <v>98.8</v>
      </c>
      <c r="Z29" s="77">
        <f t="shared" si="0"/>
        <v>95.72916666666667</v>
      </c>
      <c r="AA29" s="95">
        <v>73.7</v>
      </c>
      <c r="AB29" s="96" t="s">
        <v>268</v>
      </c>
      <c r="AC29" s="5">
        <v>27</v>
      </c>
    </row>
    <row r="30" spans="1:29" ht="13.5" customHeight="1">
      <c r="A30" s="76">
        <v>28</v>
      </c>
      <c r="B30" s="95">
        <v>98.9</v>
      </c>
      <c r="C30" s="95">
        <v>98.9</v>
      </c>
      <c r="D30" s="95">
        <v>98.9</v>
      </c>
      <c r="E30" s="95">
        <v>98.9</v>
      </c>
      <c r="F30" s="95">
        <v>98.9</v>
      </c>
      <c r="G30" s="95">
        <v>99</v>
      </c>
      <c r="H30" s="95">
        <v>99</v>
      </c>
      <c r="I30" s="95">
        <v>99</v>
      </c>
      <c r="J30" s="95">
        <v>98.8</v>
      </c>
      <c r="K30" s="95">
        <v>94.4</v>
      </c>
      <c r="L30" s="95">
        <v>83.3</v>
      </c>
      <c r="M30" s="95">
        <v>80.7</v>
      </c>
      <c r="N30" s="95">
        <v>64.9</v>
      </c>
      <c r="O30" s="95">
        <v>61.9</v>
      </c>
      <c r="P30" s="95">
        <v>67.9</v>
      </c>
      <c r="Q30" s="95">
        <v>64.1</v>
      </c>
      <c r="R30" s="95">
        <v>67.7</v>
      </c>
      <c r="S30" s="95">
        <v>91.7</v>
      </c>
      <c r="T30" s="95">
        <v>96.9</v>
      </c>
      <c r="U30" s="95">
        <v>97.9</v>
      </c>
      <c r="V30" s="95">
        <v>98.2</v>
      </c>
      <c r="W30" s="95">
        <v>98.3</v>
      </c>
      <c r="X30" s="95">
        <v>98.4</v>
      </c>
      <c r="Y30" s="95">
        <v>98.5</v>
      </c>
      <c r="Z30" s="77">
        <f t="shared" si="0"/>
        <v>89.79583333333335</v>
      </c>
      <c r="AA30" s="95">
        <v>0</v>
      </c>
      <c r="AB30" s="96" t="s">
        <v>108</v>
      </c>
      <c r="AC30" s="5">
        <v>28</v>
      </c>
    </row>
    <row r="31" spans="1:29" ht="13.5" customHeight="1">
      <c r="A31" s="76">
        <v>29</v>
      </c>
      <c r="B31" s="95">
        <v>98.6</v>
      </c>
      <c r="C31" s="95">
        <v>98.7</v>
      </c>
      <c r="D31" s="95">
        <v>98.7</v>
      </c>
      <c r="E31" s="95">
        <v>98.8</v>
      </c>
      <c r="F31" s="95">
        <v>98.8</v>
      </c>
      <c r="G31" s="95">
        <v>98.8</v>
      </c>
      <c r="H31" s="95">
        <v>98.8</v>
      </c>
      <c r="I31" s="95">
        <v>98.8</v>
      </c>
      <c r="J31" s="95">
        <v>95.9</v>
      </c>
      <c r="K31" s="95">
        <v>73.3</v>
      </c>
      <c r="L31" s="95">
        <v>53.1</v>
      </c>
      <c r="M31" s="95">
        <v>44.6</v>
      </c>
      <c r="N31" s="95">
        <v>44.4</v>
      </c>
      <c r="O31" s="95">
        <v>45.6</v>
      </c>
      <c r="P31" s="95">
        <v>54.9</v>
      </c>
      <c r="Q31" s="95">
        <v>77</v>
      </c>
      <c r="R31" s="95">
        <v>91.7</v>
      </c>
      <c r="S31" s="95">
        <v>96.5</v>
      </c>
      <c r="T31" s="95">
        <v>97.8</v>
      </c>
      <c r="U31" s="95">
        <v>98.1</v>
      </c>
      <c r="V31" s="95">
        <v>98.4</v>
      </c>
      <c r="W31" s="95">
        <v>98.4</v>
      </c>
      <c r="X31" s="95">
        <v>98.3</v>
      </c>
      <c r="Y31" s="95">
        <v>98.4</v>
      </c>
      <c r="Z31" s="77">
        <f t="shared" si="0"/>
        <v>85.68333333333334</v>
      </c>
      <c r="AA31" s="95">
        <v>42.2</v>
      </c>
      <c r="AB31" s="96" t="s">
        <v>248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98.4</v>
      </c>
      <c r="D32" s="95">
        <v>98.6</v>
      </c>
      <c r="E32" s="95">
        <v>98.6</v>
      </c>
      <c r="F32" s="95">
        <v>98.6</v>
      </c>
      <c r="G32" s="95">
        <v>98.7</v>
      </c>
      <c r="H32" s="95">
        <v>98.7</v>
      </c>
      <c r="I32" s="95">
        <v>98.6</v>
      </c>
      <c r="J32" s="95">
        <v>94.8</v>
      </c>
      <c r="K32" s="95">
        <v>75.8</v>
      </c>
      <c r="L32" s="95">
        <v>61.7</v>
      </c>
      <c r="M32" s="95">
        <v>57.1</v>
      </c>
      <c r="N32" s="95">
        <v>58.3</v>
      </c>
      <c r="O32" s="95">
        <v>53.6</v>
      </c>
      <c r="P32" s="95">
        <v>60.7</v>
      </c>
      <c r="Q32" s="95">
        <v>67.1</v>
      </c>
      <c r="R32" s="95">
        <v>68.6</v>
      </c>
      <c r="S32" s="95">
        <v>82</v>
      </c>
      <c r="T32" s="95">
        <v>87.4</v>
      </c>
      <c r="U32" s="95">
        <v>77.4</v>
      </c>
      <c r="V32" s="95">
        <v>88.3</v>
      </c>
      <c r="W32" s="95">
        <v>90.4</v>
      </c>
      <c r="X32" s="95">
        <v>95.8</v>
      </c>
      <c r="Y32" s="95">
        <v>97.6</v>
      </c>
      <c r="Z32" s="77">
        <f t="shared" si="0"/>
        <v>83.55416666666666</v>
      </c>
      <c r="AA32" s="95">
        <v>50.3</v>
      </c>
      <c r="AB32" s="96" t="s">
        <v>269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97.08666666666667</v>
      </c>
      <c r="C34" s="80">
        <f t="shared" si="1"/>
        <v>97.17333333333333</v>
      </c>
      <c r="D34" s="80">
        <f t="shared" si="1"/>
        <v>97.24333333333334</v>
      </c>
      <c r="E34" s="80">
        <f t="shared" si="1"/>
        <v>97.57000000000002</v>
      </c>
      <c r="F34" s="80">
        <f t="shared" si="1"/>
        <v>97.21333333333335</v>
      </c>
      <c r="G34" s="80">
        <f t="shared" si="1"/>
        <v>97.49333333333334</v>
      </c>
      <c r="H34" s="80">
        <f t="shared" si="1"/>
        <v>97.10666666666664</v>
      </c>
      <c r="I34" s="80">
        <f t="shared" si="1"/>
        <v>95.86999999999999</v>
      </c>
      <c r="J34" s="80">
        <f t="shared" si="1"/>
        <v>92.38000000000001</v>
      </c>
      <c r="K34" s="80">
        <f t="shared" si="1"/>
        <v>84.05333333333334</v>
      </c>
      <c r="L34" s="80">
        <f t="shared" si="1"/>
        <v>76.42</v>
      </c>
      <c r="M34" s="80">
        <f t="shared" si="1"/>
        <v>71.78999999999999</v>
      </c>
      <c r="N34" s="80">
        <f t="shared" si="1"/>
        <v>70.68000000000002</v>
      </c>
      <c r="O34" s="80">
        <f t="shared" si="1"/>
        <v>72.47333333333333</v>
      </c>
      <c r="P34" s="80">
        <f t="shared" si="1"/>
        <v>77.08333333333331</v>
      </c>
      <c r="Q34" s="80">
        <f t="shared" si="1"/>
        <v>84.56999999999998</v>
      </c>
      <c r="R34" s="80">
        <f aca="true" t="shared" si="2" ref="R34:Y34">AVERAGE(R3:R33)</f>
        <v>89.58666666666664</v>
      </c>
      <c r="S34" s="80">
        <f t="shared" si="2"/>
        <v>93.12333333333332</v>
      </c>
      <c r="T34" s="80">
        <f t="shared" si="2"/>
        <v>94.66666666666667</v>
      </c>
      <c r="U34" s="80">
        <f t="shared" si="2"/>
        <v>96.06666666666665</v>
      </c>
      <c r="V34" s="80">
        <f t="shared" si="2"/>
        <v>96.71034482758623</v>
      </c>
      <c r="W34" s="80">
        <f t="shared" si="2"/>
        <v>97.06000000000003</v>
      </c>
      <c r="X34" s="80">
        <f t="shared" si="2"/>
        <v>97.30333333333334</v>
      </c>
      <c r="Y34" s="80">
        <f t="shared" si="2"/>
        <v>97.45333333333335</v>
      </c>
      <c r="Z34" s="80">
        <f>AVERAGE(B3:Y33)</f>
        <v>90.33184979137702</v>
      </c>
      <c r="AA34" s="81">
        <f>AVERAGE(AA3:AA33)</f>
        <v>62.62000000000001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0</v>
      </c>
      <c r="C40" s="92">
        <f>MATCH(B40,AA3:AA33,0)</f>
        <v>28</v>
      </c>
      <c r="D40" s="97" t="str">
        <f>INDEX(AB3:AB33,C40,1)</f>
        <v>24:00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97.8</v>
      </c>
      <c r="C3" s="95">
        <v>98.1</v>
      </c>
      <c r="D3" s="95">
        <v>98.2</v>
      </c>
      <c r="E3" s="95">
        <v>98.3</v>
      </c>
      <c r="F3" s="95">
        <v>98.2</v>
      </c>
      <c r="G3" s="95">
        <v>98.3</v>
      </c>
      <c r="H3" s="95">
        <v>98.4</v>
      </c>
      <c r="I3" s="95">
        <v>98.4</v>
      </c>
      <c r="J3" s="95">
        <v>94.3</v>
      </c>
      <c r="K3" s="95">
        <v>67.8</v>
      </c>
      <c r="L3" s="95">
        <v>55.2</v>
      </c>
      <c r="M3" s="95">
        <v>52.4</v>
      </c>
      <c r="N3" s="95">
        <v>52.2</v>
      </c>
      <c r="O3" s="95">
        <v>51.3</v>
      </c>
      <c r="P3" s="95">
        <v>61.8</v>
      </c>
      <c r="Q3" s="95">
        <v>82.5</v>
      </c>
      <c r="R3" s="95">
        <v>94</v>
      </c>
      <c r="S3" s="95">
        <v>96.9</v>
      </c>
      <c r="T3" s="95">
        <v>97.7</v>
      </c>
      <c r="U3" s="95">
        <v>97.9</v>
      </c>
      <c r="V3" s="95">
        <v>98</v>
      </c>
      <c r="W3" s="95">
        <v>98.1</v>
      </c>
      <c r="X3" s="95">
        <v>98.2</v>
      </c>
      <c r="Y3" s="95">
        <v>98.1</v>
      </c>
      <c r="Z3" s="77">
        <f aca="true" t="shared" si="0" ref="Z3:Z33">AVERAGE(B3:Y3)</f>
        <v>86.75416666666666</v>
      </c>
      <c r="AA3" s="95">
        <v>49.4</v>
      </c>
      <c r="AB3" s="96" t="s">
        <v>270</v>
      </c>
      <c r="AC3" s="4">
        <v>1</v>
      </c>
    </row>
    <row r="4" spans="1:29" ht="13.5" customHeight="1">
      <c r="A4" s="76">
        <v>2</v>
      </c>
      <c r="B4" s="95">
        <v>98</v>
      </c>
      <c r="C4" s="95">
        <v>98.2</v>
      </c>
      <c r="D4" s="95">
        <v>97.9</v>
      </c>
      <c r="E4" s="95">
        <v>98.2</v>
      </c>
      <c r="F4" s="95">
        <v>98.2</v>
      </c>
      <c r="G4" s="95">
        <v>98.3</v>
      </c>
      <c r="H4" s="95">
        <v>98.3</v>
      </c>
      <c r="I4" s="95">
        <v>98</v>
      </c>
      <c r="J4" s="95">
        <v>92.2</v>
      </c>
      <c r="K4" s="95">
        <v>76.9</v>
      </c>
      <c r="L4" s="95">
        <v>59.4</v>
      </c>
      <c r="M4" s="95">
        <v>57.5</v>
      </c>
      <c r="N4" s="95">
        <v>63.4</v>
      </c>
      <c r="O4" s="95">
        <v>62.7</v>
      </c>
      <c r="P4" s="95">
        <v>69.4</v>
      </c>
      <c r="Q4" s="95">
        <v>82.1</v>
      </c>
      <c r="R4" s="95">
        <v>94.7</v>
      </c>
      <c r="S4" s="95">
        <v>97.5</v>
      </c>
      <c r="T4" s="95">
        <v>98</v>
      </c>
      <c r="U4" s="95">
        <v>98.2</v>
      </c>
      <c r="V4" s="95">
        <v>98.2</v>
      </c>
      <c r="W4" s="95">
        <v>98.3</v>
      </c>
      <c r="X4" s="95">
        <v>98.4</v>
      </c>
      <c r="Y4" s="95">
        <v>98.5</v>
      </c>
      <c r="Z4" s="77">
        <f t="shared" si="0"/>
        <v>88.77083333333333</v>
      </c>
      <c r="AA4" s="95">
        <v>54.8</v>
      </c>
      <c r="AB4" s="96" t="s">
        <v>120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98.5</v>
      </c>
      <c r="D5" s="95">
        <v>98.5</v>
      </c>
      <c r="E5" s="95">
        <v>98.5</v>
      </c>
      <c r="F5" s="95">
        <v>98.4</v>
      </c>
      <c r="G5" s="95">
        <v>98.3</v>
      </c>
      <c r="H5" s="95">
        <v>98.3</v>
      </c>
      <c r="I5" s="95">
        <v>97.9</v>
      </c>
      <c r="J5" s="95">
        <v>95.8</v>
      </c>
      <c r="K5" s="95">
        <v>90.5</v>
      </c>
      <c r="L5" s="95">
        <v>74.9</v>
      </c>
      <c r="M5" s="95">
        <v>62.6</v>
      </c>
      <c r="N5" s="95">
        <v>61.4</v>
      </c>
      <c r="O5" s="95">
        <v>65.4</v>
      </c>
      <c r="P5" s="95">
        <v>77.7</v>
      </c>
      <c r="Q5" s="95">
        <v>83.6</v>
      </c>
      <c r="R5" s="95">
        <v>91.2</v>
      </c>
      <c r="S5" s="95">
        <v>97.2</v>
      </c>
      <c r="T5" s="95">
        <v>94.4</v>
      </c>
      <c r="U5" s="95">
        <v>70.5</v>
      </c>
      <c r="V5" s="95">
        <v>75.1</v>
      </c>
      <c r="W5" s="95">
        <v>64</v>
      </c>
      <c r="X5" s="95">
        <v>76.8</v>
      </c>
      <c r="Y5" s="95">
        <v>89.9</v>
      </c>
      <c r="Z5" s="77">
        <f t="shared" si="0"/>
        <v>85.74583333333334</v>
      </c>
      <c r="AA5" s="95">
        <v>59.7</v>
      </c>
      <c r="AB5" s="96" t="s">
        <v>271</v>
      </c>
      <c r="AC5" s="5">
        <v>3</v>
      </c>
    </row>
    <row r="6" spans="1:29" ht="13.5" customHeight="1">
      <c r="A6" s="76">
        <v>4</v>
      </c>
      <c r="B6" s="95">
        <v>96.3</v>
      </c>
      <c r="C6" s="95">
        <v>97.7</v>
      </c>
      <c r="D6" s="95">
        <v>98.1</v>
      </c>
      <c r="E6" s="95">
        <v>98.3</v>
      </c>
      <c r="F6" s="95">
        <v>98.4</v>
      </c>
      <c r="G6" s="95">
        <v>98.5</v>
      </c>
      <c r="H6" s="95">
        <v>98.5</v>
      </c>
      <c r="I6" s="95">
        <v>97.8</v>
      </c>
      <c r="J6" s="95">
        <v>80.4</v>
      </c>
      <c r="K6" s="95">
        <v>60</v>
      </c>
      <c r="L6" s="95">
        <v>57.5</v>
      </c>
      <c r="M6" s="95">
        <v>52.4</v>
      </c>
      <c r="N6" s="95">
        <v>53.3</v>
      </c>
      <c r="O6" s="95">
        <v>56</v>
      </c>
      <c r="P6" s="95">
        <v>64.1</v>
      </c>
      <c r="Q6" s="95">
        <v>83.4</v>
      </c>
      <c r="R6" s="95">
        <v>94.5</v>
      </c>
      <c r="S6" s="95">
        <v>97.3</v>
      </c>
      <c r="T6" s="95">
        <v>97.9</v>
      </c>
      <c r="U6" s="95">
        <v>98.2</v>
      </c>
      <c r="V6" s="95">
        <v>98.4</v>
      </c>
      <c r="W6" s="95">
        <v>98.4</v>
      </c>
      <c r="X6" s="95">
        <v>98.4</v>
      </c>
      <c r="Y6" s="95">
        <v>98.4</v>
      </c>
      <c r="Z6" s="77">
        <f t="shared" si="0"/>
        <v>86.34166666666668</v>
      </c>
      <c r="AA6" s="95">
        <v>49.1</v>
      </c>
      <c r="AB6" s="96" t="s">
        <v>213</v>
      </c>
      <c r="AC6" s="5">
        <v>4</v>
      </c>
    </row>
    <row r="7" spans="1:29" ht="13.5" customHeight="1">
      <c r="A7" s="76">
        <v>5</v>
      </c>
      <c r="B7" s="95">
        <v>98.4</v>
      </c>
      <c r="C7" s="95">
        <v>98.4</v>
      </c>
      <c r="D7" s="95">
        <v>98.4</v>
      </c>
      <c r="E7" s="95">
        <v>98.4</v>
      </c>
      <c r="F7" s="95">
        <v>98.2</v>
      </c>
      <c r="G7" s="95">
        <v>98.1</v>
      </c>
      <c r="H7" s="95">
        <v>98</v>
      </c>
      <c r="I7" s="95">
        <v>97.7</v>
      </c>
      <c r="J7" s="95">
        <v>95.6</v>
      </c>
      <c r="K7" s="95">
        <v>91.9</v>
      </c>
      <c r="L7" s="95">
        <v>88.6</v>
      </c>
      <c r="M7" s="95">
        <v>85.5</v>
      </c>
      <c r="N7" s="95">
        <v>86.7</v>
      </c>
      <c r="O7" s="95">
        <v>87.9</v>
      </c>
      <c r="P7" s="95">
        <v>91.1</v>
      </c>
      <c r="Q7" s="95">
        <v>94.8</v>
      </c>
      <c r="R7" s="95">
        <v>93.7</v>
      </c>
      <c r="S7" s="95">
        <v>95.5</v>
      </c>
      <c r="T7" s="95">
        <v>95.4</v>
      </c>
      <c r="U7" s="95">
        <v>96.1</v>
      </c>
      <c r="V7" s="95">
        <v>96.9</v>
      </c>
      <c r="W7" s="95">
        <v>97.3</v>
      </c>
      <c r="X7" s="95">
        <v>98.3</v>
      </c>
      <c r="Y7" s="95">
        <v>98.5</v>
      </c>
      <c r="Z7" s="77">
        <f t="shared" si="0"/>
        <v>94.97500000000002</v>
      </c>
      <c r="AA7" s="95">
        <v>81.3</v>
      </c>
      <c r="AB7" s="96" t="s">
        <v>40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98.7</v>
      </c>
      <c r="D8" s="95">
        <v>98.7</v>
      </c>
      <c r="E8" s="95">
        <v>98.8</v>
      </c>
      <c r="F8" s="95">
        <v>98.8</v>
      </c>
      <c r="G8" s="95">
        <v>98.8</v>
      </c>
      <c r="H8" s="95">
        <v>98.8</v>
      </c>
      <c r="I8" s="95">
        <v>98.8</v>
      </c>
      <c r="J8" s="95">
        <v>98.8</v>
      </c>
      <c r="K8" s="95">
        <v>98.8</v>
      </c>
      <c r="L8" s="95">
        <v>98.7</v>
      </c>
      <c r="M8" s="95">
        <v>94.1</v>
      </c>
      <c r="N8" s="95">
        <v>93.8</v>
      </c>
      <c r="O8" s="95">
        <v>88.2</v>
      </c>
      <c r="P8" s="95">
        <v>94.9</v>
      </c>
      <c r="Q8" s="95">
        <v>97.9</v>
      </c>
      <c r="R8" s="95">
        <v>98.5</v>
      </c>
      <c r="S8" s="95">
        <v>98.7</v>
      </c>
      <c r="T8" s="95">
        <v>98.8</v>
      </c>
      <c r="U8" s="95">
        <v>98.9</v>
      </c>
      <c r="V8" s="95">
        <v>98.9</v>
      </c>
      <c r="W8" s="95">
        <v>98.9</v>
      </c>
      <c r="X8" s="95">
        <v>98.9</v>
      </c>
      <c r="Y8" s="95">
        <v>98.9</v>
      </c>
      <c r="Z8" s="77">
        <f t="shared" si="0"/>
        <v>97.73750000000001</v>
      </c>
      <c r="AA8" s="95">
        <v>82.9</v>
      </c>
      <c r="AB8" s="96" t="s">
        <v>63</v>
      </c>
      <c r="AC8" s="5">
        <v>6</v>
      </c>
    </row>
    <row r="9" spans="1:29" ht="13.5" customHeight="1">
      <c r="A9" s="76">
        <v>7</v>
      </c>
      <c r="B9" s="95">
        <v>98.9</v>
      </c>
      <c r="C9" s="95">
        <v>98.9</v>
      </c>
      <c r="D9" s="95">
        <v>99</v>
      </c>
      <c r="E9" s="95">
        <v>99</v>
      </c>
      <c r="F9" s="95">
        <v>99</v>
      </c>
      <c r="G9" s="95">
        <v>99</v>
      </c>
      <c r="H9" s="95">
        <v>99</v>
      </c>
      <c r="I9" s="95">
        <v>99</v>
      </c>
      <c r="J9" s="95">
        <v>98.9</v>
      </c>
      <c r="K9" s="95">
        <v>98.1</v>
      </c>
      <c r="L9" s="95">
        <v>80.1</v>
      </c>
      <c r="M9" s="95">
        <v>74.1</v>
      </c>
      <c r="N9" s="95">
        <v>56.6</v>
      </c>
      <c r="O9" s="95">
        <v>58</v>
      </c>
      <c r="P9" s="95">
        <v>64</v>
      </c>
      <c r="Q9" s="95">
        <v>81</v>
      </c>
      <c r="R9" s="95">
        <v>85.2</v>
      </c>
      <c r="S9" s="95">
        <v>70.1</v>
      </c>
      <c r="T9" s="95">
        <v>67.1</v>
      </c>
      <c r="U9" s="95">
        <v>67.1</v>
      </c>
      <c r="V9" s="95">
        <v>85.8</v>
      </c>
      <c r="W9" s="95">
        <v>92</v>
      </c>
      <c r="X9" s="95">
        <v>97.1</v>
      </c>
      <c r="Y9" s="95">
        <v>88.5</v>
      </c>
      <c r="Z9" s="77">
        <f t="shared" si="0"/>
        <v>85.6458333333333</v>
      </c>
      <c r="AA9" s="95">
        <v>49.3</v>
      </c>
      <c r="AB9" s="96" t="s">
        <v>252</v>
      </c>
      <c r="AC9" s="5">
        <v>7</v>
      </c>
    </row>
    <row r="10" spans="1:29" ht="13.5" customHeight="1">
      <c r="A10" s="76">
        <v>8</v>
      </c>
      <c r="B10" s="95">
        <v>96.7</v>
      </c>
      <c r="C10" s="95">
        <v>98</v>
      </c>
      <c r="D10" s="95">
        <v>98.2</v>
      </c>
      <c r="E10" s="95">
        <v>98.3</v>
      </c>
      <c r="F10" s="95">
        <v>98.5</v>
      </c>
      <c r="G10" s="95">
        <v>98.5</v>
      </c>
      <c r="H10" s="95">
        <v>98.5</v>
      </c>
      <c r="I10" s="95">
        <v>98.2</v>
      </c>
      <c r="J10" s="95">
        <v>90.6</v>
      </c>
      <c r="K10" s="95">
        <v>81.8</v>
      </c>
      <c r="L10" s="95">
        <v>59.4</v>
      </c>
      <c r="M10" s="95">
        <v>47.6</v>
      </c>
      <c r="N10" s="95">
        <v>46</v>
      </c>
      <c r="O10" s="95">
        <v>49</v>
      </c>
      <c r="P10" s="95">
        <v>65.7</v>
      </c>
      <c r="Q10" s="95">
        <v>87.7</v>
      </c>
      <c r="R10" s="95">
        <v>96.2</v>
      </c>
      <c r="S10" s="95">
        <v>97.7</v>
      </c>
      <c r="T10" s="95">
        <v>98</v>
      </c>
      <c r="U10" s="95">
        <v>98.2</v>
      </c>
      <c r="V10" s="95">
        <v>98.4</v>
      </c>
      <c r="W10" s="95">
        <v>98.4</v>
      </c>
      <c r="X10" s="95">
        <v>98.4</v>
      </c>
      <c r="Y10" s="95">
        <v>98.4</v>
      </c>
      <c r="Z10" s="77">
        <f t="shared" si="0"/>
        <v>87.35000000000002</v>
      </c>
      <c r="AA10" s="95">
        <v>44.6</v>
      </c>
      <c r="AB10" s="96" t="s">
        <v>91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98.4</v>
      </c>
      <c r="D11" s="95">
        <v>98.6</v>
      </c>
      <c r="E11" s="95">
        <v>98.6</v>
      </c>
      <c r="F11" s="95">
        <v>98.6</v>
      </c>
      <c r="G11" s="95">
        <v>98.6</v>
      </c>
      <c r="H11" s="95">
        <v>98.7</v>
      </c>
      <c r="I11" s="95">
        <v>98.7</v>
      </c>
      <c r="J11" s="95">
        <v>97.6</v>
      </c>
      <c r="K11" s="95">
        <v>91.3</v>
      </c>
      <c r="L11" s="95">
        <v>78.1</v>
      </c>
      <c r="M11" s="95">
        <v>74.8</v>
      </c>
      <c r="N11" s="95">
        <v>73.1</v>
      </c>
      <c r="O11" s="95">
        <v>73.5</v>
      </c>
      <c r="P11" s="95">
        <v>75.2</v>
      </c>
      <c r="Q11" s="95">
        <v>94.4</v>
      </c>
      <c r="R11" s="95">
        <v>97.7</v>
      </c>
      <c r="S11" s="95">
        <v>98.2</v>
      </c>
      <c r="T11" s="95">
        <v>98.5</v>
      </c>
      <c r="U11" s="95">
        <v>98.6</v>
      </c>
      <c r="V11" s="95">
        <v>98.6</v>
      </c>
      <c r="W11" s="95">
        <v>98.6</v>
      </c>
      <c r="X11" s="95">
        <v>98.6</v>
      </c>
      <c r="Y11" s="95">
        <v>98.6</v>
      </c>
      <c r="Z11" s="77">
        <f t="shared" si="0"/>
        <v>93.07916666666665</v>
      </c>
      <c r="AA11" s="95">
        <v>64.5</v>
      </c>
      <c r="AB11" s="96" t="s">
        <v>117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98.7</v>
      </c>
      <c r="D12" s="104">
        <v>98.7</v>
      </c>
      <c r="E12" s="104">
        <v>98.7</v>
      </c>
      <c r="F12" s="104">
        <v>98.7</v>
      </c>
      <c r="G12" s="104">
        <v>98.8</v>
      </c>
      <c r="H12" s="104">
        <v>98.8</v>
      </c>
      <c r="I12" s="104">
        <v>98.9</v>
      </c>
      <c r="J12" s="104">
        <v>97.9</v>
      </c>
      <c r="K12" s="104">
        <v>91.4</v>
      </c>
      <c r="L12" s="104">
        <v>78.1</v>
      </c>
      <c r="M12" s="104">
        <v>73.7</v>
      </c>
      <c r="N12" s="104">
        <v>64.7</v>
      </c>
      <c r="O12" s="104">
        <v>70.2</v>
      </c>
      <c r="P12" s="104">
        <v>78.7</v>
      </c>
      <c r="Q12" s="104">
        <v>93.7</v>
      </c>
      <c r="R12" s="104">
        <v>97.7</v>
      </c>
      <c r="S12" s="104">
        <v>98.1</v>
      </c>
      <c r="T12" s="104">
        <v>98.4</v>
      </c>
      <c r="U12" s="104">
        <v>98.5</v>
      </c>
      <c r="V12" s="104">
        <v>98.3</v>
      </c>
      <c r="W12" s="104">
        <v>98.1</v>
      </c>
      <c r="X12" s="104">
        <v>98.1</v>
      </c>
      <c r="Y12" s="104">
        <v>98</v>
      </c>
      <c r="Z12" s="105">
        <f t="shared" si="0"/>
        <v>92.64583333333333</v>
      </c>
      <c r="AA12" s="104">
        <v>60.9</v>
      </c>
      <c r="AB12" s="106" t="s">
        <v>271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96.1</v>
      </c>
      <c r="D13" s="95">
        <v>95</v>
      </c>
      <c r="E13" s="95">
        <v>92</v>
      </c>
      <c r="F13" s="95">
        <v>93.2</v>
      </c>
      <c r="G13" s="95">
        <v>96.1</v>
      </c>
      <c r="H13" s="95">
        <v>95</v>
      </c>
      <c r="I13" s="95">
        <v>85.3</v>
      </c>
      <c r="J13" s="95">
        <v>78.6</v>
      </c>
      <c r="K13" s="95">
        <v>74.7</v>
      </c>
      <c r="L13" s="95">
        <v>74.2</v>
      </c>
      <c r="M13" s="95">
        <v>73</v>
      </c>
      <c r="N13" s="95">
        <v>70.4</v>
      </c>
      <c r="O13" s="95">
        <v>73.7</v>
      </c>
      <c r="P13" s="95">
        <v>78.9</v>
      </c>
      <c r="Q13" s="95">
        <v>84</v>
      </c>
      <c r="R13" s="95">
        <v>84.9</v>
      </c>
      <c r="S13" s="95">
        <v>84.3</v>
      </c>
      <c r="T13" s="95">
        <v>85.1</v>
      </c>
      <c r="U13" s="95">
        <v>85.3</v>
      </c>
      <c r="V13" s="95">
        <v>84.8</v>
      </c>
      <c r="W13" s="95">
        <v>85</v>
      </c>
      <c r="X13" s="95">
        <v>86.7</v>
      </c>
      <c r="Y13" s="95">
        <v>94.9</v>
      </c>
      <c r="Z13" s="77">
        <f t="shared" si="0"/>
        <v>85.36666666666667</v>
      </c>
      <c r="AA13" s="95">
        <v>68.8</v>
      </c>
      <c r="AB13" s="96" t="s">
        <v>248</v>
      </c>
      <c r="AC13" s="4">
        <v>11</v>
      </c>
    </row>
    <row r="14" spans="1:29" ht="13.5" customHeight="1">
      <c r="A14" s="76">
        <v>12</v>
      </c>
      <c r="B14" s="95">
        <v>93.5</v>
      </c>
      <c r="C14" s="95">
        <v>96.2</v>
      </c>
      <c r="D14" s="95">
        <v>97.2</v>
      </c>
      <c r="E14" s="95">
        <v>97.9</v>
      </c>
      <c r="F14" s="95">
        <v>98.3</v>
      </c>
      <c r="G14" s="95">
        <v>98.6</v>
      </c>
      <c r="H14" s="95">
        <v>98.7</v>
      </c>
      <c r="I14" s="95">
        <v>98.7</v>
      </c>
      <c r="J14" s="95">
        <v>98.8</v>
      </c>
      <c r="K14" s="95">
        <v>98.8</v>
      </c>
      <c r="L14" s="95">
        <v>98.8</v>
      </c>
      <c r="M14" s="95">
        <v>98.7</v>
      </c>
      <c r="N14" s="95">
        <v>98.7</v>
      </c>
      <c r="O14" s="95">
        <v>98.1</v>
      </c>
      <c r="P14" s="95">
        <v>94.2</v>
      </c>
      <c r="Q14" s="95">
        <v>93.5</v>
      </c>
      <c r="R14" s="95">
        <v>97.9</v>
      </c>
      <c r="S14" s="95">
        <v>98.1</v>
      </c>
      <c r="T14" s="95">
        <v>98.1</v>
      </c>
      <c r="U14" s="95">
        <v>86.3</v>
      </c>
      <c r="V14" s="95">
        <v>75.2</v>
      </c>
      <c r="W14" s="95">
        <v>76.7</v>
      </c>
      <c r="X14" s="95">
        <v>74.1</v>
      </c>
      <c r="Y14" s="95">
        <v>78.7</v>
      </c>
      <c r="Z14" s="77">
        <f t="shared" si="0"/>
        <v>93.49166666666666</v>
      </c>
      <c r="AA14" s="95">
        <v>72</v>
      </c>
      <c r="AB14" s="96" t="s">
        <v>272</v>
      </c>
      <c r="AC14" s="5">
        <v>12</v>
      </c>
    </row>
    <row r="15" spans="1:29" ht="13.5" customHeight="1">
      <c r="A15" s="76">
        <v>13</v>
      </c>
      <c r="B15" s="95">
        <v>81.4</v>
      </c>
      <c r="C15" s="95">
        <v>85.1</v>
      </c>
      <c r="D15" s="95">
        <v>92.9</v>
      </c>
      <c r="E15" s="95">
        <v>78.8</v>
      </c>
      <c r="F15" s="95">
        <v>78.1</v>
      </c>
      <c r="G15" s="95">
        <v>87.9</v>
      </c>
      <c r="H15" s="95">
        <v>94.2</v>
      </c>
      <c r="I15" s="95">
        <v>83.9</v>
      </c>
      <c r="J15" s="95">
        <v>64.8</v>
      </c>
      <c r="K15" s="95">
        <v>59.9</v>
      </c>
      <c r="L15" s="95">
        <v>54</v>
      </c>
      <c r="M15" s="95">
        <v>52.9</v>
      </c>
      <c r="N15" s="95">
        <v>52.6</v>
      </c>
      <c r="O15" s="95">
        <v>43.9</v>
      </c>
      <c r="P15" s="95">
        <v>47.7</v>
      </c>
      <c r="Q15" s="95">
        <v>70.8</v>
      </c>
      <c r="R15" s="95">
        <v>88.2</v>
      </c>
      <c r="S15" s="95">
        <v>89.8</v>
      </c>
      <c r="T15" s="95">
        <v>97.5</v>
      </c>
      <c r="U15" s="95">
        <v>98</v>
      </c>
      <c r="V15" s="95">
        <v>98.2</v>
      </c>
      <c r="W15" s="95">
        <v>98.4</v>
      </c>
      <c r="X15" s="95">
        <v>98.5</v>
      </c>
      <c r="Y15" s="95">
        <v>98.6</v>
      </c>
      <c r="Z15" s="77">
        <f t="shared" si="0"/>
        <v>79.00416666666666</v>
      </c>
      <c r="AA15" s="95">
        <v>42.5</v>
      </c>
      <c r="AB15" s="96" t="s">
        <v>57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98.7</v>
      </c>
      <c r="D16" s="95">
        <v>98.7</v>
      </c>
      <c r="E16" s="95">
        <v>98.8</v>
      </c>
      <c r="F16" s="95">
        <v>98.8</v>
      </c>
      <c r="G16" s="95">
        <v>98.7</v>
      </c>
      <c r="H16" s="95">
        <v>98.3</v>
      </c>
      <c r="I16" s="95">
        <v>96.6</v>
      </c>
      <c r="J16" s="95">
        <v>85.1</v>
      </c>
      <c r="K16" s="95">
        <v>71.9</v>
      </c>
      <c r="L16" s="95">
        <v>66.2</v>
      </c>
      <c r="M16" s="95">
        <v>64.4</v>
      </c>
      <c r="N16" s="95">
        <v>65.5</v>
      </c>
      <c r="O16" s="95">
        <v>74.9</v>
      </c>
      <c r="P16" s="95">
        <v>75.5</v>
      </c>
      <c r="Q16" s="95">
        <v>88.1</v>
      </c>
      <c r="R16" s="95">
        <v>96.8</v>
      </c>
      <c r="S16" s="95">
        <v>97.8</v>
      </c>
      <c r="T16" s="95">
        <v>97.3</v>
      </c>
      <c r="U16" s="95">
        <v>96.1</v>
      </c>
      <c r="V16" s="95">
        <v>94.4</v>
      </c>
      <c r="W16" s="95">
        <v>91.1</v>
      </c>
      <c r="X16" s="95">
        <v>90.6</v>
      </c>
      <c r="Y16" s="95">
        <v>88.7</v>
      </c>
      <c r="Z16" s="77">
        <f t="shared" si="0"/>
        <v>88.81666666666666</v>
      </c>
      <c r="AA16" s="95">
        <v>61.6</v>
      </c>
      <c r="AB16" s="96" t="s">
        <v>273</v>
      </c>
      <c r="AC16" s="5">
        <v>14</v>
      </c>
    </row>
    <row r="17" spans="1:29" ht="13.5" customHeight="1">
      <c r="A17" s="76">
        <v>15</v>
      </c>
      <c r="B17" s="95">
        <v>89.7</v>
      </c>
      <c r="C17" s="95">
        <v>90.3</v>
      </c>
      <c r="D17" s="95">
        <v>90</v>
      </c>
      <c r="E17" s="95">
        <v>90.3</v>
      </c>
      <c r="F17" s="95">
        <v>89.4</v>
      </c>
      <c r="G17" s="95">
        <v>91</v>
      </c>
      <c r="H17" s="95">
        <v>97.5</v>
      </c>
      <c r="I17" s="95">
        <v>98.2</v>
      </c>
      <c r="J17" s="95">
        <v>98.3</v>
      </c>
      <c r="K17" s="95">
        <v>97.9</v>
      </c>
      <c r="L17" s="95">
        <v>98.1</v>
      </c>
      <c r="M17" s="95">
        <v>98</v>
      </c>
      <c r="N17" s="95">
        <v>98</v>
      </c>
      <c r="O17" s="95">
        <v>98.2</v>
      </c>
      <c r="P17" s="95">
        <v>98.2</v>
      </c>
      <c r="Q17" s="95">
        <v>98.3</v>
      </c>
      <c r="R17" s="95">
        <v>98.5</v>
      </c>
      <c r="S17" s="95">
        <v>98.5</v>
      </c>
      <c r="T17" s="95">
        <v>98.6</v>
      </c>
      <c r="U17" s="95">
        <v>98.6</v>
      </c>
      <c r="V17" s="95">
        <v>98.6</v>
      </c>
      <c r="W17" s="95">
        <v>98.6</v>
      </c>
      <c r="X17" s="95">
        <v>98.7</v>
      </c>
      <c r="Y17" s="95">
        <v>98.7</v>
      </c>
      <c r="Z17" s="77">
        <f t="shared" si="0"/>
        <v>96.25833333333331</v>
      </c>
      <c r="AA17" s="95">
        <v>87.9</v>
      </c>
      <c r="AB17" s="96" t="s">
        <v>274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98.8</v>
      </c>
      <c r="D18" s="95">
        <v>98.9</v>
      </c>
      <c r="E18" s="95">
        <v>98.9</v>
      </c>
      <c r="F18" s="95">
        <v>98.9</v>
      </c>
      <c r="G18" s="95">
        <v>98.9</v>
      </c>
      <c r="H18" s="95">
        <v>98.9</v>
      </c>
      <c r="I18" s="95">
        <v>98.9</v>
      </c>
      <c r="J18" s="95">
        <v>98.9</v>
      </c>
      <c r="K18" s="95">
        <v>99</v>
      </c>
      <c r="L18" s="95">
        <v>98.4</v>
      </c>
      <c r="M18" s="95">
        <v>97.8</v>
      </c>
      <c r="N18" s="95">
        <v>95</v>
      </c>
      <c r="O18" s="95">
        <v>95.8</v>
      </c>
      <c r="P18" s="95">
        <v>97.1</v>
      </c>
      <c r="Q18" s="95">
        <v>97.9</v>
      </c>
      <c r="R18" s="95">
        <v>98.4</v>
      </c>
      <c r="S18" s="95">
        <v>98.6</v>
      </c>
      <c r="T18" s="95">
        <v>98.7</v>
      </c>
      <c r="U18" s="95">
        <v>98.7</v>
      </c>
      <c r="V18" s="95">
        <v>98.8</v>
      </c>
      <c r="W18" s="95">
        <v>98.8</v>
      </c>
      <c r="X18" s="95">
        <v>98.8</v>
      </c>
      <c r="Y18" s="95">
        <v>98.8</v>
      </c>
      <c r="Z18" s="77">
        <f t="shared" si="0"/>
        <v>98.35416666666669</v>
      </c>
      <c r="AA18" s="95">
        <v>93.5</v>
      </c>
      <c r="AB18" s="96" t="s">
        <v>175</v>
      </c>
      <c r="AC18" s="5">
        <v>16</v>
      </c>
    </row>
    <row r="19" spans="1:29" ht="13.5" customHeight="1">
      <c r="A19" s="76">
        <v>17</v>
      </c>
      <c r="B19" s="95">
        <v>98</v>
      </c>
      <c r="C19" s="95">
        <v>97.9</v>
      </c>
      <c r="D19" s="95">
        <v>97.9</v>
      </c>
      <c r="E19" s="95">
        <v>88.8</v>
      </c>
      <c r="F19" s="95">
        <v>81.7</v>
      </c>
      <c r="G19" s="95">
        <v>74.6</v>
      </c>
      <c r="H19" s="95">
        <v>67.1</v>
      </c>
      <c r="I19" s="95">
        <v>56.3</v>
      </c>
      <c r="J19" s="95">
        <v>55.7</v>
      </c>
      <c r="K19" s="95">
        <v>48.8</v>
      </c>
      <c r="L19" s="95">
        <v>40.9</v>
      </c>
      <c r="M19" s="95">
        <v>40.8</v>
      </c>
      <c r="N19" s="95">
        <v>37.9</v>
      </c>
      <c r="O19" s="95">
        <v>37.8</v>
      </c>
      <c r="P19" s="95">
        <v>41.6</v>
      </c>
      <c r="Q19" s="95">
        <v>48.4</v>
      </c>
      <c r="R19" s="95">
        <v>74.2</v>
      </c>
      <c r="S19" s="95">
        <v>80.9</v>
      </c>
      <c r="T19" s="95">
        <v>90.5</v>
      </c>
      <c r="U19" s="95">
        <v>96.5</v>
      </c>
      <c r="V19" s="95">
        <v>97.6</v>
      </c>
      <c r="W19" s="95">
        <v>97.7</v>
      </c>
      <c r="X19" s="95">
        <v>97.8</v>
      </c>
      <c r="Y19" s="95">
        <v>98</v>
      </c>
      <c r="Z19" s="77">
        <f t="shared" si="0"/>
        <v>72.80833333333332</v>
      </c>
      <c r="AA19" s="95">
        <v>34.5</v>
      </c>
      <c r="AB19" s="96" t="s">
        <v>113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98.2</v>
      </c>
      <c r="D20" s="95">
        <v>98.3</v>
      </c>
      <c r="E20" s="95">
        <v>98.3</v>
      </c>
      <c r="F20" s="95">
        <v>98.3</v>
      </c>
      <c r="G20" s="95">
        <v>98.4</v>
      </c>
      <c r="H20" s="95">
        <v>98.4</v>
      </c>
      <c r="I20" s="95">
        <v>98.5</v>
      </c>
      <c r="J20" s="95">
        <v>97.5</v>
      </c>
      <c r="K20" s="95">
        <v>70.1</v>
      </c>
      <c r="L20" s="95">
        <v>57.3</v>
      </c>
      <c r="M20" s="95">
        <v>55</v>
      </c>
      <c r="N20" s="95">
        <v>49</v>
      </c>
      <c r="O20" s="95">
        <v>53.8</v>
      </c>
      <c r="P20" s="95">
        <v>51</v>
      </c>
      <c r="Q20" s="95">
        <v>65</v>
      </c>
      <c r="R20" s="95">
        <v>84.4</v>
      </c>
      <c r="S20" s="95">
        <v>89.4</v>
      </c>
      <c r="T20" s="95">
        <v>96.1</v>
      </c>
      <c r="U20" s="95">
        <v>97</v>
      </c>
      <c r="V20" s="95">
        <v>97.2</v>
      </c>
      <c r="W20" s="95">
        <v>91.9</v>
      </c>
      <c r="X20" s="95">
        <v>89.7</v>
      </c>
      <c r="Y20" s="95">
        <v>93.9</v>
      </c>
      <c r="Z20" s="77">
        <f t="shared" si="0"/>
        <v>84.37083333333335</v>
      </c>
      <c r="AA20" s="95">
        <v>45.5</v>
      </c>
      <c r="AB20" s="96" t="s">
        <v>46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97.7</v>
      </c>
      <c r="D21" s="95">
        <v>97.6</v>
      </c>
      <c r="E21" s="95">
        <v>95.2</v>
      </c>
      <c r="F21" s="95">
        <v>93.7</v>
      </c>
      <c r="G21" s="95">
        <v>93.1</v>
      </c>
      <c r="H21" s="95">
        <v>94.1</v>
      </c>
      <c r="I21" s="95">
        <v>90.9</v>
      </c>
      <c r="J21" s="95">
        <v>85.6</v>
      </c>
      <c r="K21" s="95">
        <v>66.9</v>
      </c>
      <c r="L21" s="95">
        <v>57.6</v>
      </c>
      <c r="M21" s="95">
        <v>57.6</v>
      </c>
      <c r="N21" s="95">
        <v>56.8</v>
      </c>
      <c r="O21" s="95">
        <v>66.7</v>
      </c>
      <c r="P21" s="95">
        <v>74.8</v>
      </c>
      <c r="Q21" s="95">
        <v>80</v>
      </c>
      <c r="R21" s="95">
        <v>85.8</v>
      </c>
      <c r="S21" s="95">
        <v>91.3</v>
      </c>
      <c r="T21" s="95">
        <v>92.3</v>
      </c>
      <c r="U21" s="95">
        <v>92</v>
      </c>
      <c r="V21" s="95">
        <v>94.4</v>
      </c>
      <c r="W21" s="95">
        <v>96.1</v>
      </c>
      <c r="X21" s="95">
        <v>96.5</v>
      </c>
      <c r="Y21" s="95">
        <v>97.6</v>
      </c>
      <c r="Z21" s="77">
        <f t="shared" si="0"/>
        <v>85.49583333333332</v>
      </c>
      <c r="AA21" s="95">
        <v>51.3</v>
      </c>
      <c r="AB21" s="96" t="s">
        <v>275</v>
      </c>
      <c r="AC21" s="5">
        <v>19</v>
      </c>
    </row>
    <row r="22" spans="1:29" ht="13.5" customHeight="1">
      <c r="A22" s="103">
        <v>20</v>
      </c>
      <c r="B22" s="104">
        <v>97.7</v>
      </c>
      <c r="C22" s="104">
        <v>97.9</v>
      </c>
      <c r="D22" s="104">
        <v>98</v>
      </c>
      <c r="E22" s="104">
        <v>98.1</v>
      </c>
      <c r="F22" s="104">
        <v>98.1</v>
      </c>
      <c r="G22" s="104">
        <v>98.2</v>
      </c>
      <c r="H22" s="104">
        <v>98.3</v>
      </c>
      <c r="I22" s="104">
        <v>98.4</v>
      </c>
      <c r="J22" s="104">
        <v>94.3</v>
      </c>
      <c r="K22" s="104">
        <v>85.2</v>
      </c>
      <c r="L22" s="104">
        <v>69.6</v>
      </c>
      <c r="M22" s="104">
        <v>62.4</v>
      </c>
      <c r="N22" s="104">
        <v>57.3</v>
      </c>
      <c r="O22" s="104">
        <v>62.2</v>
      </c>
      <c r="P22" s="104">
        <v>55.7</v>
      </c>
      <c r="Q22" s="104">
        <v>77.8</v>
      </c>
      <c r="R22" s="104">
        <v>92.6</v>
      </c>
      <c r="S22" s="104">
        <v>94.5</v>
      </c>
      <c r="T22" s="104">
        <v>93.2</v>
      </c>
      <c r="U22" s="104">
        <v>75</v>
      </c>
      <c r="V22" s="104">
        <v>89.5</v>
      </c>
      <c r="W22" s="104">
        <v>95</v>
      </c>
      <c r="X22" s="104">
        <v>96.1</v>
      </c>
      <c r="Y22" s="104">
        <v>97.7</v>
      </c>
      <c r="Z22" s="105">
        <f t="shared" si="0"/>
        <v>86.78333333333332</v>
      </c>
      <c r="AA22" s="104">
        <v>52.4</v>
      </c>
      <c r="AB22" s="106" t="s">
        <v>276</v>
      </c>
      <c r="AC22" s="5">
        <v>20</v>
      </c>
    </row>
    <row r="23" spans="1:29" ht="13.5" customHeight="1">
      <c r="A23" s="76">
        <v>21</v>
      </c>
      <c r="B23" s="95">
        <v>97.6</v>
      </c>
      <c r="C23" s="95">
        <v>97.9</v>
      </c>
      <c r="D23" s="95">
        <v>97.5</v>
      </c>
      <c r="E23" s="95">
        <v>97.4</v>
      </c>
      <c r="F23" s="95">
        <v>97.8</v>
      </c>
      <c r="G23" s="95">
        <v>98.2</v>
      </c>
      <c r="H23" s="95">
        <v>98.4</v>
      </c>
      <c r="I23" s="95">
        <v>98.6</v>
      </c>
      <c r="J23" s="95">
        <v>96.8</v>
      </c>
      <c r="K23" s="95">
        <v>69.1</v>
      </c>
      <c r="L23" s="95">
        <v>45.2</v>
      </c>
      <c r="M23" s="95">
        <v>39.4</v>
      </c>
      <c r="N23" s="95">
        <v>37</v>
      </c>
      <c r="O23" s="95">
        <v>37.1</v>
      </c>
      <c r="P23" s="95">
        <v>38.8</v>
      </c>
      <c r="Q23" s="95">
        <v>53.9</v>
      </c>
      <c r="R23" s="95">
        <v>70.7</v>
      </c>
      <c r="S23" s="95">
        <v>83.4</v>
      </c>
      <c r="T23" s="95">
        <v>94</v>
      </c>
      <c r="U23" s="95">
        <v>96.5</v>
      </c>
      <c r="V23" s="95">
        <v>97.7</v>
      </c>
      <c r="W23" s="95">
        <v>97.8</v>
      </c>
      <c r="X23" s="95">
        <v>97.7</v>
      </c>
      <c r="Y23" s="95">
        <v>96.5</v>
      </c>
      <c r="Z23" s="77">
        <f t="shared" si="0"/>
        <v>80.62500000000001</v>
      </c>
      <c r="AA23" s="95">
        <v>33.7</v>
      </c>
      <c r="AB23" s="96" t="s">
        <v>277</v>
      </c>
      <c r="AC23" s="4">
        <v>21</v>
      </c>
    </row>
    <row r="24" spans="1:29" ht="13.5" customHeight="1">
      <c r="A24" s="76">
        <v>22</v>
      </c>
      <c r="B24" s="95">
        <v>97.6</v>
      </c>
      <c r="C24" s="95">
        <v>97.5</v>
      </c>
      <c r="D24" s="95">
        <v>97.8</v>
      </c>
      <c r="E24" s="95">
        <v>97.7</v>
      </c>
      <c r="F24" s="95">
        <v>97.7</v>
      </c>
      <c r="G24" s="95">
        <v>97.9</v>
      </c>
      <c r="H24" s="95">
        <v>98.1</v>
      </c>
      <c r="I24" s="95">
        <v>97.8</v>
      </c>
      <c r="J24" s="95">
        <v>84.5</v>
      </c>
      <c r="K24" s="95">
        <v>62.5</v>
      </c>
      <c r="L24" s="95">
        <v>48.4</v>
      </c>
      <c r="M24" s="95">
        <v>50.2</v>
      </c>
      <c r="N24" s="95">
        <v>44.8</v>
      </c>
      <c r="O24" s="95">
        <v>43.4</v>
      </c>
      <c r="P24" s="95">
        <v>43.6</v>
      </c>
      <c r="Q24" s="95">
        <v>57.4</v>
      </c>
      <c r="R24" s="95">
        <v>78.7</v>
      </c>
      <c r="S24" s="95">
        <v>86.7</v>
      </c>
      <c r="T24" s="95">
        <v>90</v>
      </c>
      <c r="U24" s="95">
        <v>80.5</v>
      </c>
      <c r="V24" s="95">
        <v>73</v>
      </c>
      <c r="W24" s="95">
        <v>71.5</v>
      </c>
      <c r="X24" s="95">
        <v>72.1</v>
      </c>
      <c r="Y24" s="95">
        <v>73.3</v>
      </c>
      <c r="Z24" s="77">
        <f t="shared" si="0"/>
        <v>76.77916666666665</v>
      </c>
      <c r="AA24" s="95">
        <v>41.5</v>
      </c>
      <c r="AB24" s="96" t="s">
        <v>217</v>
      </c>
      <c r="AC24" s="5">
        <v>22</v>
      </c>
    </row>
    <row r="25" spans="1:29" ht="13.5" customHeight="1">
      <c r="A25" s="76">
        <v>23</v>
      </c>
      <c r="B25" s="95">
        <v>77.1</v>
      </c>
      <c r="C25" s="95">
        <v>91.3</v>
      </c>
      <c r="D25" s="95">
        <v>95.9</v>
      </c>
      <c r="E25" s="95">
        <v>97.3</v>
      </c>
      <c r="F25" s="95">
        <v>97.8</v>
      </c>
      <c r="G25" s="95">
        <v>97.8</v>
      </c>
      <c r="H25" s="95">
        <v>97.8</v>
      </c>
      <c r="I25" s="95">
        <v>97.8</v>
      </c>
      <c r="J25" s="95">
        <v>83.8</v>
      </c>
      <c r="K25" s="95">
        <v>69.4</v>
      </c>
      <c r="L25" s="95">
        <v>59.7</v>
      </c>
      <c r="M25" s="95">
        <v>52</v>
      </c>
      <c r="N25" s="95">
        <v>48.5</v>
      </c>
      <c r="O25" s="95">
        <v>48.9</v>
      </c>
      <c r="P25" s="95">
        <v>44.4</v>
      </c>
      <c r="Q25" s="95">
        <v>64</v>
      </c>
      <c r="R25" s="95">
        <v>75.1</v>
      </c>
      <c r="S25" s="95">
        <v>84.5</v>
      </c>
      <c r="T25" s="95">
        <v>95</v>
      </c>
      <c r="U25" s="95">
        <v>95.9</v>
      </c>
      <c r="V25" s="95">
        <v>97.3</v>
      </c>
      <c r="W25" s="95">
        <v>97.7</v>
      </c>
      <c r="X25" s="95">
        <v>97.9</v>
      </c>
      <c r="Y25" s="95">
        <v>98</v>
      </c>
      <c r="Z25" s="77">
        <f t="shared" si="0"/>
        <v>81.87083333333334</v>
      </c>
      <c r="AA25" s="95">
        <v>43.5</v>
      </c>
      <c r="AB25" s="96" t="s">
        <v>276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98</v>
      </c>
      <c r="D26" s="95">
        <v>98</v>
      </c>
      <c r="E26" s="95">
        <v>97.8</v>
      </c>
      <c r="F26" s="95">
        <v>97.9</v>
      </c>
      <c r="G26" s="95">
        <v>97.9</v>
      </c>
      <c r="H26" s="95">
        <v>98</v>
      </c>
      <c r="I26" s="95">
        <v>97.5</v>
      </c>
      <c r="J26" s="95">
        <v>90.3</v>
      </c>
      <c r="K26" s="95">
        <v>81.9</v>
      </c>
      <c r="L26" s="95">
        <v>72.8</v>
      </c>
      <c r="M26" s="95">
        <v>67.9</v>
      </c>
      <c r="N26" s="95">
        <v>64.6</v>
      </c>
      <c r="O26" s="95">
        <v>65.8</v>
      </c>
      <c r="P26" s="95">
        <v>68.8</v>
      </c>
      <c r="Q26" s="95">
        <v>77</v>
      </c>
      <c r="R26" s="95">
        <v>86.8</v>
      </c>
      <c r="S26" s="95">
        <v>92.8</v>
      </c>
      <c r="T26" s="95">
        <v>94.3</v>
      </c>
      <c r="U26" s="95">
        <v>97.6</v>
      </c>
      <c r="V26" s="95">
        <v>97.6</v>
      </c>
      <c r="W26" s="95">
        <v>98</v>
      </c>
      <c r="X26" s="95">
        <v>98.2</v>
      </c>
      <c r="Y26" s="95">
        <v>98.3</v>
      </c>
      <c r="Z26" s="77">
        <f t="shared" si="0"/>
        <v>88.99166666666666</v>
      </c>
      <c r="AA26" s="95">
        <v>59.2</v>
      </c>
      <c r="AB26" s="96" t="s">
        <v>203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98.3</v>
      </c>
      <c r="D27" s="95">
        <v>98.4</v>
      </c>
      <c r="E27" s="95">
        <v>98.5</v>
      </c>
      <c r="F27" s="95">
        <v>98.5</v>
      </c>
      <c r="G27" s="95">
        <v>98.5</v>
      </c>
      <c r="H27" s="95">
        <v>98.5</v>
      </c>
      <c r="I27" s="95">
        <v>98.6</v>
      </c>
      <c r="J27" s="95">
        <v>97.8</v>
      </c>
      <c r="K27" s="95">
        <v>83.4</v>
      </c>
      <c r="L27" s="95">
        <v>58.2</v>
      </c>
      <c r="M27" s="95">
        <v>66.5</v>
      </c>
      <c r="N27" s="95">
        <v>62.4</v>
      </c>
      <c r="O27" s="95">
        <v>64.7</v>
      </c>
      <c r="P27" s="95">
        <v>66.7</v>
      </c>
      <c r="Q27" s="95">
        <v>80.7</v>
      </c>
      <c r="R27" s="95">
        <v>94.4</v>
      </c>
      <c r="S27" s="95">
        <v>97.6</v>
      </c>
      <c r="T27" s="95">
        <v>97.9</v>
      </c>
      <c r="U27" s="95">
        <v>98</v>
      </c>
      <c r="V27" s="95">
        <v>97.7</v>
      </c>
      <c r="W27" s="95">
        <v>98.2</v>
      </c>
      <c r="X27" s="95">
        <v>98.4</v>
      </c>
      <c r="Y27" s="95">
        <v>98.5</v>
      </c>
      <c r="Z27" s="77">
        <f t="shared" si="0"/>
        <v>89.53333333333335</v>
      </c>
      <c r="AA27" s="95">
        <v>53.2</v>
      </c>
      <c r="AB27" s="96" t="s">
        <v>278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98.5</v>
      </c>
      <c r="D28" s="95">
        <v>98.6</v>
      </c>
      <c r="E28" s="95">
        <v>98.6</v>
      </c>
      <c r="F28" s="95">
        <v>98.5</v>
      </c>
      <c r="G28" s="95">
        <v>98.5</v>
      </c>
      <c r="H28" s="95">
        <v>98.5</v>
      </c>
      <c r="I28" s="95">
        <v>98.6</v>
      </c>
      <c r="J28" s="95">
        <v>97.9</v>
      </c>
      <c r="K28" s="95">
        <v>86.3</v>
      </c>
      <c r="L28" s="95">
        <v>64.7</v>
      </c>
      <c r="M28" s="95">
        <v>47.5</v>
      </c>
      <c r="N28" s="95">
        <v>45.2</v>
      </c>
      <c r="O28" s="95">
        <v>50.1</v>
      </c>
      <c r="P28" s="95">
        <v>52.6</v>
      </c>
      <c r="Q28" s="95">
        <v>66.6</v>
      </c>
      <c r="R28" s="95">
        <v>85.7</v>
      </c>
      <c r="S28" s="95">
        <v>91.9</v>
      </c>
      <c r="T28" s="95">
        <v>94.1</v>
      </c>
      <c r="U28" s="95">
        <v>97.1</v>
      </c>
      <c r="V28" s="95">
        <v>97.2</v>
      </c>
      <c r="W28" s="95">
        <v>96.4</v>
      </c>
      <c r="X28" s="95">
        <v>97.7</v>
      </c>
      <c r="Y28" s="95">
        <v>97.7</v>
      </c>
      <c r="Z28" s="77">
        <f t="shared" si="0"/>
        <v>85.70833333333333</v>
      </c>
      <c r="AA28" s="95">
        <v>39.4</v>
      </c>
      <c r="AB28" s="96" t="s">
        <v>279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97.8</v>
      </c>
      <c r="D29" s="95">
        <v>97.7</v>
      </c>
      <c r="E29" s="95">
        <v>98.1</v>
      </c>
      <c r="F29" s="95">
        <v>98.4</v>
      </c>
      <c r="G29" s="95">
        <v>90.2</v>
      </c>
      <c r="H29" s="95">
        <v>95.2</v>
      </c>
      <c r="I29" s="95">
        <v>96.3</v>
      </c>
      <c r="J29" s="95">
        <v>67.8</v>
      </c>
      <c r="K29" s="95">
        <v>60.5</v>
      </c>
      <c r="L29" s="95">
        <v>57</v>
      </c>
      <c r="M29" s="95">
        <v>46.2</v>
      </c>
      <c r="N29" s="95">
        <v>46.3</v>
      </c>
      <c r="O29" s="95">
        <v>46.8</v>
      </c>
      <c r="P29" s="95">
        <v>52.5</v>
      </c>
      <c r="Q29" s="95">
        <v>59.8</v>
      </c>
      <c r="R29" s="95">
        <v>70.1</v>
      </c>
      <c r="S29" s="95">
        <v>73.2</v>
      </c>
      <c r="T29" s="95">
        <v>70.4</v>
      </c>
      <c r="U29" s="95">
        <v>69.8</v>
      </c>
      <c r="V29" s="95">
        <v>83.5</v>
      </c>
      <c r="W29" s="95">
        <v>88.8</v>
      </c>
      <c r="X29" s="95">
        <v>86.2</v>
      </c>
      <c r="Y29" s="95">
        <v>93.8</v>
      </c>
      <c r="Z29" s="77">
        <f t="shared" si="0"/>
        <v>76.84166666666665</v>
      </c>
      <c r="AA29" s="95">
        <v>43.8</v>
      </c>
      <c r="AB29" s="96" t="s">
        <v>280</v>
      </c>
      <c r="AC29" s="5">
        <v>27</v>
      </c>
    </row>
    <row r="30" spans="1:29" ht="13.5" customHeight="1">
      <c r="A30" s="76">
        <v>28</v>
      </c>
      <c r="B30" s="95">
        <v>95.5</v>
      </c>
      <c r="C30" s="95">
        <v>95</v>
      </c>
      <c r="D30" s="95">
        <v>97.1</v>
      </c>
      <c r="E30" s="95">
        <v>97.2</v>
      </c>
      <c r="F30" s="95">
        <v>97.7</v>
      </c>
      <c r="G30" s="95">
        <v>97.8</v>
      </c>
      <c r="H30" s="95">
        <v>97.9</v>
      </c>
      <c r="I30" s="95">
        <v>96.4</v>
      </c>
      <c r="J30" s="95">
        <v>81.3</v>
      </c>
      <c r="K30" s="95">
        <v>72</v>
      </c>
      <c r="L30" s="95">
        <v>59.8</v>
      </c>
      <c r="M30" s="95">
        <v>61.2</v>
      </c>
      <c r="N30" s="95">
        <v>56.9</v>
      </c>
      <c r="O30" s="95">
        <v>58.9</v>
      </c>
      <c r="P30" s="95">
        <v>71.4</v>
      </c>
      <c r="Q30" s="95">
        <v>82.3</v>
      </c>
      <c r="R30" s="95">
        <v>93.5</v>
      </c>
      <c r="S30" s="95">
        <v>97</v>
      </c>
      <c r="T30" s="95">
        <v>97.7</v>
      </c>
      <c r="U30" s="95">
        <v>98</v>
      </c>
      <c r="V30" s="95">
        <v>98.1</v>
      </c>
      <c r="W30" s="95">
        <v>98.2</v>
      </c>
      <c r="X30" s="95">
        <v>98.3</v>
      </c>
      <c r="Y30" s="95">
        <v>98.3</v>
      </c>
      <c r="Z30" s="77">
        <f t="shared" si="0"/>
        <v>87.39583333333333</v>
      </c>
      <c r="AA30" s="95">
        <v>56.3</v>
      </c>
      <c r="AB30" s="96" t="s">
        <v>281</v>
      </c>
      <c r="AC30" s="5">
        <v>28</v>
      </c>
    </row>
    <row r="31" spans="1:29" ht="13.5" customHeight="1">
      <c r="A31" s="76">
        <v>29</v>
      </c>
      <c r="B31" s="95">
        <v>98.2</v>
      </c>
      <c r="C31" s="95">
        <v>98.2</v>
      </c>
      <c r="D31" s="95">
        <v>98.3</v>
      </c>
      <c r="E31" s="95">
        <v>98.4</v>
      </c>
      <c r="F31" s="95">
        <v>98.3</v>
      </c>
      <c r="G31" s="95">
        <v>98.2</v>
      </c>
      <c r="H31" s="95">
        <v>98.2</v>
      </c>
      <c r="I31" s="95">
        <v>98.2</v>
      </c>
      <c r="J31" s="95">
        <v>94.4</v>
      </c>
      <c r="K31" s="95">
        <v>81.6</v>
      </c>
      <c r="L31" s="95">
        <v>57.1</v>
      </c>
      <c r="M31" s="95">
        <v>54</v>
      </c>
      <c r="N31" s="95">
        <v>50.3</v>
      </c>
      <c r="O31" s="95">
        <v>49.7</v>
      </c>
      <c r="P31" s="95">
        <v>51.2</v>
      </c>
      <c r="Q31" s="95">
        <v>65.6</v>
      </c>
      <c r="R31" s="95">
        <v>82.7</v>
      </c>
      <c r="S31" s="95">
        <v>92.8</v>
      </c>
      <c r="T31" s="95">
        <v>97.1</v>
      </c>
      <c r="U31" s="95"/>
      <c r="V31" s="95">
        <v>98</v>
      </c>
      <c r="W31" s="95">
        <v>98.2</v>
      </c>
      <c r="X31" s="95">
        <v>98.3</v>
      </c>
      <c r="Y31" s="95">
        <v>98.4</v>
      </c>
      <c r="Z31" s="77">
        <f t="shared" si="0"/>
        <v>85.01739130434783</v>
      </c>
      <c r="AA31" s="95">
        <v>47.2</v>
      </c>
      <c r="AB31" s="96" t="s">
        <v>40</v>
      </c>
      <c r="AC31" s="5">
        <v>29</v>
      </c>
    </row>
    <row r="32" spans="1:29" ht="13.5" customHeight="1">
      <c r="A32" s="76">
        <v>30</v>
      </c>
      <c r="B32" s="95">
        <v>98.3</v>
      </c>
      <c r="C32" s="95">
        <v>98.4</v>
      </c>
      <c r="D32" s="95">
        <v>98.5</v>
      </c>
      <c r="E32" s="95">
        <v>98.5</v>
      </c>
      <c r="F32" s="95">
        <v>98.5</v>
      </c>
      <c r="G32" s="95">
        <v>98.5</v>
      </c>
      <c r="H32" s="95">
        <v>98.4</v>
      </c>
      <c r="I32" s="95">
        <v>98.4</v>
      </c>
      <c r="J32" s="95">
        <v>91.3</v>
      </c>
      <c r="K32" s="95">
        <v>79.7</v>
      </c>
      <c r="L32" s="95">
        <v>66.5</v>
      </c>
      <c r="M32" s="95">
        <v>63.9</v>
      </c>
      <c r="N32" s="95">
        <v>61.9</v>
      </c>
      <c r="O32" s="95">
        <v>64.4</v>
      </c>
      <c r="P32" s="95">
        <v>69.7</v>
      </c>
      <c r="Q32" s="95">
        <v>85.3</v>
      </c>
      <c r="R32" s="95">
        <v>92.1</v>
      </c>
      <c r="S32" s="95">
        <v>95.4</v>
      </c>
      <c r="T32" s="95">
        <v>97.6</v>
      </c>
      <c r="U32" s="95">
        <v>95.5</v>
      </c>
      <c r="V32" s="95">
        <v>94.9</v>
      </c>
      <c r="W32" s="95">
        <v>97.1</v>
      </c>
      <c r="X32" s="95">
        <v>98.1</v>
      </c>
      <c r="Y32" s="95">
        <v>98.2</v>
      </c>
      <c r="Z32" s="77">
        <f t="shared" si="0"/>
        <v>89.12916666666666</v>
      </c>
      <c r="AA32" s="95">
        <v>59.9</v>
      </c>
      <c r="AB32" s="96" t="s">
        <v>66</v>
      </c>
      <c r="AC32" s="5">
        <v>30</v>
      </c>
    </row>
    <row r="33" spans="1:29" ht="13.5" customHeight="1">
      <c r="A33" s="76">
        <v>31</v>
      </c>
      <c r="B33" s="95">
        <v>98.1</v>
      </c>
      <c r="C33" s="95">
        <v>98.2</v>
      </c>
      <c r="D33" s="95">
        <v>98.2</v>
      </c>
      <c r="E33" s="95">
        <v>98.3</v>
      </c>
      <c r="F33" s="95">
        <v>98.3</v>
      </c>
      <c r="G33" s="95">
        <v>98.2</v>
      </c>
      <c r="H33" s="95">
        <v>98.3</v>
      </c>
      <c r="I33" s="95">
        <v>98.5</v>
      </c>
      <c r="J33" s="95">
        <v>98.7</v>
      </c>
      <c r="K33" s="95">
        <v>98.7</v>
      </c>
      <c r="L33" s="95">
        <v>98.7</v>
      </c>
      <c r="M33" s="95">
        <v>97.4</v>
      </c>
      <c r="N33" s="95">
        <v>72.3</v>
      </c>
      <c r="O33" s="95">
        <v>71.1</v>
      </c>
      <c r="P33" s="95">
        <v>73.6</v>
      </c>
      <c r="Q33" s="95">
        <v>90.1</v>
      </c>
      <c r="R33" s="95">
        <v>96.4</v>
      </c>
      <c r="S33" s="95">
        <v>97.6</v>
      </c>
      <c r="T33" s="95">
        <v>98.1</v>
      </c>
      <c r="U33" s="95">
        <v>98.4</v>
      </c>
      <c r="V33" s="95">
        <v>98.6</v>
      </c>
      <c r="W33" s="95">
        <v>98.6</v>
      </c>
      <c r="X33" s="95">
        <v>98.8</v>
      </c>
      <c r="Y33" s="95">
        <v>98.8</v>
      </c>
      <c r="Z33" s="77">
        <f t="shared" si="0"/>
        <v>94.66666666666667</v>
      </c>
      <c r="AA33" s="95">
        <v>67.4</v>
      </c>
      <c r="AB33" s="96" t="s">
        <v>109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96.33225806451614</v>
      </c>
      <c r="C34" s="80">
        <f t="shared" si="1"/>
        <v>97.08387096774196</v>
      </c>
      <c r="D34" s="80">
        <f t="shared" si="1"/>
        <v>97.5741935483871</v>
      </c>
      <c r="E34" s="80">
        <f t="shared" si="1"/>
        <v>96.7741935483871</v>
      </c>
      <c r="F34" s="80">
        <f t="shared" si="1"/>
        <v>96.5451612903226</v>
      </c>
      <c r="G34" s="80">
        <f t="shared" si="1"/>
        <v>96.52903225806452</v>
      </c>
      <c r="H34" s="80">
        <f t="shared" si="1"/>
        <v>96.87419354838711</v>
      </c>
      <c r="I34" s="80">
        <f t="shared" si="1"/>
        <v>95.6709677419355</v>
      </c>
      <c r="J34" s="80">
        <f t="shared" si="1"/>
        <v>89.81612903225809</v>
      </c>
      <c r="K34" s="80">
        <f t="shared" si="1"/>
        <v>79.57419354838709</v>
      </c>
      <c r="L34" s="80">
        <f t="shared" si="1"/>
        <v>68.81290322580645</v>
      </c>
      <c r="M34" s="80">
        <f t="shared" si="1"/>
        <v>65.20967741935485</v>
      </c>
      <c r="N34" s="80">
        <f t="shared" si="1"/>
        <v>62.01935483870968</v>
      </c>
      <c r="O34" s="80">
        <f t="shared" si="1"/>
        <v>63.49032258064516</v>
      </c>
      <c r="P34" s="80">
        <f t="shared" si="1"/>
        <v>67.43870967741935</v>
      </c>
      <c r="Q34" s="80">
        <f t="shared" si="1"/>
        <v>79.60000000000002</v>
      </c>
      <c r="R34" s="80">
        <f aca="true" t="shared" si="2" ref="R34:Y34">AVERAGE(R3:R33)</f>
        <v>89.3967741935484</v>
      </c>
      <c r="S34" s="80">
        <f t="shared" si="2"/>
        <v>92.36451612903227</v>
      </c>
      <c r="T34" s="80">
        <f t="shared" si="2"/>
        <v>94.12258064516126</v>
      </c>
      <c r="U34" s="80">
        <f t="shared" si="2"/>
        <v>92.43333333333334</v>
      </c>
      <c r="V34" s="80">
        <f t="shared" si="2"/>
        <v>93.83548387096774</v>
      </c>
      <c r="W34" s="80">
        <f t="shared" si="2"/>
        <v>93.9322580645161</v>
      </c>
      <c r="X34" s="80">
        <f t="shared" si="2"/>
        <v>94.52903225806452</v>
      </c>
      <c r="Y34" s="80">
        <f t="shared" si="2"/>
        <v>95.52258064516131</v>
      </c>
      <c r="Z34" s="80">
        <f>AVERAGE(B3:Y33)</f>
        <v>87.30484522207273</v>
      </c>
      <c r="AA34" s="81">
        <f>AVERAGE(AA3:AA33)</f>
        <v>56.50322580645162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33.7</v>
      </c>
      <c r="C40" s="92">
        <f>MATCH(B40,AA3:AA33,0)</f>
        <v>21</v>
      </c>
      <c r="D40" s="97" t="str">
        <f>INDEX(AB3:AB33,C40,1)</f>
        <v>14:12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85.00416666666666</v>
      </c>
      <c r="C5" s="35">
        <f>'2月'!Z3</f>
        <v>81.43333333333334</v>
      </c>
      <c r="D5" s="35">
        <f>'3月'!Z3</f>
        <v>71.7625</v>
      </c>
      <c r="E5" s="35">
        <f>'4月'!Z3</f>
        <v>75.19583333333333</v>
      </c>
      <c r="F5" s="35">
        <f>'5月'!Z3</f>
        <v>83.175</v>
      </c>
      <c r="G5" s="35">
        <f>'6月'!Z3</f>
        <v>80.12500000000001</v>
      </c>
      <c r="H5" s="35">
        <f>'7月'!Z3</f>
        <v>95.30000000000001</v>
      </c>
      <c r="I5" s="35">
        <f>'8月'!Z3</f>
        <v>97.49166666666667</v>
      </c>
      <c r="J5" s="35">
        <f>'9月'!Z3</f>
        <v>85.98333333333335</v>
      </c>
      <c r="K5" s="35">
        <f>'10月'!Z3</f>
        <v>97.50416666666668</v>
      </c>
      <c r="L5" s="35">
        <f>'11月'!Z3</f>
        <v>91.7958333333333</v>
      </c>
      <c r="M5" s="36">
        <f>'12月'!Z3</f>
        <v>86.75416666666666</v>
      </c>
    </row>
    <row r="6" spans="1:13" ht="18" customHeight="1">
      <c r="A6" s="37">
        <v>2</v>
      </c>
      <c r="B6" s="38">
        <f>'1月'!Z4</f>
        <v>75.59166666666667</v>
      </c>
      <c r="C6" s="38">
        <f>'2月'!Z4</f>
        <v>63.76666666666666</v>
      </c>
      <c r="D6" s="38">
        <f>'3月'!Z4</f>
        <v>72.62500000000001</v>
      </c>
      <c r="E6" s="38">
        <f>'4月'!Z4</f>
        <v>79.77499999999999</v>
      </c>
      <c r="F6" s="38">
        <f>'5月'!Z4</f>
        <v>74.07083333333333</v>
      </c>
      <c r="G6" s="38">
        <f>'6月'!Z4</f>
        <v>98.41250000000001</v>
      </c>
      <c r="H6" s="38">
        <f>'7月'!Z4</f>
        <v>87.61666666666669</v>
      </c>
      <c r="I6" s="38">
        <f>'8月'!Z4</f>
        <v>86.32916666666665</v>
      </c>
      <c r="J6" s="38">
        <f>'9月'!Z4</f>
        <v>88.825</v>
      </c>
      <c r="K6" s="38">
        <f>'10月'!Z4</f>
        <v>89.73750000000001</v>
      </c>
      <c r="L6" s="38">
        <f>'11月'!Z4</f>
        <v>96.03749999999998</v>
      </c>
      <c r="M6" s="39">
        <f>'12月'!Z4</f>
        <v>88.77083333333333</v>
      </c>
    </row>
    <row r="7" spans="1:13" ht="18" customHeight="1">
      <c r="A7" s="37">
        <v>3</v>
      </c>
      <c r="B7" s="38">
        <f>'1月'!Z5</f>
        <v>81.39166666666667</v>
      </c>
      <c r="C7" s="38">
        <f>'2月'!Z5</f>
        <v>63.38333333333332</v>
      </c>
      <c r="D7" s="38">
        <f>'3月'!Z5</f>
        <v>70.62500000000001</v>
      </c>
      <c r="E7" s="38">
        <f>'4月'!Z5</f>
        <v>78.02916666666667</v>
      </c>
      <c r="F7" s="38">
        <f>'5月'!Z5</f>
        <v>80.01666666666667</v>
      </c>
      <c r="G7" s="38">
        <f>'6月'!Z5</f>
        <v>89.88749999999999</v>
      </c>
      <c r="H7" s="38">
        <f>'7月'!Z5</f>
        <v>86.06666666666666</v>
      </c>
      <c r="I7" s="38">
        <f>'8月'!Z5</f>
        <v>86.66250000000001</v>
      </c>
      <c r="J7" s="38">
        <f>'9月'!Z5</f>
        <v>87.8125</v>
      </c>
      <c r="K7" s="38">
        <f>'10月'!Z5</f>
        <v>86.075</v>
      </c>
      <c r="L7" s="38">
        <f>'11月'!Z5</f>
        <v>93.16250000000001</v>
      </c>
      <c r="M7" s="39">
        <f>'12月'!Z5</f>
        <v>85.74583333333334</v>
      </c>
    </row>
    <row r="8" spans="1:13" ht="18" customHeight="1">
      <c r="A8" s="37">
        <v>4</v>
      </c>
      <c r="B8" s="38">
        <f>'1月'!Z6</f>
        <v>71.7625</v>
      </c>
      <c r="C8" s="38">
        <f>'2月'!Z6</f>
        <v>79.56666666666665</v>
      </c>
      <c r="D8" s="38">
        <f>'3月'!Z6</f>
        <v>63.67083333333332</v>
      </c>
      <c r="E8" s="38">
        <f>'4月'!Z6</f>
        <v>76.1125</v>
      </c>
      <c r="F8" s="38">
        <f>'5月'!Z6</f>
        <v>76.92916666666667</v>
      </c>
      <c r="G8" s="38">
        <f>'6月'!Z6</f>
        <v>77.20416666666668</v>
      </c>
      <c r="H8" s="38">
        <f>'7月'!Z6</f>
        <v>87.34999999999998</v>
      </c>
      <c r="I8" s="38">
        <f>'8月'!Z6</f>
        <v>90.95</v>
      </c>
      <c r="J8" s="38">
        <f>'9月'!Z6</f>
        <v>98.13333333333333</v>
      </c>
      <c r="K8" s="38">
        <f>'10月'!Z6</f>
        <v>98.14583333333336</v>
      </c>
      <c r="L8" s="38">
        <f>'11月'!Z6</f>
        <v>90.68750000000001</v>
      </c>
      <c r="M8" s="39">
        <f>'12月'!Z6</f>
        <v>86.34166666666668</v>
      </c>
    </row>
    <row r="9" spans="1:13" ht="18" customHeight="1">
      <c r="A9" s="37">
        <v>5</v>
      </c>
      <c r="B9" s="38">
        <f>'1月'!Z7</f>
        <v>75.6375</v>
      </c>
      <c r="C9" s="38">
        <f>'2月'!Z7</f>
        <v>79.12500000000001</v>
      </c>
      <c r="D9" s="38">
        <f>'3月'!Z7</f>
        <v>71.80833333333335</v>
      </c>
      <c r="E9" s="38">
        <f>'4月'!Z7</f>
        <v>74.67916666666666</v>
      </c>
      <c r="F9" s="38">
        <f>'5月'!Z7</f>
        <v>77.91250000000001</v>
      </c>
      <c r="G9" s="38">
        <f>'6月'!Z7</f>
        <v>76.15652173913044</v>
      </c>
      <c r="H9" s="38">
        <f>'7月'!Z7</f>
        <v>93.99166666666667</v>
      </c>
      <c r="I9" s="38">
        <f>'8月'!Z7</f>
        <v>82.74583333333334</v>
      </c>
      <c r="J9" s="38">
        <f>'9月'!Z7</f>
        <v>93.80416666666666</v>
      </c>
      <c r="K9" s="38">
        <f>'10月'!Z7</f>
        <v>95.52499999999998</v>
      </c>
      <c r="L9" s="38">
        <f>'11月'!Z7</f>
        <v>90.32083333333333</v>
      </c>
      <c r="M9" s="39">
        <f>'12月'!Z7</f>
        <v>94.97500000000002</v>
      </c>
    </row>
    <row r="10" spans="1:13" ht="18" customHeight="1">
      <c r="A10" s="37">
        <v>6</v>
      </c>
      <c r="B10" s="38">
        <f>'1月'!Z8</f>
        <v>82.19166666666666</v>
      </c>
      <c r="C10" s="38">
        <f>'2月'!Z8</f>
        <v>75.45833333333333</v>
      </c>
      <c r="D10" s="38">
        <f>'3月'!Z8</f>
        <v>94.11666666666667</v>
      </c>
      <c r="E10" s="38">
        <f>'4月'!Z8</f>
        <v>83.3625</v>
      </c>
      <c r="F10" s="38">
        <f>'5月'!Z8</f>
        <v>79.39583333333334</v>
      </c>
      <c r="G10" s="38">
        <f>'6月'!Z8</f>
        <v>81.6125</v>
      </c>
      <c r="H10" s="38">
        <f>'7月'!Z8</f>
        <v>94.3291666666667</v>
      </c>
      <c r="I10" s="38">
        <f>'8月'!Z8</f>
        <v>87.3291666666667</v>
      </c>
      <c r="J10" s="38">
        <f>'9月'!Z8</f>
        <v>94.81666666666668</v>
      </c>
      <c r="K10" s="38">
        <f>'10月'!Z8</f>
        <v>78.09583333333332</v>
      </c>
      <c r="L10" s="38">
        <f>'11月'!Z8</f>
        <v>93.13333333333333</v>
      </c>
      <c r="M10" s="39">
        <f>'12月'!Z8</f>
        <v>97.73750000000001</v>
      </c>
    </row>
    <row r="11" spans="1:13" ht="18" customHeight="1">
      <c r="A11" s="37">
        <v>7</v>
      </c>
      <c r="B11" s="38">
        <f>'1月'!Z9</f>
        <v>85.68333333333334</v>
      </c>
      <c r="C11" s="38">
        <f>'2月'!Z9</f>
        <v>85.67500000000001</v>
      </c>
      <c r="D11" s="38">
        <f>'3月'!Z9</f>
        <v>79.21666666666668</v>
      </c>
      <c r="E11" s="38">
        <f>'4月'!Z9</f>
        <v>86.95833333333333</v>
      </c>
      <c r="F11" s="38">
        <f>'5月'!Z9</f>
        <v>97.29583333333336</v>
      </c>
      <c r="G11" s="38">
        <f>'6月'!Z9</f>
        <v>82.75416666666668</v>
      </c>
      <c r="H11" s="38">
        <f>'7月'!Z9</f>
        <v>85.48333333333335</v>
      </c>
      <c r="I11" s="38">
        <f>'8月'!Z9</f>
        <v>87.98750000000001</v>
      </c>
      <c r="J11" s="38">
        <f>'9月'!Z9</f>
        <v>90.04583333333333</v>
      </c>
      <c r="K11" s="38">
        <f>'10月'!Z9</f>
        <v>77.37083333333332</v>
      </c>
      <c r="L11" s="38">
        <f>'11月'!Z9</f>
        <v>98.23333333333335</v>
      </c>
      <c r="M11" s="39">
        <f>'12月'!Z9</f>
        <v>85.6458333333333</v>
      </c>
    </row>
    <row r="12" spans="1:13" ht="18" customHeight="1">
      <c r="A12" s="37">
        <v>8</v>
      </c>
      <c r="B12" s="38">
        <f>'1月'!Z10</f>
        <v>81.7375</v>
      </c>
      <c r="C12" s="38">
        <f>'2月'!Z10</f>
        <v>87.84166666666668</v>
      </c>
      <c r="D12" s="38">
        <f>'3月'!Z10</f>
        <v>72.86666666666666</v>
      </c>
      <c r="E12" s="38">
        <f>'4月'!Z10</f>
        <v>98.16250000000001</v>
      </c>
      <c r="F12" s="38">
        <f>'5月'!Z10</f>
        <v>90.41666666666667</v>
      </c>
      <c r="G12" s="38">
        <f>'6月'!Z10</f>
        <v>84.62173913043478</v>
      </c>
      <c r="H12" s="38">
        <f>'7月'!Z10</f>
        <v>97.78750000000001</v>
      </c>
      <c r="I12" s="38">
        <f>'8月'!Z10</f>
        <v>91.73333333333333</v>
      </c>
      <c r="J12" s="38">
        <f>'9月'!Z10</f>
        <v>96.8291666666667</v>
      </c>
      <c r="K12" s="38">
        <f>'10月'!Z10</f>
        <v>81.74166666666667</v>
      </c>
      <c r="L12" s="38">
        <f>'11月'!Z10</f>
        <v>87.94166666666668</v>
      </c>
      <c r="M12" s="39">
        <f>'12月'!Z10</f>
        <v>87.35000000000002</v>
      </c>
    </row>
    <row r="13" spans="1:13" ht="18" customHeight="1">
      <c r="A13" s="37">
        <v>9</v>
      </c>
      <c r="B13" s="38">
        <f>'1月'!Z11</f>
        <v>83.01666666666665</v>
      </c>
      <c r="C13" s="38">
        <f>'2月'!Z11</f>
        <v>65.67083333333333</v>
      </c>
      <c r="D13" s="38">
        <f>'3月'!Z11</f>
        <v>74.325</v>
      </c>
      <c r="E13" s="38">
        <f>'4月'!Z11</f>
        <v>75.07499999999997</v>
      </c>
      <c r="F13" s="38">
        <f>'5月'!Z11</f>
        <v>73.8875</v>
      </c>
      <c r="G13" s="38">
        <f>'6月'!Z11</f>
        <v>97.13333333333334</v>
      </c>
      <c r="H13" s="38">
        <f>'7月'!Z11</f>
        <v>95.21250000000002</v>
      </c>
      <c r="I13" s="38">
        <f>'8月'!Z11</f>
        <v>95.01666666666667</v>
      </c>
      <c r="J13" s="38">
        <f>'9月'!Z11</f>
        <v>97.425</v>
      </c>
      <c r="K13" s="38">
        <f>'10月'!Z11</f>
        <v>98.38333333333334</v>
      </c>
      <c r="L13" s="38">
        <f>'11月'!Z11</f>
        <v>90.37916666666666</v>
      </c>
      <c r="M13" s="39">
        <f>'12月'!Z11</f>
        <v>93.07916666666665</v>
      </c>
    </row>
    <row r="14" spans="1:13" ht="18" customHeight="1">
      <c r="A14" s="37">
        <v>10</v>
      </c>
      <c r="B14" s="38">
        <f>'1月'!Z12</f>
        <v>62.99166666666665</v>
      </c>
      <c r="C14" s="38">
        <f>'2月'!Z12</f>
        <v>91.32083333333334</v>
      </c>
      <c r="D14" s="38">
        <f>'3月'!Z12</f>
        <v>77.42916666666667</v>
      </c>
      <c r="E14" s="38">
        <f>'4月'!Z12</f>
        <v>77.96249999999999</v>
      </c>
      <c r="F14" s="38">
        <f>'5月'!Z12</f>
        <v>79.57500000000002</v>
      </c>
      <c r="G14" s="38">
        <f>'6月'!Z12</f>
        <v>90.40833333333332</v>
      </c>
      <c r="H14" s="38">
        <f>'7月'!Z12</f>
        <v>90.27499999999999</v>
      </c>
      <c r="I14" s="38">
        <f>'8月'!Z12</f>
        <v>89.20416666666667</v>
      </c>
      <c r="J14" s="38">
        <f>'9月'!Z12</f>
        <v>92.99999999999996</v>
      </c>
      <c r="K14" s="38">
        <f>'10月'!Z12</f>
        <v>95.19583333333333</v>
      </c>
      <c r="L14" s="38">
        <f>'11月'!Z12</f>
        <v>98.60416666666669</v>
      </c>
      <c r="M14" s="39">
        <f>'12月'!Z12</f>
        <v>92.64583333333333</v>
      </c>
    </row>
    <row r="15" spans="1:13" ht="18" customHeight="1">
      <c r="A15" s="34">
        <v>11</v>
      </c>
      <c r="B15" s="35">
        <f>'1月'!Z13</f>
        <v>83.15416666666665</v>
      </c>
      <c r="C15" s="35">
        <f>'2月'!Z13</f>
        <v>80.79583333333333</v>
      </c>
      <c r="D15" s="35">
        <f>'3月'!Z13</f>
        <v>71.99166666666667</v>
      </c>
      <c r="E15" s="35">
        <f>'4月'!Z13</f>
        <v>72.78333333333335</v>
      </c>
      <c r="F15" s="35">
        <f>'5月'!Z13</f>
        <v>70.02916666666665</v>
      </c>
      <c r="G15" s="35">
        <f>'6月'!Z13</f>
        <v>97.73750000000001</v>
      </c>
      <c r="H15" s="35">
        <f>'7月'!Z13</f>
        <v>88.63333333333333</v>
      </c>
      <c r="I15" s="35">
        <f>'8月'!Z13</f>
        <v>89.69583333333334</v>
      </c>
      <c r="J15" s="35">
        <f>'9月'!Z13</f>
        <v>92.52499999999998</v>
      </c>
      <c r="K15" s="35">
        <f>'10月'!Z13</f>
        <v>87.08749999999999</v>
      </c>
      <c r="L15" s="35">
        <f>'11月'!Z13</f>
        <v>78.69166666666666</v>
      </c>
      <c r="M15" s="36">
        <f>'12月'!Z13</f>
        <v>85.36666666666667</v>
      </c>
    </row>
    <row r="16" spans="1:13" ht="18" customHeight="1">
      <c r="A16" s="37">
        <v>12</v>
      </c>
      <c r="B16" s="38">
        <f>'1月'!Z14</f>
        <v>83.85416666666667</v>
      </c>
      <c r="C16" s="38">
        <f>'2月'!Z14</f>
        <v>87.675</v>
      </c>
      <c r="D16" s="38">
        <f>'3月'!Z14</f>
        <v>84.2875</v>
      </c>
      <c r="E16" s="38">
        <f>'4月'!Z14</f>
        <v>85.57499999999999</v>
      </c>
      <c r="F16" s="38">
        <f>'5月'!Z14</f>
        <v>71.83333333333334</v>
      </c>
      <c r="G16" s="38">
        <f>'6月'!Z14</f>
        <v>97.55833333333332</v>
      </c>
      <c r="H16" s="38">
        <f>'7月'!Z14</f>
        <v>89.8625</v>
      </c>
      <c r="I16" s="38">
        <f>'8月'!Z14</f>
        <v>90.77916666666664</v>
      </c>
      <c r="J16" s="38">
        <f>'9月'!Z14</f>
        <v>90.875</v>
      </c>
      <c r="K16" s="38">
        <f>'10月'!Z14</f>
        <v>85.925</v>
      </c>
      <c r="L16" s="38">
        <f>'11月'!Z14</f>
        <v>91.75833333333333</v>
      </c>
      <c r="M16" s="39">
        <f>'12月'!Z14</f>
        <v>93.49166666666666</v>
      </c>
    </row>
    <row r="17" spans="1:13" ht="18" customHeight="1">
      <c r="A17" s="37">
        <v>13</v>
      </c>
      <c r="B17" s="38">
        <f>'1月'!Z15</f>
        <v>87.52499999999999</v>
      </c>
      <c r="C17" s="38">
        <f>'2月'!Z15</f>
        <v>93.62500000000001</v>
      </c>
      <c r="D17" s="38">
        <f>'3月'!Z15</f>
        <v>90.15833333333332</v>
      </c>
      <c r="E17" s="38">
        <f>'4月'!Z15</f>
        <v>75.30416666666666</v>
      </c>
      <c r="F17" s="38">
        <f>'5月'!Z15</f>
        <v>97.80416666666666</v>
      </c>
      <c r="G17" s="38">
        <f>'6月'!Z15</f>
        <v>95.6125</v>
      </c>
      <c r="H17" s="38">
        <f>'7月'!Z15</f>
        <v>93.95833333333333</v>
      </c>
      <c r="I17" s="38">
        <f>'8月'!Z15</f>
        <v>91.36666666666667</v>
      </c>
      <c r="J17" s="38">
        <f>'9月'!Z15</f>
        <v>88.28750000000001</v>
      </c>
      <c r="K17" s="38">
        <f>'10月'!Z15</f>
        <v>83.78750000000002</v>
      </c>
      <c r="L17" s="38">
        <f>'11月'!Z15</f>
        <v>88.49166666666667</v>
      </c>
      <c r="M17" s="39">
        <f>'12月'!Z15</f>
        <v>79.00416666666666</v>
      </c>
    </row>
    <row r="18" spans="1:13" ht="18" customHeight="1">
      <c r="A18" s="37">
        <v>14</v>
      </c>
      <c r="B18" s="38">
        <f>'1月'!Z16</f>
        <v>96.13333333333334</v>
      </c>
      <c r="C18" s="38">
        <f>'2月'!Z16</f>
        <v>61.716666666666676</v>
      </c>
      <c r="D18" s="38">
        <f>'3月'!Z16</f>
        <v>80.18333333333334</v>
      </c>
      <c r="E18" s="38">
        <f>'4月'!Z16</f>
        <v>81.17916666666666</v>
      </c>
      <c r="F18" s="38">
        <f>'5月'!Z16</f>
        <v>90.16666666666664</v>
      </c>
      <c r="G18" s="38">
        <f>'6月'!Z16</f>
        <v>97.25000000000001</v>
      </c>
      <c r="H18" s="38">
        <f>'7月'!Z16</f>
        <v>98.14166666666664</v>
      </c>
      <c r="I18" s="38">
        <f>'8月'!Z16</f>
        <v>95.71249999999998</v>
      </c>
      <c r="J18" s="38">
        <f>'9月'!Z16</f>
        <v>92.14166666666665</v>
      </c>
      <c r="K18" s="38">
        <f>'10月'!Z16</f>
        <v>86.8125</v>
      </c>
      <c r="L18" s="38">
        <f>'11月'!Z16</f>
        <v>87.81666666666666</v>
      </c>
      <c r="M18" s="39">
        <f>'12月'!Z16</f>
        <v>88.81666666666666</v>
      </c>
    </row>
    <row r="19" spans="1:13" ht="18" customHeight="1">
      <c r="A19" s="37">
        <v>15</v>
      </c>
      <c r="B19" s="38">
        <f>'1月'!Z17</f>
        <v>92.12916666666666</v>
      </c>
      <c r="C19" s="38">
        <f>'2月'!Z17</f>
        <v>64.16666666666667</v>
      </c>
      <c r="D19" s="38">
        <f>'3月'!Z17</f>
        <v>84.8875</v>
      </c>
      <c r="E19" s="38">
        <f>'4月'!Z17</f>
        <v>97.89166666666667</v>
      </c>
      <c r="F19" s="38">
        <f>'5月'!Z17</f>
        <v>91.35416666666667</v>
      </c>
      <c r="G19" s="38">
        <f>'6月'!Z17</f>
        <v>96.59166666666668</v>
      </c>
      <c r="H19" s="38">
        <f>'7月'!Z17</f>
        <v>98.02083333333333</v>
      </c>
      <c r="I19" s="38">
        <f>'8月'!Z17</f>
        <v>96.72916666666667</v>
      </c>
      <c r="J19" s="38">
        <f>'9月'!Z17</f>
        <v>95.44166666666666</v>
      </c>
      <c r="K19" s="38">
        <f>'10月'!Z17</f>
        <v>98.6375</v>
      </c>
      <c r="L19" s="38">
        <f>'11月'!Z17</f>
        <v>93.91666666666667</v>
      </c>
      <c r="M19" s="39">
        <f>'12月'!Z17</f>
        <v>96.25833333333331</v>
      </c>
    </row>
    <row r="20" spans="1:13" ht="18" customHeight="1">
      <c r="A20" s="37">
        <v>16</v>
      </c>
      <c r="B20" s="38">
        <f>'1月'!Z18</f>
        <v>96.8916666666667</v>
      </c>
      <c r="C20" s="38">
        <f>'2月'!Z18</f>
        <v>73.66666666666667</v>
      </c>
      <c r="D20" s="38">
        <f>'3月'!Z18</f>
        <v>86.32083333333333</v>
      </c>
      <c r="E20" s="38">
        <f>'4月'!Z18</f>
        <v>86.77500000000002</v>
      </c>
      <c r="F20" s="38">
        <f>'5月'!Z18</f>
        <v>84.24999999999999</v>
      </c>
      <c r="G20" s="38">
        <f>'6月'!Z18</f>
        <v>84.94583333333331</v>
      </c>
      <c r="H20" s="38">
        <f>'7月'!Z18</f>
        <v>87.49583333333334</v>
      </c>
      <c r="I20" s="38">
        <f>'8月'!Z18</f>
        <v>89.2375</v>
      </c>
      <c r="J20" s="38">
        <f>'9月'!Z18</f>
        <v>93.52083333333331</v>
      </c>
      <c r="K20" s="38">
        <f>'10月'!Z18</f>
        <v>92.19565217391302</v>
      </c>
      <c r="L20" s="38">
        <f>'11月'!Z18</f>
        <v>87.30416666666666</v>
      </c>
      <c r="M20" s="39">
        <f>'12月'!Z18</f>
        <v>98.35416666666669</v>
      </c>
    </row>
    <row r="21" spans="1:13" ht="18" customHeight="1">
      <c r="A21" s="37">
        <v>17</v>
      </c>
      <c r="B21" s="38">
        <f>'1月'!Z19</f>
        <v>87.74166666666667</v>
      </c>
      <c r="C21" s="38">
        <f>'2月'!Z19</f>
        <v>83.80416666666667</v>
      </c>
      <c r="D21" s="38">
        <f>'3月'!Z19</f>
        <v>84.92916666666666</v>
      </c>
      <c r="E21" s="38">
        <f>'4月'!Z19</f>
        <v>74.7625</v>
      </c>
      <c r="F21" s="38">
        <f>'5月'!Z19</f>
        <v>81.13333333333331</v>
      </c>
      <c r="G21" s="38">
        <f>'6月'!Z19</f>
        <v>80.94583333333334</v>
      </c>
      <c r="H21" s="38">
        <f>'7月'!Z19</f>
        <v>86.325</v>
      </c>
      <c r="I21" s="38">
        <f>'8月'!Z19</f>
        <v>91.22083333333335</v>
      </c>
      <c r="J21" s="38">
        <f>'9月'!Z19</f>
        <v>93.89583333333331</v>
      </c>
      <c r="K21" s="38">
        <f>'10月'!Z19</f>
        <v>85.92500000000001</v>
      </c>
      <c r="L21" s="38">
        <f>'11月'!Z19</f>
        <v>98.63333333333337</v>
      </c>
      <c r="M21" s="39">
        <f>'12月'!Z19</f>
        <v>72.80833333333332</v>
      </c>
    </row>
    <row r="22" spans="1:13" ht="18" customHeight="1">
      <c r="A22" s="37">
        <v>18</v>
      </c>
      <c r="B22" s="38">
        <f>'1月'!Z20</f>
        <v>85.80416666666667</v>
      </c>
      <c r="C22" s="38">
        <f>'2月'!Z20</f>
        <v>77.67083333333333</v>
      </c>
      <c r="D22" s="38">
        <f>'3月'!Z20</f>
        <v>98.13333333333333</v>
      </c>
      <c r="E22" s="38">
        <f>'4月'!Z20</f>
        <v>89.06250000000001</v>
      </c>
      <c r="F22" s="38">
        <f>'5月'!Z20</f>
        <v>70.96666666666668</v>
      </c>
      <c r="G22" s="38">
        <f>'6月'!Z20</f>
        <v>81.09583333333335</v>
      </c>
      <c r="H22" s="38">
        <f>'7月'!Z20</f>
        <v>83.67083333333333</v>
      </c>
      <c r="I22" s="38">
        <f>'8月'!Z20</f>
        <v>89.1416666666667</v>
      </c>
      <c r="J22" s="38">
        <f>'9月'!Z20</f>
        <v>92.76249999999999</v>
      </c>
      <c r="K22" s="38">
        <f>'10月'!Z20</f>
        <v>88.39166666666667</v>
      </c>
      <c r="L22" s="38">
        <f>'11月'!Z20</f>
        <v>90.43333333333334</v>
      </c>
      <c r="M22" s="39">
        <f>'12月'!Z20</f>
        <v>84.37083333333335</v>
      </c>
    </row>
    <row r="23" spans="1:13" ht="18" customHeight="1">
      <c r="A23" s="37">
        <v>19</v>
      </c>
      <c r="B23" s="38">
        <f>'1月'!Z21</f>
        <v>84.15416666666665</v>
      </c>
      <c r="C23" s="38">
        <f>'2月'!Z21</f>
        <v>81.10000000000001</v>
      </c>
      <c r="D23" s="38">
        <f>'3月'!Z21</f>
        <v>77.78750000000001</v>
      </c>
      <c r="E23" s="38">
        <f>'4月'!Z21</f>
        <v>83.32916666666667</v>
      </c>
      <c r="F23" s="38">
        <f>'5月'!Z21</f>
        <v>89.78750000000001</v>
      </c>
      <c r="G23" s="38">
        <f>'6月'!Z21</f>
        <v>82.69583333333334</v>
      </c>
      <c r="H23" s="38">
        <f>'7月'!Z21</f>
        <v>91.89999999999999</v>
      </c>
      <c r="I23" s="38">
        <f>'8月'!Z21</f>
        <v>88.60833333333333</v>
      </c>
      <c r="J23" s="38">
        <f>'9月'!Z21</f>
        <v>91.03749999999997</v>
      </c>
      <c r="K23" s="38">
        <f>'10月'!Z21</f>
        <v>91.87499999999996</v>
      </c>
      <c r="L23" s="38">
        <f>'11月'!Z21</f>
        <v>91.29565217391306</v>
      </c>
      <c r="M23" s="39">
        <f>'12月'!Z21</f>
        <v>85.49583333333332</v>
      </c>
    </row>
    <row r="24" spans="1:13" ht="18" customHeight="1">
      <c r="A24" s="37">
        <v>20</v>
      </c>
      <c r="B24" s="38">
        <f>'1月'!Z22</f>
        <v>91.51249999999999</v>
      </c>
      <c r="C24" s="38">
        <f>'2月'!Z22</f>
        <v>63.39166666666666</v>
      </c>
      <c r="D24" s="38">
        <f>'3月'!Z22</f>
        <v>82.34583333333335</v>
      </c>
      <c r="E24" s="38">
        <f>'4月'!Z22</f>
        <v>87.46666666666668</v>
      </c>
      <c r="F24" s="38">
        <f>'5月'!Z22</f>
        <v>92.73750000000001</v>
      </c>
      <c r="G24" s="38">
        <f>'6月'!Z22</f>
        <v>84.34166666666665</v>
      </c>
      <c r="H24" s="38">
        <f>'7月'!Z22</f>
        <v>91.05833333333332</v>
      </c>
      <c r="I24" s="38">
        <f>'8月'!Z22</f>
        <v>89.125</v>
      </c>
      <c r="J24" s="38">
        <f>'9月'!Z22</f>
        <v>93.95833333333333</v>
      </c>
      <c r="K24" s="38">
        <f>'10月'!Z22</f>
        <v>90.32916666666665</v>
      </c>
      <c r="L24" s="38">
        <f>'11月'!Z22</f>
        <v>83.28333333333332</v>
      </c>
      <c r="M24" s="39">
        <f>'12月'!Z22</f>
        <v>86.78333333333332</v>
      </c>
    </row>
    <row r="25" spans="1:13" ht="18" customHeight="1">
      <c r="A25" s="34">
        <v>21</v>
      </c>
      <c r="B25" s="35">
        <f>'1月'!Z23</f>
        <v>62.025</v>
      </c>
      <c r="C25" s="35">
        <f>'2月'!Z23</f>
        <v>59.49166666666667</v>
      </c>
      <c r="D25" s="35">
        <f>'3月'!Z23</f>
        <v>90.98333333333333</v>
      </c>
      <c r="E25" s="35">
        <f>'4月'!Z23</f>
        <v>77.77916666666665</v>
      </c>
      <c r="F25" s="35">
        <f>'5月'!Z23</f>
        <v>90.03749999999998</v>
      </c>
      <c r="G25" s="35">
        <f>'6月'!Z23</f>
        <v>84.97916666666666</v>
      </c>
      <c r="H25" s="35">
        <f>'7月'!Z23</f>
        <v>93.99166666666667</v>
      </c>
      <c r="I25" s="35">
        <f>'8月'!Z23</f>
        <v>90.05416666666666</v>
      </c>
      <c r="J25" s="35">
        <f>'9月'!Z23</f>
        <v>97.47083333333335</v>
      </c>
      <c r="K25" s="35">
        <f>'10月'!Z23</f>
        <v>86.87916666666666</v>
      </c>
      <c r="L25" s="35">
        <f>'11月'!Z23</f>
        <v>90.65833333333335</v>
      </c>
      <c r="M25" s="36">
        <f>'12月'!Z23</f>
        <v>80.62500000000001</v>
      </c>
    </row>
    <row r="26" spans="1:13" ht="18" customHeight="1">
      <c r="A26" s="37">
        <v>22</v>
      </c>
      <c r="B26" s="38">
        <f>'1月'!Z24</f>
        <v>77.625</v>
      </c>
      <c r="C26" s="38">
        <f>'2月'!Z24</f>
        <v>72.65416666666667</v>
      </c>
      <c r="D26" s="38">
        <f>'3月'!Z24</f>
        <v>82.37083333333332</v>
      </c>
      <c r="E26" s="38">
        <f>'4月'!Z24</f>
        <v>49.97916666666666</v>
      </c>
      <c r="F26" s="38">
        <f>'5月'!Z24</f>
        <v>85.42916666666666</v>
      </c>
      <c r="G26" s="38">
        <f>'6月'!Z24</f>
        <v>97.38333333333331</v>
      </c>
      <c r="H26" s="38">
        <f>'7月'!Z24</f>
        <v>88.13333333333333</v>
      </c>
      <c r="I26" s="38">
        <f>'8月'!Z24</f>
        <v>91.54166666666667</v>
      </c>
      <c r="J26" s="38">
        <f>'9月'!Z24</f>
        <v>95.55</v>
      </c>
      <c r="K26" s="38">
        <f>'10月'!Z24</f>
        <v>87.33749999999999</v>
      </c>
      <c r="L26" s="38">
        <f>'11月'!Z24</f>
        <v>91.79166666666667</v>
      </c>
      <c r="M26" s="39">
        <f>'12月'!Z24</f>
        <v>76.77916666666665</v>
      </c>
    </row>
    <row r="27" spans="1:13" ht="18" customHeight="1">
      <c r="A27" s="37">
        <v>23</v>
      </c>
      <c r="B27" s="38">
        <f>'1月'!Z25</f>
        <v>90.22916666666664</v>
      </c>
      <c r="C27" s="38">
        <f>'2月'!Z25</f>
        <v>85.36250000000001</v>
      </c>
      <c r="D27" s="38">
        <f>'3月'!Z25</f>
        <v>96.04166666666669</v>
      </c>
      <c r="E27" s="38">
        <f>'4月'!Z25</f>
        <v>59.25833333333335</v>
      </c>
      <c r="F27" s="38">
        <f>'5月'!Z25</f>
        <v>98.175</v>
      </c>
      <c r="G27" s="38">
        <f>'6月'!Z25</f>
        <v>98.35416666666664</v>
      </c>
      <c r="H27" s="38">
        <f>'7月'!Z25</f>
        <v>88.05</v>
      </c>
      <c r="I27" s="38">
        <f>'8月'!Z25</f>
        <v>94.63333333333333</v>
      </c>
      <c r="J27" s="38">
        <f>'9月'!Z25</f>
        <v>97.5</v>
      </c>
      <c r="K27" s="38">
        <f>'10月'!Z25</f>
        <v>88.03750000000002</v>
      </c>
      <c r="L27" s="38">
        <f>'11月'!Z25</f>
        <v>96.72500000000001</v>
      </c>
      <c r="M27" s="39">
        <f>'12月'!Z25</f>
        <v>81.87083333333334</v>
      </c>
    </row>
    <row r="28" spans="1:13" ht="18" customHeight="1">
      <c r="A28" s="37">
        <v>24</v>
      </c>
      <c r="B28" s="38">
        <f>'1月'!Z26</f>
        <v>87.22916666666664</v>
      </c>
      <c r="C28" s="38">
        <f>'2月'!Z26</f>
        <v>91.63333333333334</v>
      </c>
      <c r="D28" s="38">
        <f>'3月'!Z26</f>
        <v>87.89166666666667</v>
      </c>
      <c r="E28" s="38">
        <f>'4月'!Z26</f>
        <v>64.62083333333335</v>
      </c>
      <c r="F28" s="38">
        <f>'5月'!Z26</f>
        <v>79.18333333333335</v>
      </c>
      <c r="G28" s="38">
        <f>'6月'!Z26</f>
        <v>91.64583333333331</v>
      </c>
      <c r="H28" s="38">
        <f>'7月'!Z26</f>
        <v>84.34583333333335</v>
      </c>
      <c r="I28" s="38">
        <f>'8月'!Z26</f>
        <v>89.11666666666666</v>
      </c>
      <c r="J28" s="38">
        <f>'9月'!Z26</f>
        <v>86.41249999999998</v>
      </c>
      <c r="K28" s="38">
        <f>'10月'!Z26</f>
        <v>90.82499999999999</v>
      </c>
      <c r="L28" s="38">
        <f>'11月'!Z26</f>
        <v>82.85416666666667</v>
      </c>
      <c r="M28" s="39">
        <f>'12月'!Z26</f>
        <v>88.99166666666666</v>
      </c>
    </row>
    <row r="29" spans="1:13" ht="18" customHeight="1">
      <c r="A29" s="37">
        <v>25</v>
      </c>
      <c r="B29" s="38">
        <f>'1月'!Z27</f>
        <v>72.73333333333333</v>
      </c>
      <c r="C29" s="38">
        <f>'2月'!Z27</f>
        <v>69.46249999999999</v>
      </c>
      <c r="D29" s="38">
        <f>'3月'!Z27</f>
        <v>95.46249999999999</v>
      </c>
      <c r="E29" s="38">
        <f>'4月'!Z27</f>
        <v>77.34583333333335</v>
      </c>
      <c r="F29" s="38">
        <f>'5月'!Z27</f>
        <v>81.54166666666664</v>
      </c>
      <c r="G29" s="38">
        <f>'6月'!Z27</f>
        <v>87.7</v>
      </c>
      <c r="H29" s="38">
        <f>'7月'!Z27</f>
        <v>82.1125</v>
      </c>
      <c r="I29" s="38">
        <f>'8月'!Z27</f>
        <v>88.77916666666668</v>
      </c>
      <c r="J29" s="38">
        <f>'9月'!Z27</f>
        <v>86.27083333333331</v>
      </c>
      <c r="K29" s="38">
        <f>'10月'!Z27</f>
        <v>93.37916666666665</v>
      </c>
      <c r="L29" s="38">
        <f>'11月'!Z27</f>
        <v>76.43333333333334</v>
      </c>
      <c r="M29" s="39">
        <f>'12月'!Z27</f>
        <v>89.53333333333335</v>
      </c>
    </row>
    <row r="30" spans="1:13" ht="18" customHeight="1">
      <c r="A30" s="37">
        <v>26</v>
      </c>
      <c r="B30" s="38">
        <f>'1月'!Z28</f>
        <v>78.6</v>
      </c>
      <c r="C30" s="38">
        <f>'2月'!Z28</f>
        <v>68.3875</v>
      </c>
      <c r="D30" s="38">
        <f>'3月'!Z28</f>
        <v>97.26250000000003</v>
      </c>
      <c r="E30" s="38">
        <f>'4月'!Z28</f>
        <v>96.52083333333333</v>
      </c>
      <c r="F30" s="38">
        <f>'5月'!Z28</f>
        <v>87.06666666666666</v>
      </c>
      <c r="G30" s="38">
        <f>'6月'!Z28</f>
        <v>91.02499999999999</v>
      </c>
      <c r="H30" s="38">
        <f>'7月'!Z28</f>
        <v>79.7</v>
      </c>
      <c r="I30" s="38">
        <f>'8月'!Z28</f>
        <v>87.8625</v>
      </c>
      <c r="J30" s="38">
        <f>'9月'!Z28</f>
        <v>93.30416666666669</v>
      </c>
      <c r="K30" s="38">
        <f>'10月'!Z28</f>
        <v>86.12083333333332</v>
      </c>
      <c r="L30" s="38">
        <f>'11月'!Z28</f>
        <v>94.85000000000002</v>
      </c>
      <c r="M30" s="39">
        <f>'12月'!Z28</f>
        <v>85.70833333333333</v>
      </c>
    </row>
    <row r="31" spans="1:13" ht="18" customHeight="1">
      <c r="A31" s="37">
        <v>27</v>
      </c>
      <c r="B31" s="38">
        <f>'1月'!Z29</f>
        <v>84.68749999999999</v>
      </c>
      <c r="C31" s="38">
        <f>'2月'!Z29</f>
        <v>71.89583333333334</v>
      </c>
      <c r="D31" s="38">
        <f>'3月'!Z29</f>
        <v>77.54583333333333</v>
      </c>
      <c r="E31" s="38">
        <f>'4月'!Z29</f>
        <v>75.03478260869566</v>
      </c>
      <c r="F31" s="38">
        <f>'5月'!Z29</f>
        <v>83.10416666666666</v>
      </c>
      <c r="G31" s="38">
        <f>'6月'!Z29</f>
        <v>92.25416666666668</v>
      </c>
      <c r="H31" s="38">
        <f>'7月'!Z29</f>
        <v>80.87916666666666</v>
      </c>
      <c r="I31" s="38">
        <f>'8月'!Z29</f>
        <v>94.83749999999999</v>
      </c>
      <c r="J31" s="38">
        <f>'9月'!Z29</f>
        <v>94.23750000000001</v>
      </c>
      <c r="K31" s="38">
        <f>'10月'!Z29</f>
        <v>90.77916666666665</v>
      </c>
      <c r="L31" s="38">
        <f>'11月'!Z29</f>
        <v>95.72916666666667</v>
      </c>
      <c r="M31" s="39">
        <f>'12月'!Z29</f>
        <v>76.84166666666665</v>
      </c>
    </row>
    <row r="32" spans="1:13" ht="18" customHeight="1">
      <c r="A32" s="37">
        <v>28</v>
      </c>
      <c r="B32" s="38">
        <f>'1月'!Z30</f>
        <v>88.49583333333334</v>
      </c>
      <c r="C32" s="38">
        <f>'2月'!Z30</f>
        <v>75.53750000000001</v>
      </c>
      <c r="D32" s="38">
        <f>'3月'!Z30</f>
        <v>78.74166666666665</v>
      </c>
      <c r="E32" s="38">
        <f>'4月'!Z30</f>
        <v>80.03333333333335</v>
      </c>
      <c r="F32" s="38">
        <f>'5月'!Z30</f>
        <v>84.62499999999999</v>
      </c>
      <c r="G32" s="38">
        <f>'6月'!Z30</f>
        <v>90.6125</v>
      </c>
      <c r="H32" s="38">
        <f>'7月'!Z30</f>
        <v>84.13749999999997</v>
      </c>
      <c r="I32" s="38">
        <f>'8月'!Z30</f>
        <v>88.24583333333334</v>
      </c>
      <c r="J32" s="38">
        <f>'9月'!Z30</f>
        <v>94.61666666666667</v>
      </c>
      <c r="K32" s="38">
        <f>'10月'!Z30</f>
        <v>95.72500000000001</v>
      </c>
      <c r="L32" s="38">
        <f>'11月'!Z30</f>
        <v>89.79583333333335</v>
      </c>
      <c r="M32" s="39">
        <f>'12月'!Z30</f>
        <v>87.39583333333333</v>
      </c>
    </row>
    <row r="33" spans="1:13" ht="18" customHeight="1">
      <c r="A33" s="37">
        <v>29</v>
      </c>
      <c r="B33" s="38">
        <f>'1月'!Z31</f>
        <v>82.49166666666669</v>
      </c>
      <c r="C33" s="38"/>
      <c r="D33" s="38">
        <f>'3月'!Z31</f>
        <v>84.69583333333334</v>
      </c>
      <c r="E33" s="38">
        <f>'4月'!Z31</f>
        <v>82.12916666666665</v>
      </c>
      <c r="F33" s="38">
        <f>'5月'!Z31</f>
        <v>98.24166666666667</v>
      </c>
      <c r="G33" s="38">
        <f>'6月'!Z31</f>
        <v>91.84166666666668</v>
      </c>
      <c r="H33" s="38">
        <f>'7月'!Z31</f>
        <v>85.82083333333333</v>
      </c>
      <c r="I33" s="38">
        <f>'8月'!Z31</f>
        <v>89.40416666666668</v>
      </c>
      <c r="J33" s="38">
        <f>'9月'!Z31</f>
        <v>88.89999999999999</v>
      </c>
      <c r="K33" s="38">
        <f>'10月'!Z31</f>
        <v>83.95833333333334</v>
      </c>
      <c r="L33" s="38">
        <f>'11月'!Z31</f>
        <v>85.68333333333334</v>
      </c>
      <c r="M33" s="39">
        <f>'12月'!Z31</f>
        <v>85.01739130434783</v>
      </c>
    </row>
    <row r="34" spans="1:13" ht="18" customHeight="1">
      <c r="A34" s="37">
        <v>30</v>
      </c>
      <c r="B34" s="38">
        <f>'1月'!Z32</f>
        <v>81.03333333333333</v>
      </c>
      <c r="C34" s="38"/>
      <c r="D34" s="38">
        <f>'3月'!Z32</f>
        <v>87.8</v>
      </c>
      <c r="E34" s="38">
        <f>'4月'!Z32</f>
        <v>98.11666666666666</v>
      </c>
      <c r="F34" s="38">
        <f>'5月'!Z32</f>
        <v>90.92083333333333</v>
      </c>
      <c r="G34" s="38">
        <f>'6月'!Z32</f>
        <v>96.28333333333332</v>
      </c>
      <c r="H34" s="38">
        <f>'7月'!Z32</f>
        <v>82.7</v>
      </c>
      <c r="I34" s="38">
        <f>'8月'!Z32</f>
        <v>91.40434782608696</v>
      </c>
      <c r="J34" s="38">
        <f>'9月'!Z32</f>
        <v>89.13333333333333</v>
      </c>
      <c r="K34" s="38">
        <f>'10月'!Z32</f>
        <v>86.17500000000001</v>
      </c>
      <c r="L34" s="38">
        <f>'11月'!Z32</f>
        <v>83.55416666666666</v>
      </c>
      <c r="M34" s="39">
        <f>'12月'!Z32</f>
        <v>89.12916666666666</v>
      </c>
    </row>
    <row r="35" spans="1:13" ht="18" customHeight="1">
      <c r="A35" s="37">
        <v>31</v>
      </c>
      <c r="B35" s="38">
        <f>'1月'!Z33</f>
        <v>74.71666666666667</v>
      </c>
      <c r="C35" s="38"/>
      <c r="D35" s="38">
        <f>'3月'!Z33</f>
        <v>85.44583333333333</v>
      </c>
      <c r="E35" s="38"/>
      <c r="F35" s="38">
        <f>'5月'!Z33</f>
        <v>75.4625</v>
      </c>
      <c r="G35" s="38"/>
      <c r="H35" s="38">
        <f>'7月'!Z33</f>
        <v>87.25416666666666</v>
      </c>
      <c r="I35" s="38">
        <f>'8月'!Z33</f>
        <v>84.99583333333332</v>
      </c>
      <c r="J35" s="38"/>
      <c r="K35" s="38">
        <f>'10月'!Z33</f>
        <v>90.4541666666667</v>
      </c>
      <c r="L35" s="38"/>
      <c r="M35" s="39">
        <f>'12月'!Z33</f>
        <v>94.66666666666667</v>
      </c>
    </row>
    <row r="36" spans="1:13" ht="18" customHeight="1">
      <c r="A36" s="40" t="s">
        <v>7</v>
      </c>
      <c r="B36" s="41">
        <f aca="true" t="shared" si="0" ref="B36:I36">AVERAGE(B5:B35)</f>
        <v>82.37983870967744</v>
      </c>
      <c r="C36" s="41">
        <f t="shared" si="0"/>
        <v>76.25997023809525</v>
      </c>
      <c r="D36" s="41">
        <f t="shared" si="0"/>
        <v>82.37782258064516</v>
      </c>
      <c r="E36" s="41">
        <f t="shared" si="0"/>
        <v>80.00865942028986</v>
      </c>
      <c r="F36" s="41">
        <f t="shared" si="0"/>
        <v>84.08145161290321</v>
      </c>
      <c r="G36" s="41">
        <f t="shared" si="0"/>
        <v>89.30566425120773</v>
      </c>
      <c r="H36" s="41">
        <f t="shared" si="0"/>
        <v>89.01948924731181</v>
      </c>
      <c r="I36" s="41">
        <f t="shared" si="0"/>
        <v>90.2561886395512</v>
      </c>
      <c r="J36" s="41">
        <f>AVERAGE(J5:J35)</f>
        <v>92.48388888888888</v>
      </c>
      <c r="K36" s="41">
        <f>AVERAGE(K5:K35)</f>
        <v>89.3036231884058</v>
      </c>
      <c r="L36" s="41">
        <f>AVERAGE(L5:L35)</f>
        <v>90.3331884057971</v>
      </c>
      <c r="M36" s="42">
        <f>AVERAGE(M5:M35)</f>
        <v>87.30177068723702</v>
      </c>
    </row>
    <row r="37" spans="1:13" ht="18" customHeight="1">
      <c r="A37" s="43" t="s">
        <v>24</v>
      </c>
      <c r="B37" s="44">
        <f aca="true" t="shared" si="1" ref="B37:I37">AVERAGE(B5:B14)</f>
        <v>78.50083333333333</v>
      </c>
      <c r="C37" s="44">
        <f t="shared" si="1"/>
        <v>77.32416666666667</v>
      </c>
      <c r="D37" s="44">
        <f t="shared" si="1"/>
        <v>74.84458333333335</v>
      </c>
      <c r="E37" s="44">
        <f t="shared" si="1"/>
        <v>80.53124999999999</v>
      </c>
      <c r="F37" s="44">
        <f t="shared" si="1"/>
        <v>81.26750000000001</v>
      </c>
      <c r="G37" s="44">
        <f t="shared" si="1"/>
        <v>85.83157608695652</v>
      </c>
      <c r="H37" s="44">
        <f t="shared" si="1"/>
        <v>91.34125</v>
      </c>
      <c r="I37" s="44">
        <f t="shared" si="1"/>
        <v>89.545</v>
      </c>
      <c r="J37" s="44">
        <f>AVERAGE(J5:J14)</f>
        <v>92.66749999999999</v>
      </c>
      <c r="K37" s="44">
        <f>AVERAGE(K5:K14)</f>
        <v>89.7775</v>
      </c>
      <c r="L37" s="44">
        <f>AVERAGE(L5:L14)</f>
        <v>93.02958333333333</v>
      </c>
      <c r="M37" s="45">
        <f>AVERAGE(M5:M14)</f>
        <v>89.90458333333333</v>
      </c>
    </row>
    <row r="38" spans="1:13" ht="18" customHeight="1">
      <c r="A38" s="46" t="s">
        <v>25</v>
      </c>
      <c r="B38" s="47">
        <f aca="true" t="shared" si="2" ref="B38:I38">AVERAGE(B15:B24)</f>
        <v>88.89000000000001</v>
      </c>
      <c r="C38" s="47">
        <f t="shared" si="2"/>
        <v>76.76125</v>
      </c>
      <c r="D38" s="47">
        <f t="shared" si="2"/>
        <v>84.10249999999999</v>
      </c>
      <c r="E38" s="47">
        <f t="shared" si="2"/>
        <v>83.41291666666667</v>
      </c>
      <c r="F38" s="47">
        <f t="shared" si="2"/>
        <v>84.00625</v>
      </c>
      <c r="G38" s="47">
        <f t="shared" si="2"/>
        <v>89.8775</v>
      </c>
      <c r="H38" s="47">
        <f t="shared" si="2"/>
        <v>90.90666666666667</v>
      </c>
      <c r="I38" s="47">
        <f t="shared" si="2"/>
        <v>91.16166666666666</v>
      </c>
      <c r="J38" s="47">
        <f>AVERAGE(J15:J24)</f>
        <v>92.44458333333333</v>
      </c>
      <c r="K38" s="47">
        <f>AVERAGE(K15:K24)</f>
        <v>89.09664855072462</v>
      </c>
      <c r="L38" s="47">
        <f>AVERAGE(L15:L24)</f>
        <v>89.16248188405797</v>
      </c>
      <c r="M38" s="48">
        <f>AVERAGE(M15:M24)</f>
        <v>87.075</v>
      </c>
    </row>
    <row r="39" spans="1:13" ht="18" customHeight="1">
      <c r="A39" s="49" t="s">
        <v>26</v>
      </c>
      <c r="B39" s="50">
        <f aca="true" t="shared" si="3" ref="B39:I39">AVERAGE(B25:B35)</f>
        <v>79.98787878787878</v>
      </c>
      <c r="C39" s="50">
        <f t="shared" si="3"/>
        <v>74.30312500000001</v>
      </c>
      <c r="D39" s="50">
        <f t="shared" si="3"/>
        <v>87.65833333333333</v>
      </c>
      <c r="E39" s="50">
        <f t="shared" si="3"/>
        <v>76.08181159420289</v>
      </c>
      <c r="F39" s="50">
        <f t="shared" si="3"/>
        <v>86.70795454545454</v>
      </c>
      <c r="G39" s="50">
        <f t="shared" si="3"/>
        <v>92.20791666666665</v>
      </c>
      <c r="H39" s="50">
        <f t="shared" si="3"/>
        <v>85.19318181818181</v>
      </c>
      <c r="I39" s="50">
        <f t="shared" si="3"/>
        <v>90.07956192358364</v>
      </c>
      <c r="J39" s="50">
        <f>AVERAGE(J25:J35)</f>
        <v>92.33958333333334</v>
      </c>
      <c r="K39" s="50">
        <f>AVERAGE(K25:K35)</f>
        <v>89.06098484848485</v>
      </c>
      <c r="L39" s="50">
        <f>AVERAGE(L25:L35)</f>
        <v>88.80749999999999</v>
      </c>
      <c r="M39" s="51">
        <f>AVERAGE(M25:M35)</f>
        <v>85.14173254281951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43.8</v>
      </c>
      <c r="C5" s="35">
        <f>'2月'!AA3</f>
        <v>43.7</v>
      </c>
      <c r="D5" s="35">
        <f>'3月'!AA3</f>
        <v>26.1</v>
      </c>
      <c r="E5" s="35">
        <f>'4月'!AA3</f>
        <v>41.4</v>
      </c>
      <c r="F5" s="35">
        <f>'5月'!AA3</f>
        <v>44.6</v>
      </c>
      <c r="G5" s="35">
        <f>'6月'!AA3</f>
        <v>42.9</v>
      </c>
      <c r="H5" s="35">
        <f>'7月'!AA3</f>
        <v>84.7</v>
      </c>
      <c r="I5" s="35">
        <f>'8月'!AA3</f>
        <v>90.1</v>
      </c>
      <c r="J5" s="35">
        <f>'9月'!AA3</f>
        <v>59.9</v>
      </c>
      <c r="K5" s="35">
        <f>'10月'!AA3</f>
        <v>83.7</v>
      </c>
      <c r="L5" s="35">
        <f>'11月'!AA3</f>
        <v>62.8</v>
      </c>
      <c r="M5" s="36">
        <f>'12月'!AA3</f>
        <v>49.4</v>
      </c>
    </row>
    <row r="6" spans="1:13" ht="18" customHeight="1">
      <c r="A6" s="37">
        <v>2</v>
      </c>
      <c r="B6" s="58">
        <f>'1月'!AA4</f>
        <v>38.4</v>
      </c>
      <c r="C6" s="38">
        <f>'2月'!AA4</f>
        <v>33.8</v>
      </c>
      <c r="D6" s="38">
        <f>'3月'!AA4</f>
        <v>44.8</v>
      </c>
      <c r="E6" s="38">
        <f>'4月'!AA4</f>
        <v>67.2</v>
      </c>
      <c r="F6" s="38">
        <f>'5月'!AA4</f>
        <v>39.5</v>
      </c>
      <c r="G6" s="38">
        <f>'6月'!AA4</f>
        <v>95.2</v>
      </c>
      <c r="H6" s="38">
        <f>'7月'!AA4</f>
        <v>67.9</v>
      </c>
      <c r="I6" s="38">
        <f>'8月'!AA4</f>
        <v>60.6</v>
      </c>
      <c r="J6" s="38">
        <f>'9月'!AA4</f>
        <v>68.6</v>
      </c>
      <c r="K6" s="38">
        <f>'10月'!AA4</f>
        <v>50.9</v>
      </c>
      <c r="L6" s="38">
        <f>'11月'!AA4</f>
        <v>78.4</v>
      </c>
      <c r="M6" s="39">
        <f>'12月'!AA4</f>
        <v>54.8</v>
      </c>
    </row>
    <row r="7" spans="1:13" ht="18" customHeight="1">
      <c r="A7" s="37">
        <v>3</v>
      </c>
      <c r="B7" s="58">
        <f>'1月'!AA5</f>
        <v>39.8</v>
      </c>
      <c r="C7" s="38">
        <f>'2月'!AA5</f>
        <v>41.9</v>
      </c>
      <c r="D7" s="38">
        <f>'3月'!AA5</f>
        <v>33.3</v>
      </c>
      <c r="E7" s="38">
        <f>'4月'!AA5</f>
        <v>55.2</v>
      </c>
      <c r="F7" s="38">
        <f>'5月'!AA5</f>
        <v>44.6</v>
      </c>
      <c r="G7" s="38">
        <f>'6月'!AA5</f>
        <v>52.7</v>
      </c>
      <c r="H7" s="38">
        <f>'7月'!AA5</f>
        <v>61.4</v>
      </c>
      <c r="I7" s="38">
        <f>'8月'!AA5</f>
        <v>60.1</v>
      </c>
      <c r="J7" s="38">
        <f>'9月'!AA5</f>
        <v>65.9</v>
      </c>
      <c r="K7" s="38">
        <f>'10月'!AA5</f>
        <v>51.9</v>
      </c>
      <c r="L7" s="38">
        <f>'11月'!AA5</f>
        <v>69.1</v>
      </c>
      <c r="M7" s="39">
        <f>'12月'!AA5</f>
        <v>59.7</v>
      </c>
    </row>
    <row r="8" spans="1:13" ht="18" customHeight="1">
      <c r="A8" s="37">
        <v>4</v>
      </c>
      <c r="B8" s="58">
        <f>'1月'!AA6</f>
        <v>38.9</v>
      </c>
      <c r="C8" s="38">
        <f>'2月'!AA6</f>
        <v>53.1</v>
      </c>
      <c r="D8" s="38">
        <f>'3月'!AA6</f>
        <v>32.5</v>
      </c>
      <c r="E8" s="38">
        <f>'4月'!AA6</f>
        <v>44.4</v>
      </c>
      <c r="F8" s="38">
        <f>'5月'!AA6</f>
        <v>37.3</v>
      </c>
      <c r="G8" s="38">
        <f>'6月'!AA6</f>
        <v>38.8</v>
      </c>
      <c r="H8" s="38">
        <f>'7月'!AA6</f>
        <v>66.8</v>
      </c>
      <c r="I8" s="38">
        <f>'8月'!AA6</f>
        <v>61.2</v>
      </c>
      <c r="J8" s="38">
        <f>'9月'!AA6</f>
        <v>95.6</v>
      </c>
      <c r="K8" s="38">
        <f>'10月'!AA6</f>
        <v>94.6</v>
      </c>
      <c r="L8" s="38">
        <f>'11月'!AA6</f>
        <v>65.8</v>
      </c>
      <c r="M8" s="39">
        <f>'12月'!AA6</f>
        <v>49.1</v>
      </c>
    </row>
    <row r="9" spans="1:13" ht="18" customHeight="1">
      <c r="A9" s="37">
        <v>5</v>
      </c>
      <c r="B9" s="58">
        <f>'1月'!AA7</f>
        <v>40.3</v>
      </c>
      <c r="C9" s="38">
        <f>'2月'!AA7</f>
        <v>39.2</v>
      </c>
      <c r="D9" s="38">
        <f>'3月'!AA7</f>
        <v>46.7</v>
      </c>
      <c r="E9" s="38">
        <f>'4月'!AA7</f>
        <v>31</v>
      </c>
      <c r="F9" s="38">
        <f>'5月'!AA7</f>
        <v>46.8</v>
      </c>
      <c r="G9" s="38">
        <f>'6月'!AA7</f>
        <v>35.4</v>
      </c>
      <c r="H9" s="38">
        <f>'7月'!AA7</f>
        <v>82.1</v>
      </c>
      <c r="I9" s="38">
        <f>'8月'!AA7</f>
        <v>56.9</v>
      </c>
      <c r="J9" s="38">
        <f>'9月'!AA7</f>
        <v>73.2</v>
      </c>
      <c r="K9" s="38">
        <f>'10月'!AA7</f>
        <v>72.6</v>
      </c>
      <c r="L9" s="38">
        <f>'11月'!AA7</f>
        <v>76.5</v>
      </c>
      <c r="M9" s="39">
        <f>'12月'!AA7</f>
        <v>81.3</v>
      </c>
    </row>
    <row r="10" spans="1:13" ht="18" customHeight="1">
      <c r="A10" s="37">
        <v>6</v>
      </c>
      <c r="B10" s="58">
        <f>'1月'!AA8</f>
        <v>46.2</v>
      </c>
      <c r="C10" s="38">
        <f>'2月'!AA8</f>
        <v>29.5</v>
      </c>
      <c r="D10" s="38">
        <f>'3月'!AA8</f>
        <v>77.9</v>
      </c>
      <c r="E10" s="38">
        <f>'4月'!AA8</f>
        <v>62.5</v>
      </c>
      <c r="F10" s="38">
        <f>'5月'!AA8</f>
        <v>46.4</v>
      </c>
      <c r="G10" s="38">
        <f>'6月'!AA8</f>
        <v>63.1</v>
      </c>
      <c r="H10" s="38">
        <f>'7月'!AA8</f>
        <v>76.8</v>
      </c>
      <c r="I10" s="38">
        <f>'8月'!AA8</f>
        <v>67.5</v>
      </c>
      <c r="J10" s="38">
        <f>'9月'!AA8</f>
        <v>76.2</v>
      </c>
      <c r="K10" s="38">
        <f>'10月'!AA8</f>
        <v>42.4</v>
      </c>
      <c r="L10" s="38">
        <f>'11月'!AA8</f>
        <v>78</v>
      </c>
      <c r="M10" s="39">
        <f>'12月'!AA8</f>
        <v>82.9</v>
      </c>
    </row>
    <row r="11" spans="1:13" ht="18" customHeight="1">
      <c r="A11" s="37">
        <v>7</v>
      </c>
      <c r="B11" s="58">
        <f>'1月'!AA9</f>
        <v>58.6</v>
      </c>
      <c r="C11" s="38">
        <f>'2月'!AA9</f>
        <v>59.9</v>
      </c>
      <c r="D11" s="38">
        <f>'3月'!AA9</f>
        <v>27.3</v>
      </c>
      <c r="E11" s="38">
        <f>'4月'!AA9</f>
        <v>66.2</v>
      </c>
      <c r="F11" s="38">
        <f>'5月'!AA9</f>
        <v>96</v>
      </c>
      <c r="G11" s="38">
        <f>'6月'!AA9</f>
        <v>55.6</v>
      </c>
      <c r="H11" s="38">
        <f>'7月'!AA9</f>
        <v>57.5</v>
      </c>
      <c r="I11" s="38">
        <f>'8月'!AA9</f>
        <v>68.3</v>
      </c>
      <c r="J11" s="38">
        <f>'9月'!AA9</f>
        <v>72.5</v>
      </c>
      <c r="K11" s="38">
        <f>'10月'!AA9</f>
        <v>44.5</v>
      </c>
      <c r="L11" s="38">
        <f>'11月'!AA9</f>
        <v>95.7</v>
      </c>
      <c r="M11" s="39">
        <f>'12月'!AA9</f>
        <v>49.3</v>
      </c>
    </row>
    <row r="12" spans="1:13" ht="18" customHeight="1">
      <c r="A12" s="37">
        <v>8</v>
      </c>
      <c r="B12" s="58">
        <f>'1月'!AA10</f>
        <v>46.4</v>
      </c>
      <c r="C12" s="38">
        <f>'2月'!AA10</f>
        <v>60.4</v>
      </c>
      <c r="D12" s="38">
        <f>'3月'!AA10</f>
        <v>25.6</v>
      </c>
      <c r="E12" s="38">
        <f>'4月'!AA10</f>
        <v>95.8</v>
      </c>
      <c r="F12" s="38">
        <f>'5月'!AA10</f>
        <v>57.6</v>
      </c>
      <c r="G12" s="38">
        <f>'6月'!AA10</f>
        <v>47.5</v>
      </c>
      <c r="H12" s="38">
        <f>'7月'!AA10</f>
        <v>93.2</v>
      </c>
      <c r="I12" s="38">
        <f>'8月'!AA10</f>
        <v>73.6</v>
      </c>
      <c r="J12" s="38">
        <f>'9月'!AA10</f>
        <v>91.1</v>
      </c>
      <c r="K12" s="38">
        <f>'10月'!AA10</f>
        <v>54.7</v>
      </c>
      <c r="L12" s="38">
        <f>'11月'!AA10</f>
        <v>46.4</v>
      </c>
      <c r="M12" s="39">
        <f>'12月'!AA10</f>
        <v>44.6</v>
      </c>
    </row>
    <row r="13" spans="1:13" ht="18" customHeight="1">
      <c r="A13" s="37">
        <v>9</v>
      </c>
      <c r="B13" s="58">
        <f>'1月'!AA11</f>
        <v>41.4</v>
      </c>
      <c r="C13" s="38">
        <f>'2月'!AA11</f>
        <v>33.6</v>
      </c>
      <c r="D13" s="38">
        <f>'3月'!AA11</f>
        <v>25.1</v>
      </c>
      <c r="E13" s="38">
        <f>'4月'!AA11</f>
        <v>34.4</v>
      </c>
      <c r="F13" s="38">
        <f>'5月'!AA11</f>
        <v>34.7</v>
      </c>
      <c r="G13" s="38">
        <f>'6月'!AA11</f>
        <v>87.5</v>
      </c>
      <c r="H13" s="38">
        <f>'7月'!AA11</f>
        <v>76.6</v>
      </c>
      <c r="I13" s="38">
        <f>'8月'!AA11</f>
        <v>85</v>
      </c>
      <c r="J13" s="38">
        <f>'9月'!AA11</f>
        <v>87.7</v>
      </c>
      <c r="K13" s="38">
        <f>'10月'!AA11</f>
        <v>97.8</v>
      </c>
      <c r="L13" s="38">
        <f>'11月'!AA11</f>
        <v>59.1</v>
      </c>
      <c r="M13" s="39">
        <f>'12月'!AA11</f>
        <v>64.5</v>
      </c>
    </row>
    <row r="14" spans="1:13" ht="18" customHeight="1">
      <c r="A14" s="37">
        <v>10</v>
      </c>
      <c r="B14" s="58">
        <f>'1月'!AA12</f>
        <v>39.2</v>
      </c>
      <c r="C14" s="38">
        <f>'2月'!AA12</f>
        <v>62.7</v>
      </c>
      <c r="D14" s="38">
        <f>'3月'!AA12</f>
        <v>47</v>
      </c>
      <c r="E14" s="38">
        <f>'4月'!AA12</f>
        <v>37.9</v>
      </c>
      <c r="F14" s="38">
        <f>'5月'!AA12</f>
        <v>53.7</v>
      </c>
      <c r="G14" s="38">
        <f>'6月'!AA12</f>
        <v>73.5</v>
      </c>
      <c r="H14" s="38">
        <f>'7月'!AA12</f>
        <v>69.6</v>
      </c>
      <c r="I14" s="38">
        <f>'8月'!AA12</f>
        <v>68.4</v>
      </c>
      <c r="J14" s="38">
        <f>'9月'!AA12</f>
        <v>72</v>
      </c>
      <c r="K14" s="38">
        <f>'10月'!AA12</f>
        <v>69.9</v>
      </c>
      <c r="L14" s="38">
        <f>'11月'!AA12</f>
        <v>97.8</v>
      </c>
      <c r="M14" s="39">
        <f>'12月'!AA12</f>
        <v>60.9</v>
      </c>
    </row>
    <row r="15" spans="1:13" ht="18" customHeight="1">
      <c r="A15" s="34">
        <v>11</v>
      </c>
      <c r="B15" s="57">
        <f>'1月'!AA13</f>
        <v>40.5</v>
      </c>
      <c r="C15" s="35">
        <f>'2月'!AA13</f>
        <v>50</v>
      </c>
      <c r="D15" s="35">
        <f>'3月'!AA13</f>
        <v>38.4</v>
      </c>
      <c r="E15" s="35">
        <f>'4月'!AA13</f>
        <v>36.3</v>
      </c>
      <c r="F15" s="35">
        <f>'5月'!AA13</f>
        <v>38.6</v>
      </c>
      <c r="G15" s="35">
        <f>'6月'!AA13</f>
        <v>94.6</v>
      </c>
      <c r="H15" s="35">
        <f>'7月'!AA13</f>
        <v>66.1</v>
      </c>
      <c r="I15" s="35">
        <f>'8月'!AA13</f>
        <v>68.8</v>
      </c>
      <c r="J15" s="35">
        <f>'9月'!AA13</f>
        <v>76.2</v>
      </c>
      <c r="K15" s="35">
        <f>'10月'!AA13</f>
        <v>49.4</v>
      </c>
      <c r="L15" s="35">
        <f>'11月'!AA13</f>
        <v>57.1</v>
      </c>
      <c r="M15" s="36">
        <f>'12月'!AA13</f>
        <v>68.8</v>
      </c>
    </row>
    <row r="16" spans="1:13" ht="18" customHeight="1">
      <c r="A16" s="37">
        <v>12</v>
      </c>
      <c r="B16" s="58">
        <f>'1月'!AA14</f>
        <v>45.8</v>
      </c>
      <c r="C16" s="38">
        <f>'2月'!AA14</f>
        <v>63.3</v>
      </c>
      <c r="D16" s="38">
        <f>'3月'!AA14</f>
        <v>55.9</v>
      </c>
      <c r="E16" s="38">
        <f>'4月'!AA14</f>
        <v>55.7</v>
      </c>
      <c r="F16" s="38">
        <f>'5月'!AA14</f>
        <v>46</v>
      </c>
      <c r="G16" s="38">
        <f>'6月'!AA14</f>
        <v>94.7</v>
      </c>
      <c r="H16" s="38">
        <f>'7月'!AA14</f>
        <v>63.4</v>
      </c>
      <c r="I16" s="38">
        <f>'8月'!AA14</f>
        <v>72.6</v>
      </c>
      <c r="J16" s="38">
        <f>'9月'!AA14</f>
        <v>70</v>
      </c>
      <c r="K16" s="38">
        <f>'10月'!AA14</f>
        <v>52.5</v>
      </c>
      <c r="L16" s="38">
        <f>'11月'!AA14</f>
        <v>67.2</v>
      </c>
      <c r="M16" s="39">
        <f>'12月'!AA14</f>
        <v>72</v>
      </c>
    </row>
    <row r="17" spans="1:13" ht="18" customHeight="1">
      <c r="A17" s="37">
        <v>13</v>
      </c>
      <c r="B17" s="58">
        <f>'1月'!AA15</f>
        <v>58.5</v>
      </c>
      <c r="C17" s="38">
        <f>'2月'!AA15</f>
        <v>74.7</v>
      </c>
      <c r="D17" s="38">
        <f>'3月'!AA15</f>
        <v>62.8</v>
      </c>
      <c r="E17" s="38">
        <f>'4月'!AA15</f>
        <v>30</v>
      </c>
      <c r="F17" s="38">
        <f>'5月'!AA15</f>
        <v>89.5</v>
      </c>
      <c r="G17" s="38">
        <f>'6月'!AA15</f>
        <v>83</v>
      </c>
      <c r="H17" s="38">
        <f>'7月'!AA15</f>
        <v>75.5</v>
      </c>
      <c r="I17" s="38">
        <f>'8月'!AA15</f>
        <v>70.6</v>
      </c>
      <c r="J17" s="38">
        <f>'9月'!AA15</f>
        <v>59.2</v>
      </c>
      <c r="K17" s="38">
        <f>'10月'!AA15</f>
        <v>40.5</v>
      </c>
      <c r="L17" s="38">
        <f>'11月'!AA15</f>
        <v>55.4</v>
      </c>
      <c r="M17" s="39">
        <f>'12月'!AA15</f>
        <v>42.5</v>
      </c>
    </row>
    <row r="18" spans="1:13" ht="18" customHeight="1">
      <c r="A18" s="37">
        <v>14</v>
      </c>
      <c r="B18" s="58">
        <f>'1月'!AA16</f>
        <v>83.6</v>
      </c>
      <c r="C18" s="38">
        <f>'2月'!AA16</f>
        <v>34.5</v>
      </c>
      <c r="D18" s="38">
        <f>'3月'!AA16</f>
        <v>50.5</v>
      </c>
      <c r="E18" s="38">
        <f>'4月'!AA16</f>
        <v>45.7</v>
      </c>
      <c r="F18" s="38">
        <f>'5月'!AA16</f>
        <v>75.9</v>
      </c>
      <c r="G18" s="38">
        <f>'6月'!AA16</f>
        <v>93.3</v>
      </c>
      <c r="H18" s="38">
        <f>'7月'!AA16</f>
        <v>95.5</v>
      </c>
      <c r="I18" s="38">
        <f>'8月'!AA16</f>
        <v>77</v>
      </c>
      <c r="J18" s="38">
        <f>'9月'!AA16</f>
        <v>74.8</v>
      </c>
      <c r="K18" s="38">
        <f>'10月'!AA16</f>
        <v>48.8</v>
      </c>
      <c r="L18" s="38">
        <f>'11月'!AA16</f>
        <v>46.7</v>
      </c>
      <c r="M18" s="39">
        <f>'12月'!AA16</f>
        <v>61.6</v>
      </c>
    </row>
    <row r="19" spans="1:13" ht="18" customHeight="1">
      <c r="A19" s="37">
        <v>15</v>
      </c>
      <c r="B19" s="58">
        <f>'1月'!AA17</f>
        <v>75.1</v>
      </c>
      <c r="C19" s="38">
        <f>'2月'!AA17</f>
        <v>35.1</v>
      </c>
      <c r="D19" s="38">
        <f>'3月'!AA17</f>
        <v>55.9</v>
      </c>
      <c r="E19" s="38">
        <f>'4月'!AA17</f>
        <v>96.9</v>
      </c>
      <c r="F19" s="38">
        <f>'5月'!AA17</f>
        <v>64.8</v>
      </c>
      <c r="G19" s="38">
        <f>'6月'!AA17</f>
        <v>87.2</v>
      </c>
      <c r="H19" s="38">
        <f>'7月'!AA17</f>
        <v>90.7</v>
      </c>
      <c r="I19" s="38">
        <f>'8月'!AA17</f>
        <v>88.3</v>
      </c>
      <c r="J19" s="38">
        <f>'9月'!AA17</f>
        <v>82.2</v>
      </c>
      <c r="K19" s="38">
        <f>'10月'!AA17</f>
        <v>97.6</v>
      </c>
      <c r="L19" s="38">
        <f>'11月'!AA17</f>
        <v>76.2</v>
      </c>
      <c r="M19" s="39">
        <f>'12月'!AA17</f>
        <v>87.9</v>
      </c>
    </row>
    <row r="20" spans="1:13" ht="18" customHeight="1">
      <c r="A20" s="37">
        <v>16</v>
      </c>
      <c r="B20" s="58">
        <f>'1月'!AA18</f>
        <v>87.7</v>
      </c>
      <c r="C20" s="38">
        <f>'2月'!AA18</f>
        <v>35.5</v>
      </c>
      <c r="D20" s="38">
        <f>'3月'!AA18</f>
        <v>56.2</v>
      </c>
      <c r="E20" s="38">
        <f>'4月'!AA18</f>
        <v>44.6</v>
      </c>
      <c r="F20" s="38">
        <f>'5月'!AA18</f>
        <v>45.9</v>
      </c>
      <c r="G20" s="38">
        <f>'6月'!AA18</f>
        <v>53.9</v>
      </c>
      <c r="H20" s="38">
        <f>'7月'!AA18</f>
        <v>53.3</v>
      </c>
      <c r="I20" s="38">
        <f>'8月'!AA18</f>
        <v>70.6</v>
      </c>
      <c r="J20" s="38">
        <f>'9月'!AA18</f>
        <v>76</v>
      </c>
      <c r="K20" s="38">
        <f>'10月'!AA18</f>
        <v>58.2</v>
      </c>
      <c r="L20" s="38">
        <f>'11月'!AA18</f>
        <v>46.9</v>
      </c>
      <c r="M20" s="39">
        <f>'12月'!AA18</f>
        <v>93.5</v>
      </c>
    </row>
    <row r="21" spans="1:13" ht="18" customHeight="1">
      <c r="A21" s="37">
        <v>17</v>
      </c>
      <c r="B21" s="58">
        <f>'1月'!AA19</f>
        <v>51.6</v>
      </c>
      <c r="C21" s="38">
        <f>'2月'!AA19</f>
        <v>48.3</v>
      </c>
      <c r="D21" s="38">
        <f>'3月'!AA19</f>
        <v>71</v>
      </c>
      <c r="E21" s="38">
        <f>'4月'!AA19</f>
        <v>39.3</v>
      </c>
      <c r="F21" s="38">
        <f>'5月'!AA19</f>
        <v>45.2</v>
      </c>
      <c r="G21" s="38">
        <f>'6月'!AA19</f>
        <v>51.2</v>
      </c>
      <c r="H21" s="38">
        <f>'7月'!AA19</f>
        <v>64.6</v>
      </c>
      <c r="I21" s="38">
        <f>'8月'!AA19</f>
        <v>74.5</v>
      </c>
      <c r="J21" s="38">
        <f>'9月'!AA19</f>
        <v>77.1</v>
      </c>
      <c r="K21" s="38">
        <f>'10月'!AA19</f>
        <v>47.4</v>
      </c>
      <c r="L21" s="38">
        <f>'11月'!AA19</f>
        <v>96.7</v>
      </c>
      <c r="M21" s="39">
        <f>'12月'!AA19</f>
        <v>34.5</v>
      </c>
    </row>
    <row r="22" spans="1:13" ht="18" customHeight="1">
      <c r="A22" s="37">
        <v>18</v>
      </c>
      <c r="B22" s="58">
        <f>'1月'!AA20</f>
        <v>51.8</v>
      </c>
      <c r="C22" s="38">
        <f>'2月'!AA20</f>
        <v>34.5</v>
      </c>
      <c r="D22" s="38">
        <f>'3月'!AA20</f>
        <v>96.8</v>
      </c>
      <c r="E22" s="38">
        <f>'4月'!AA20</f>
        <v>53.3</v>
      </c>
      <c r="F22" s="38">
        <f>'5月'!AA20</f>
        <v>21.6</v>
      </c>
      <c r="G22" s="38">
        <f>'6月'!AA20</f>
        <v>52.8</v>
      </c>
      <c r="H22" s="38">
        <f>'7月'!AA20</f>
        <v>50.6</v>
      </c>
      <c r="I22" s="38">
        <f>'8月'!AA20</f>
        <v>70.4</v>
      </c>
      <c r="J22" s="38">
        <f>'9月'!AA20</f>
        <v>74.6</v>
      </c>
      <c r="K22" s="38">
        <f>'10月'!AA20</f>
        <v>56.4</v>
      </c>
      <c r="L22" s="38">
        <f>'11月'!AA20</f>
        <v>51.7</v>
      </c>
      <c r="M22" s="39">
        <f>'12月'!AA20</f>
        <v>45.5</v>
      </c>
    </row>
    <row r="23" spans="1:13" ht="18" customHeight="1">
      <c r="A23" s="37">
        <v>19</v>
      </c>
      <c r="B23" s="58">
        <f>'1月'!AA21</f>
        <v>43.2</v>
      </c>
      <c r="C23" s="38">
        <f>'2月'!AA21</f>
        <v>60</v>
      </c>
      <c r="D23" s="38">
        <f>'3月'!AA21</f>
        <v>29.5</v>
      </c>
      <c r="E23" s="38">
        <f>'4月'!AA21</f>
        <v>50.8</v>
      </c>
      <c r="F23" s="38">
        <f>'5月'!AA21</f>
        <v>60.8</v>
      </c>
      <c r="G23" s="38">
        <f>'6月'!AA21</f>
        <v>70.4</v>
      </c>
      <c r="H23" s="38">
        <f>'7月'!AA21</f>
        <v>76</v>
      </c>
      <c r="I23" s="38">
        <f>'8月'!AA21</f>
        <v>60.8</v>
      </c>
      <c r="J23" s="38">
        <f>'9月'!AA21</f>
        <v>70.3</v>
      </c>
      <c r="K23" s="38">
        <f>'10月'!AA21</f>
        <v>66.8</v>
      </c>
      <c r="L23" s="38">
        <f>'11月'!AA21</f>
        <v>58.9</v>
      </c>
      <c r="M23" s="39">
        <f>'12月'!AA21</f>
        <v>51.3</v>
      </c>
    </row>
    <row r="24" spans="1:13" ht="18" customHeight="1">
      <c r="A24" s="37">
        <v>20</v>
      </c>
      <c r="B24" s="58">
        <f>'1月'!AA22</f>
        <v>65.4</v>
      </c>
      <c r="C24" s="38">
        <f>'2月'!AA22</f>
        <v>33.6</v>
      </c>
      <c r="D24" s="38">
        <f>'3月'!AA22</f>
        <v>39.6</v>
      </c>
      <c r="E24" s="38">
        <f>'4月'!AA22</f>
        <v>64.2</v>
      </c>
      <c r="F24" s="38">
        <f>'5月'!AA22</f>
        <v>80.6</v>
      </c>
      <c r="G24" s="38">
        <f>'6月'!AA22</f>
        <v>61.4</v>
      </c>
      <c r="H24" s="38">
        <f>'7月'!AA22</f>
        <v>75.3</v>
      </c>
      <c r="I24" s="38">
        <f>'8月'!AA22</f>
        <v>68.2</v>
      </c>
      <c r="J24" s="38">
        <f>'9月'!AA22</f>
        <v>72.9</v>
      </c>
      <c r="K24" s="38">
        <f>'10月'!AA22</f>
        <v>67.4</v>
      </c>
      <c r="L24" s="38">
        <f>'11月'!AA22</f>
        <v>49</v>
      </c>
      <c r="M24" s="39">
        <f>'12月'!AA22</f>
        <v>52.4</v>
      </c>
    </row>
    <row r="25" spans="1:13" ht="18" customHeight="1">
      <c r="A25" s="34">
        <v>21</v>
      </c>
      <c r="B25" s="57">
        <f>'1月'!AA23</f>
        <v>33.9</v>
      </c>
      <c r="C25" s="35">
        <f>'2月'!AA23</f>
        <v>31.8</v>
      </c>
      <c r="D25" s="35">
        <f>'3月'!AA23</f>
        <v>72.2</v>
      </c>
      <c r="E25" s="35">
        <f>'4月'!AA23</f>
        <v>51.8</v>
      </c>
      <c r="F25" s="35">
        <f>'5月'!AA23</f>
        <v>74.4</v>
      </c>
      <c r="G25" s="35">
        <f>'6月'!AA23</f>
        <v>59.2</v>
      </c>
      <c r="H25" s="35">
        <f>'7月'!AA23</f>
        <v>82.2</v>
      </c>
      <c r="I25" s="35">
        <f>'8月'!AA23</f>
        <v>67.8</v>
      </c>
      <c r="J25" s="35">
        <f>'9月'!AA23</f>
        <v>93.3</v>
      </c>
      <c r="K25" s="35">
        <f>'10月'!AA23</f>
        <v>61</v>
      </c>
      <c r="L25" s="35">
        <f>'11月'!AA23</f>
        <v>62</v>
      </c>
      <c r="M25" s="36">
        <f>'12月'!AA23</f>
        <v>33.7</v>
      </c>
    </row>
    <row r="26" spans="1:13" ht="18" customHeight="1">
      <c r="A26" s="37">
        <v>22</v>
      </c>
      <c r="B26" s="58">
        <f>'1月'!AA24</f>
        <v>38.8</v>
      </c>
      <c r="C26" s="38">
        <f>'2月'!AA24</f>
        <v>32.5</v>
      </c>
      <c r="D26" s="38">
        <f>'3月'!AA24</f>
        <v>46.3</v>
      </c>
      <c r="E26" s="38">
        <f>'4月'!AA24</f>
        <v>22</v>
      </c>
      <c r="F26" s="38">
        <f>'5月'!AA24</f>
        <v>54.4</v>
      </c>
      <c r="G26" s="38">
        <f>'6月'!AA24</f>
        <v>84.8</v>
      </c>
      <c r="H26" s="38">
        <f>'7月'!AA24</f>
        <v>71.2</v>
      </c>
      <c r="I26" s="38">
        <f>'8月'!AA24</f>
        <v>73.8</v>
      </c>
      <c r="J26" s="38">
        <f>'9月'!AA24</f>
        <v>81.6</v>
      </c>
      <c r="K26" s="38">
        <f>'10月'!AA24</f>
        <v>53.1</v>
      </c>
      <c r="L26" s="38">
        <f>'11月'!AA24</f>
        <v>58.1</v>
      </c>
      <c r="M26" s="39">
        <f>'12月'!AA24</f>
        <v>41.5</v>
      </c>
    </row>
    <row r="27" spans="1:13" ht="18" customHeight="1">
      <c r="A27" s="37">
        <v>23</v>
      </c>
      <c r="B27" s="58">
        <f>'1月'!AA25</f>
        <v>65.6</v>
      </c>
      <c r="C27" s="38">
        <f>'2月'!AA25</f>
        <v>61.5</v>
      </c>
      <c r="D27" s="38">
        <f>'3月'!AA25</f>
        <v>79.4</v>
      </c>
      <c r="E27" s="38">
        <f>'4月'!AA25</f>
        <v>22.6</v>
      </c>
      <c r="F27" s="38">
        <f>'5月'!AA25</f>
        <v>96.3</v>
      </c>
      <c r="G27" s="38">
        <f>'6月'!AA25</f>
        <v>97.4</v>
      </c>
      <c r="H27" s="38">
        <f>'7月'!AA25</f>
        <v>68.2</v>
      </c>
      <c r="I27" s="38">
        <f>'8月'!AA25</f>
        <v>82</v>
      </c>
      <c r="J27" s="38">
        <f>'9月'!AA25</f>
        <v>89.5</v>
      </c>
      <c r="K27" s="38">
        <f>'10月'!AA25</f>
        <v>50.9</v>
      </c>
      <c r="L27" s="38">
        <f>'11月'!AA25</f>
        <v>77</v>
      </c>
      <c r="M27" s="39">
        <f>'12月'!AA25</f>
        <v>43.5</v>
      </c>
    </row>
    <row r="28" spans="1:13" ht="18" customHeight="1">
      <c r="A28" s="37">
        <v>24</v>
      </c>
      <c r="B28" s="58">
        <f>'1月'!AA26</f>
        <v>48.9</v>
      </c>
      <c r="C28" s="38">
        <f>'2月'!AA26</f>
        <v>65.5</v>
      </c>
      <c r="D28" s="38">
        <f>'3月'!AA26</f>
        <v>66.8</v>
      </c>
      <c r="E28" s="38">
        <f>'4月'!AA26</f>
        <v>32</v>
      </c>
      <c r="F28" s="38">
        <f>'5月'!AA26</f>
        <v>44.7</v>
      </c>
      <c r="G28" s="38">
        <f>'6月'!AA26</f>
        <v>65.2</v>
      </c>
      <c r="H28" s="38">
        <f>'7月'!AA26</f>
        <v>57.5</v>
      </c>
      <c r="I28" s="38">
        <f>'8月'!AA26</f>
        <v>66.5</v>
      </c>
      <c r="J28" s="38">
        <f>'9月'!AA26</f>
        <v>64.4</v>
      </c>
      <c r="K28" s="38">
        <f>'10月'!AA26</f>
        <v>64.7</v>
      </c>
      <c r="L28" s="38">
        <f>'11月'!AA26</f>
        <v>57.4</v>
      </c>
      <c r="M28" s="39">
        <f>'12月'!AA26</f>
        <v>59.2</v>
      </c>
    </row>
    <row r="29" spans="1:13" ht="18" customHeight="1">
      <c r="A29" s="37">
        <v>25</v>
      </c>
      <c r="B29" s="58">
        <f>'1月'!AA27</f>
        <v>46.5</v>
      </c>
      <c r="C29" s="38">
        <f>'2月'!AA27</f>
        <v>34.4</v>
      </c>
      <c r="D29" s="38">
        <f>'3月'!AA27</f>
        <v>87.2</v>
      </c>
      <c r="E29" s="38">
        <f>'4月'!AA27</f>
        <v>45.7</v>
      </c>
      <c r="F29" s="38">
        <f>'5月'!AA27</f>
        <v>52.1</v>
      </c>
      <c r="G29" s="38">
        <f>'6月'!AA27</f>
        <v>60.5</v>
      </c>
      <c r="H29" s="38">
        <f>'7月'!AA27</f>
        <v>48.2</v>
      </c>
      <c r="I29" s="38">
        <f>'8月'!AA27</f>
        <v>67.2</v>
      </c>
      <c r="J29" s="38">
        <f>'9月'!AA27</f>
        <v>55</v>
      </c>
      <c r="K29" s="38">
        <f>'10月'!AA27</f>
        <v>65.9</v>
      </c>
      <c r="L29" s="38">
        <f>'11月'!AA27</f>
        <v>45</v>
      </c>
      <c r="M29" s="39">
        <f>'12月'!AA27</f>
        <v>53.2</v>
      </c>
    </row>
    <row r="30" spans="1:13" ht="18" customHeight="1">
      <c r="A30" s="37">
        <v>26</v>
      </c>
      <c r="B30" s="58">
        <f>'1月'!AA28</f>
        <v>36</v>
      </c>
      <c r="C30" s="38">
        <f>'2月'!AA28</f>
        <v>31.5</v>
      </c>
      <c r="D30" s="38">
        <f>'3月'!AA28</f>
        <v>89.8</v>
      </c>
      <c r="E30" s="38">
        <f>'4月'!AA28</f>
        <v>82.8</v>
      </c>
      <c r="F30" s="38">
        <f>'5月'!AA28</f>
        <v>63.3</v>
      </c>
      <c r="G30" s="38">
        <f>'6月'!AA28</f>
        <v>76.3</v>
      </c>
      <c r="H30" s="38">
        <f>'7月'!AA28</f>
        <v>51.9</v>
      </c>
      <c r="I30" s="38">
        <f>'8月'!AA28</f>
        <v>61.5</v>
      </c>
      <c r="J30" s="38">
        <f>'9月'!AA28</f>
        <v>70.1</v>
      </c>
      <c r="K30" s="38">
        <f>'10月'!AA28</f>
        <v>51.4</v>
      </c>
      <c r="L30" s="38">
        <f>'11月'!AA28</f>
        <v>77.5</v>
      </c>
      <c r="M30" s="39">
        <f>'12月'!AA28</f>
        <v>39.4</v>
      </c>
    </row>
    <row r="31" spans="1:13" ht="18" customHeight="1">
      <c r="A31" s="37">
        <v>27</v>
      </c>
      <c r="B31" s="58">
        <f>'1月'!AA29</f>
        <v>43.5</v>
      </c>
      <c r="C31" s="38">
        <f>'2月'!AA29</f>
        <v>25.5</v>
      </c>
      <c r="D31" s="38">
        <f>'3月'!AA29</f>
        <v>48.5</v>
      </c>
      <c r="E31" s="38">
        <f>'4月'!AA29</f>
        <v>34.1</v>
      </c>
      <c r="F31" s="38">
        <f>'5月'!AA29</f>
        <v>56.8</v>
      </c>
      <c r="G31" s="38">
        <f>'6月'!AA29</f>
        <v>76.1</v>
      </c>
      <c r="H31" s="38">
        <f>'7月'!AA29</f>
        <v>50.1</v>
      </c>
      <c r="I31" s="38">
        <f>'8月'!AA29</f>
        <v>79.6</v>
      </c>
      <c r="J31" s="38">
        <f>'9月'!AA29</f>
        <v>78.7</v>
      </c>
      <c r="K31" s="38">
        <f>'10月'!AA29</f>
        <v>64.3</v>
      </c>
      <c r="L31" s="38">
        <f>'11月'!AA29</f>
        <v>73.7</v>
      </c>
      <c r="M31" s="39">
        <f>'12月'!AA29</f>
        <v>43.8</v>
      </c>
    </row>
    <row r="32" spans="1:13" ht="18" customHeight="1">
      <c r="A32" s="37">
        <v>28</v>
      </c>
      <c r="B32" s="58">
        <f>'1月'!AA30</f>
        <v>52.2</v>
      </c>
      <c r="C32" s="38">
        <f>'2月'!AA30</f>
        <v>29</v>
      </c>
      <c r="D32" s="38">
        <f>'3月'!AA30</f>
        <v>58</v>
      </c>
      <c r="E32" s="38">
        <f>'4月'!AA30</f>
        <v>46.6</v>
      </c>
      <c r="F32" s="38">
        <f>'5月'!AA30</f>
        <v>51</v>
      </c>
      <c r="G32" s="38">
        <f>'6月'!AA30</f>
        <v>71.5</v>
      </c>
      <c r="H32" s="38">
        <f>'7月'!AA30</f>
        <v>60.3</v>
      </c>
      <c r="I32" s="38">
        <f>'8月'!AA30</f>
        <v>63.6</v>
      </c>
      <c r="J32" s="38">
        <f>'9月'!AA30</f>
        <v>81.4</v>
      </c>
      <c r="K32" s="38">
        <f>'10月'!AA30</f>
        <v>71.5</v>
      </c>
      <c r="L32" s="38">
        <f>'11月'!AA30</f>
        <v>0</v>
      </c>
      <c r="M32" s="39">
        <f>'12月'!AA30</f>
        <v>56.3</v>
      </c>
    </row>
    <row r="33" spans="1:13" ht="18" customHeight="1">
      <c r="A33" s="37">
        <v>29</v>
      </c>
      <c r="B33" s="58">
        <f>'1月'!AA31</f>
        <v>38.6</v>
      </c>
      <c r="C33" s="38"/>
      <c r="D33" s="38">
        <f>'3月'!AA31</f>
        <v>56.6</v>
      </c>
      <c r="E33" s="38">
        <f>'4月'!AA31</f>
        <v>55.3</v>
      </c>
      <c r="F33" s="38">
        <f>'5月'!AA31</f>
        <v>95.9</v>
      </c>
      <c r="G33" s="38">
        <f>'6月'!AA31</f>
        <v>64.8</v>
      </c>
      <c r="H33" s="38">
        <f>'7月'!AA31</f>
        <v>57.9</v>
      </c>
      <c r="I33" s="38">
        <f>'8月'!AA31</f>
        <v>68.6</v>
      </c>
      <c r="J33" s="38">
        <f>'9月'!AA31</f>
        <v>66.2</v>
      </c>
      <c r="K33" s="38">
        <f>'10月'!AA31</f>
        <v>61.1</v>
      </c>
      <c r="L33" s="38">
        <f>'11月'!AA31</f>
        <v>42.2</v>
      </c>
      <c r="M33" s="39">
        <f>'12月'!AA31</f>
        <v>47.2</v>
      </c>
    </row>
    <row r="34" spans="1:13" ht="18" customHeight="1">
      <c r="A34" s="37">
        <v>30</v>
      </c>
      <c r="B34" s="58">
        <f>'1月'!AA32</f>
        <v>38</v>
      </c>
      <c r="C34" s="38"/>
      <c r="D34" s="38">
        <f>'3月'!AA32</f>
        <v>65.7</v>
      </c>
      <c r="E34" s="38">
        <f>'4月'!AA32</f>
        <v>96.4</v>
      </c>
      <c r="F34" s="38">
        <f>'5月'!AA32</f>
        <v>58.7</v>
      </c>
      <c r="G34" s="38">
        <f>'6月'!AA32</f>
        <v>84.7</v>
      </c>
      <c r="H34" s="38">
        <f>'7月'!AA32</f>
        <v>54.2</v>
      </c>
      <c r="I34" s="38">
        <f>'8月'!AA32</f>
        <v>68.9</v>
      </c>
      <c r="J34" s="38">
        <f>'9月'!AA32</f>
        <v>70.9</v>
      </c>
      <c r="K34" s="38">
        <f>'10月'!AA32</f>
        <v>57.2</v>
      </c>
      <c r="L34" s="38">
        <f>'11月'!AA32</f>
        <v>50.3</v>
      </c>
      <c r="M34" s="39">
        <f>'12月'!AA32</f>
        <v>59.9</v>
      </c>
    </row>
    <row r="35" spans="1:13" ht="18" customHeight="1">
      <c r="A35" s="37">
        <v>31</v>
      </c>
      <c r="B35" s="58">
        <f>'1月'!AA33</f>
        <v>35.6</v>
      </c>
      <c r="C35" s="38"/>
      <c r="D35" s="38">
        <f>'3月'!AA33</f>
        <v>48.9</v>
      </c>
      <c r="E35" s="38"/>
      <c r="F35" s="38">
        <f>'5月'!AA33</f>
        <v>37.3</v>
      </c>
      <c r="G35" s="38"/>
      <c r="H35" s="38">
        <f>'7月'!AA33</f>
        <v>63.5</v>
      </c>
      <c r="I35" s="38">
        <f>'8月'!AA33</f>
        <v>50.7</v>
      </c>
      <c r="J35" s="38"/>
      <c r="K35" s="38">
        <f>'10月'!AA33</f>
        <v>59.3</v>
      </c>
      <c r="L35" s="38"/>
      <c r="M35" s="39">
        <f>'12月'!AA33</f>
        <v>67.4</v>
      </c>
    </row>
    <row r="36" spans="1:13" ht="18" customHeight="1">
      <c r="A36" s="66" t="s">
        <v>7</v>
      </c>
      <c r="B36" s="85">
        <f aca="true" t="shared" si="0" ref="B36:I36">AVERAGE(B5:B35)</f>
        <v>48.832258064516125</v>
      </c>
      <c r="C36" s="86">
        <f t="shared" si="0"/>
        <v>44.25</v>
      </c>
      <c r="D36" s="86">
        <f t="shared" si="0"/>
        <v>53.6225806451613</v>
      </c>
      <c r="E36" s="86">
        <f t="shared" si="0"/>
        <v>51.40333333333332</v>
      </c>
      <c r="F36" s="86">
        <f t="shared" si="0"/>
        <v>56.61290322580645</v>
      </c>
      <c r="G36" s="86">
        <f t="shared" si="0"/>
        <v>69.17333333333335</v>
      </c>
      <c r="H36" s="86">
        <f t="shared" si="0"/>
        <v>68.1548387096774</v>
      </c>
      <c r="I36" s="98">
        <f t="shared" si="0"/>
        <v>69.79677419354837</v>
      </c>
      <c r="J36" s="86">
        <f>AVERAGE(J5:J35)</f>
        <v>74.90333333333334</v>
      </c>
      <c r="K36" s="86">
        <f>AVERAGE(K5:K35)</f>
        <v>61.56129032258065</v>
      </c>
      <c r="L36" s="86">
        <f>AVERAGE(L5:L35)</f>
        <v>62.62000000000001</v>
      </c>
      <c r="M36" s="87">
        <f>AVERAGE(M5:M35)</f>
        <v>56.50322580645162</v>
      </c>
    </row>
    <row r="37" spans="1:13" ht="18" customHeight="1">
      <c r="A37" s="67" t="s">
        <v>27</v>
      </c>
      <c r="B37" s="84">
        <f aca="true" t="shared" si="1" ref="B37:I37">MIN(B5:B35)</f>
        <v>33.9</v>
      </c>
      <c r="C37" s="88">
        <f t="shared" si="1"/>
        <v>25.5</v>
      </c>
      <c r="D37" s="88">
        <f t="shared" si="1"/>
        <v>25.1</v>
      </c>
      <c r="E37" s="88">
        <f t="shared" si="1"/>
        <v>22</v>
      </c>
      <c r="F37" s="88">
        <f t="shared" si="1"/>
        <v>21.6</v>
      </c>
      <c r="G37" s="88">
        <f t="shared" si="1"/>
        <v>35.4</v>
      </c>
      <c r="H37" s="88">
        <f t="shared" si="1"/>
        <v>48.2</v>
      </c>
      <c r="I37" s="99">
        <f t="shared" si="1"/>
        <v>50.7</v>
      </c>
      <c r="J37" s="88">
        <f>MIN(J5:J35)</f>
        <v>55</v>
      </c>
      <c r="K37" s="88">
        <f>MIN(K5:K35)</f>
        <v>40.5</v>
      </c>
      <c r="L37" s="88">
        <f>MIN(L5:L35)</f>
        <v>0</v>
      </c>
      <c r="M37" s="89">
        <f>MIN(M5:M35)</f>
        <v>33.7</v>
      </c>
    </row>
    <row r="38" spans="1:13" ht="18" customHeight="1">
      <c r="A38" s="43" t="s">
        <v>24</v>
      </c>
      <c r="B38" s="59">
        <f aca="true" t="shared" si="2" ref="B38:I38">AVERAGE(B5:B14)</f>
        <v>43.3</v>
      </c>
      <c r="C38" s="44">
        <f t="shared" si="2"/>
        <v>45.779999999999994</v>
      </c>
      <c r="D38" s="44">
        <f t="shared" si="2"/>
        <v>38.63</v>
      </c>
      <c r="E38" s="44">
        <f t="shared" si="2"/>
        <v>53.6</v>
      </c>
      <c r="F38" s="44">
        <f t="shared" si="2"/>
        <v>50.12</v>
      </c>
      <c r="G38" s="44">
        <f t="shared" si="2"/>
        <v>59.220000000000006</v>
      </c>
      <c r="H38" s="44">
        <f t="shared" si="2"/>
        <v>73.66</v>
      </c>
      <c r="I38" s="44">
        <f t="shared" si="2"/>
        <v>69.16999999999999</v>
      </c>
      <c r="J38" s="44">
        <f>AVERAGE(J5:J14)</f>
        <v>76.27000000000001</v>
      </c>
      <c r="K38" s="44">
        <f>AVERAGE(K5:K14)</f>
        <v>66.3</v>
      </c>
      <c r="L38" s="44">
        <f>AVERAGE(L5:L14)</f>
        <v>72.96</v>
      </c>
      <c r="M38" s="45">
        <f>AVERAGE(M5:M14)</f>
        <v>59.64999999999999</v>
      </c>
    </row>
    <row r="39" spans="1:13" ht="18" customHeight="1">
      <c r="A39" s="46" t="s">
        <v>25</v>
      </c>
      <c r="B39" s="60">
        <f aca="true" t="shared" si="3" ref="B39:I39">AVERAGE(B15:B24)</f>
        <v>60.32000000000001</v>
      </c>
      <c r="C39" s="47">
        <f t="shared" si="3"/>
        <v>46.95</v>
      </c>
      <c r="D39" s="47">
        <f t="shared" si="3"/>
        <v>55.660000000000004</v>
      </c>
      <c r="E39" s="47">
        <f t="shared" si="3"/>
        <v>51.68000000000001</v>
      </c>
      <c r="F39" s="47">
        <f t="shared" si="3"/>
        <v>56.89</v>
      </c>
      <c r="G39" s="47">
        <f t="shared" si="3"/>
        <v>74.24999999999999</v>
      </c>
      <c r="H39" s="47">
        <f t="shared" si="3"/>
        <v>71.1</v>
      </c>
      <c r="I39" s="47">
        <f t="shared" si="3"/>
        <v>72.17999999999999</v>
      </c>
      <c r="J39" s="47">
        <f>AVERAGE(J15:J24)</f>
        <v>73.33</v>
      </c>
      <c r="K39" s="47">
        <f>AVERAGE(K15:K24)</f>
        <v>58.499999999999986</v>
      </c>
      <c r="L39" s="47">
        <f>AVERAGE(L15:L24)</f>
        <v>60.58</v>
      </c>
      <c r="M39" s="48">
        <f>AVERAGE(M15:M24)</f>
        <v>61</v>
      </c>
    </row>
    <row r="40" spans="1:13" ht="18" customHeight="1">
      <c r="A40" s="49" t="s">
        <v>26</v>
      </c>
      <c r="B40" s="61">
        <f aca="true" t="shared" si="4" ref="B40:I40">AVERAGE(B25:B35)</f>
        <v>43.41818181818182</v>
      </c>
      <c r="C40" s="50">
        <f t="shared" si="4"/>
        <v>38.962500000000006</v>
      </c>
      <c r="D40" s="50">
        <f t="shared" si="4"/>
        <v>65.4</v>
      </c>
      <c r="E40" s="50">
        <f t="shared" si="4"/>
        <v>48.93000000000001</v>
      </c>
      <c r="F40" s="50">
        <f t="shared" si="4"/>
        <v>62.26363636363637</v>
      </c>
      <c r="G40" s="50">
        <f t="shared" si="4"/>
        <v>74.05</v>
      </c>
      <c r="H40" s="50">
        <f t="shared" si="4"/>
        <v>60.472727272727276</v>
      </c>
      <c r="I40" s="50">
        <f t="shared" si="4"/>
        <v>68.2</v>
      </c>
      <c r="J40" s="50">
        <f>AVERAGE(J25:J35)</f>
        <v>75.11</v>
      </c>
      <c r="K40" s="50">
        <f>AVERAGE(K25:K35)</f>
        <v>60.03636363636363</v>
      </c>
      <c r="L40" s="50">
        <f>AVERAGE(L25:L35)</f>
        <v>54.31999999999999</v>
      </c>
      <c r="M40" s="51">
        <f>AVERAGE(M25:M35)</f>
        <v>49.554545454545455</v>
      </c>
    </row>
    <row r="41" spans="1:13" ht="18" customHeight="1">
      <c r="A41" s="65" t="s">
        <v>28</v>
      </c>
      <c r="B41" s="62">
        <f>'1月'!D36</f>
        <v>10</v>
      </c>
      <c r="C41" s="63">
        <f>'2月'!D36</f>
        <v>15</v>
      </c>
      <c r="D41" s="63">
        <f>'3月'!D36</f>
        <v>9</v>
      </c>
      <c r="E41" s="63">
        <f>'4月'!D36</f>
        <v>10</v>
      </c>
      <c r="F41" s="63">
        <f>'5月'!D36</f>
        <v>6</v>
      </c>
      <c r="G41" s="63">
        <f>'6月'!D36</f>
        <v>2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1</v>
      </c>
      <c r="M41" s="64">
        <f>'12月'!D36</f>
        <v>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94.9</v>
      </c>
      <c r="C3" s="95">
        <v>95</v>
      </c>
      <c r="D3" s="95">
        <v>93.3</v>
      </c>
      <c r="E3" s="95">
        <v>95.5</v>
      </c>
      <c r="F3" s="95">
        <v>96.6</v>
      </c>
      <c r="G3" s="95">
        <v>96.4</v>
      </c>
      <c r="H3" s="95">
        <v>96.9</v>
      </c>
      <c r="I3" s="95">
        <v>90.8</v>
      </c>
      <c r="J3" s="95">
        <v>80.2</v>
      </c>
      <c r="K3" s="95">
        <v>67.7</v>
      </c>
      <c r="L3" s="95">
        <v>59.1</v>
      </c>
      <c r="M3" s="95">
        <v>61</v>
      </c>
      <c r="N3" s="95">
        <v>54.3</v>
      </c>
      <c r="O3" s="95">
        <v>44.8</v>
      </c>
      <c r="P3" s="95">
        <v>46.2</v>
      </c>
      <c r="Q3" s="95">
        <v>56.4</v>
      </c>
      <c r="R3" s="95">
        <v>74.7</v>
      </c>
      <c r="S3" s="95">
        <v>84.2</v>
      </c>
      <c r="T3" s="95">
        <v>91.3</v>
      </c>
      <c r="U3" s="95">
        <v>95</v>
      </c>
      <c r="V3" s="95">
        <v>93.1</v>
      </c>
      <c r="W3" s="95">
        <v>94.8</v>
      </c>
      <c r="X3" s="95">
        <v>95.2</v>
      </c>
      <c r="Y3" s="95">
        <v>97</v>
      </c>
      <c r="Z3" s="77">
        <f aca="true" t="shared" si="0" ref="Z3:Z30">AVERAGE(B3:Y3)</f>
        <v>81.43333333333334</v>
      </c>
      <c r="AA3" s="95">
        <v>43.7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97.7</v>
      </c>
      <c r="C4" s="95">
        <v>97.9</v>
      </c>
      <c r="D4" s="95">
        <v>98</v>
      </c>
      <c r="E4" s="95">
        <v>98.1</v>
      </c>
      <c r="F4" s="95">
        <v>98.2</v>
      </c>
      <c r="G4" s="95">
        <v>98.1</v>
      </c>
      <c r="H4" s="95">
        <v>63.1</v>
      </c>
      <c r="I4" s="95">
        <v>58</v>
      </c>
      <c r="J4" s="95">
        <v>48.8</v>
      </c>
      <c r="K4" s="95">
        <v>43</v>
      </c>
      <c r="L4" s="95">
        <v>40.5</v>
      </c>
      <c r="M4" s="95">
        <v>36.9</v>
      </c>
      <c r="N4" s="95">
        <v>36.8</v>
      </c>
      <c r="O4" s="95">
        <v>37</v>
      </c>
      <c r="P4" s="95">
        <v>40.2</v>
      </c>
      <c r="Q4" s="95">
        <v>46.2</v>
      </c>
      <c r="R4" s="95">
        <v>48.9</v>
      </c>
      <c r="S4" s="95">
        <v>60.1</v>
      </c>
      <c r="T4" s="95">
        <v>59.1</v>
      </c>
      <c r="U4" s="95">
        <v>61.6</v>
      </c>
      <c r="V4" s="95">
        <v>61.7</v>
      </c>
      <c r="W4" s="95">
        <v>64.4</v>
      </c>
      <c r="X4" s="95">
        <v>66.8</v>
      </c>
      <c r="Y4" s="95">
        <v>69.3</v>
      </c>
      <c r="Z4" s="77">
        <f t="shared" si="0"/>
        <v>63.76666666666666</v>
      </c>
      <c r="AA4" s="95">
        <v>33.8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66.3</v>
      </c>
      <c r="C5" s="95">
        <v>63.1</v>
      </c>
      <c r="D5" s="95">
        <v>64.1</v>
      </c>
      <c r="E5" s="95">
        <v>66.4</v>
      </c>
      <c r="F5" s="95">
        <v>68.5</v>
      </c>
      <c r="G5" s="95">
        <v>70.1</v>
      </c>
      <c r="H5" s="95">
        <v>79.5</v>
      </c>
      <c r="I5" s="95">
        <v>65.5</v>
      </c>
      <c r="J5" s="95">
        <v>55.3</v>
      </c>
      <c r="K5" s="95">
        <v>51.7</v>
      </c>
      <c r="L5" s="95">
        <v>49.5</v>
      </c>
      <c r="M5" s="95">
        <v>46.5</v>
      </c>
      <c r="N5" s="95">
        <v>43.9</v>
      </c>
      <c r="O5" s="95">
        <v>43.8</v>
      </c>
      <c r="P5" s="95">
        <v>45.4</v>
      </c>
      <c r="Q5" s="95">
        <v>49.9</v>
      </c>
      <c r="R5" s="95">
        <v>57</v>
      </c>
      <c r="S5" s="95">
        <v>65.1</v>
      </c>
      <c r="T5" s="95">
        <v>73.1</v>
      </c>
      <c r="U5" s="95">
        <v>79.3</v>
      </c>
      <c r="V5" s="95">
        <v>81.3</v>
      </c>
      <c r="W5" s="95">
        <v>79.1</v>
      </c>
      <c r="X5" s="95">
        <v>77</v>
      </c>
      <c r="Y5" s="95">
        <v>79.8</v>
      </c>
      <c r="Z5" s="77">
        <f t="shared" si="0"/>
        <v>63.38333333333332</v>
      </c>
      <c r="AA5" s="95">
        <v>41.9</v>
      </c>
      <c r="AB5" s="96" t="s">
        <v>49</v>
      </c>
      <c r="AC5" s="5">
        <v>3</v>
      </c>
    </row>
    <row r="6" spans="1:29" ht="13.5" customHeight="1">
      <c r="A6" s="76">
        <v>4</v>
      </c>
      <c r="B6" s="95">
        <v>79.1</v>
      </c>
      <c r="C6" s="95">
        <v>78.2</v>
      </c>
      <c r="D6" s="95">
        <v>81.3</v>
      </c>
      <c r="E6" s="95">
        <v>82.3</v>
      </c>
      <c r="F6" s="95">
        <v>80.2</v>
      </c>
      <c r="G6" s="95">
        <v>80.2</v>
      </c>
      <c r="H6" s="95">
        <v>81.5</v>
      </c>
      <c r="I6" s="95">
        <v>79.1</v>
      </c>
      <c r="J6" s="95">
        <v>64.5</v>
      </c>
      <c r="K6" s="95">
        <v>57.7</v>
      </c>
      <c r="L6" s="95">
        <v>60.2</v>
      </c>
      <c r="M6" s="95">
        <v>62.2</v>
      </c>
      <c r="N6" s="95">
        <v>66</v>
      </c>
      <c r="O6" s="95">
        <v>64.4</v>
      </c>
      <c r="P6" s="95">
        <v>65</v>
      </c>
      <c r="Q6" s="95">
        <v>68.6</v>
      </c>
      <c r="R6" s="95">
        <v>85.3</v>
      </c>
      <c r="S6" s="95">
        <v>94.2</v>
      </c>
      <c r="T6" s="95">
        <v>96.3</v>
      </c>
      <c r="U6" s="95">
        <v>93.1</v>
      </c>
      <c r="V6" s="95">
        <v>97.1</v>
      </c>
      <c r="W6" s="95">
        <v>97.8</v>
      </c>
      <c r="X6" s="95">
        <v>97.7</v>
      </c>
      <c r="Y6" s="95">
        <v>97.6</v>
      </c>
      <c r="Z6" s="77">
        <f t="shared" si="0"/>
        <v>79.56666666666665</v>
      </c>
      <c r="AA6" s="95">
        <v>53.1</v>
      </c>
      <c r="AB6" s="96" t="s">
        <v>65</v>
      </c>
      <c r="AC6" s="5">
        <v>4</v>
      </c>
    </row>
    <row r="7" spans="1:29" ht="13.5" customHeight="1">
      <c r="A7" s="76">
        <v>5</v>
      </c>
      <c r="B7" s="95">
        <v>96.9</v>
      </c>
      <c r="C7" s="95">
        <v>95.7</v>
      </c>
      <c r="D7" s="95">
        <v>96.8</v>
      </c>
      <c r="E7" s="95">
        <v>95.9</v>
      </c>
      <c r="F7" s="95">
        <v>97.4</v>
      </c>
      <c r="G7" s="95">
        <v>97.8</v>
      </c>
      <c r="H7" s="95">
        <v>97.7</v>
      </c>
      <c r="I7" s="95">
        <v>97.3</v>
      </c>
      <c r="J7" s="95">
        <v>76.9</v>
      </c>
      <c r="K7" s="95">
        <v>59.1</v>
      </c>
      <c r="L7" s="95">
        <v>46.6</v>
      </c>
      <c r="M7" s="95">
        <v>45.9</v>
      </c>
      <c r="N7" s="95">
        <v>41</v>
      </c>
      <c r="O7" s="95">
        <v>51.2</v>
      </c>
      <c r="P7" s="95">
        <v>54.5</v>
      </c>
      <c r="Q7" s="95">
        <v>56.4</v>
      </c>
      <c r="R7" s="95">
        <v>71.5</v>
      </c>
      <c r="S7" s="95">
        <v>85.4</v>
      </c>
      <c r="T7" s="95">
        <v>87.7</v>
      </c>
      <c r="U7" s="95">
        <v>93.4</v>
      </c>
      <c r="V7" s="95">
        <v>93.7</v>
      </c>
      <c r="W7" s="95">
        <v>87.1</v>
      </c>
      <c r="X7" s="95">
        <v>87.7</v>
      </c>
      <c r="Y7" s="95">
        <v>85.4</v>
      </c>
      <c r="Z7" s="77">
        <f t="shared" si="0"/>
        <v>79.12500000000001</v>
      </c>
      <c r="AA7" s="95">
        <v>39.2</v>
      </c>
      <c r="AB7" s="96" t="s">
        <v>66</v>
      </c>
      <c r="AC7" s="5">
        <v>5</v>
      </c>
    </row>
    <row r="8" spans="1:29" ht="13.5" customHeight="1">
      <c r="A8" s="76">
        <v>6</v>
      </c>
      <c r="B8" s="95">
        <v>86.4</v>
      </c>
      <c r="C8" s="95">
        <v>86.3</v>
      </c>
      <c r="D8" s="95">
        <v>87.2</v>
      </c>
      <c r="E8" s="95">
        <v>89.2</v>
      </c>
      <c r="F8" s="95">
        <v>91.8</v>
      </c>
      <c r="G8" s="95">
        <v>92.7</v>
      </c>
      <c r="H8" s="95">
        <v>95</v>
      </c>
      <c r="I8" s="95">
        <v>88.8</v>
      </c>
      <c r="J8" s="95">
        <v>71.5</v>
      </c>
      <c r="K8" s="95">
        <v>58.8</v>
      </c>
      <c r="L8" s="95">
        <v>43.4</v>
      </c>
      <c r="M8" s="95">
        <v>35.9</v>
      </c>
      <c r="N8" s="95">
        <v>32.7</v>
      </c>
      <c r="O8" s="95">
        <v>31</v>
      </c>
      <c r="P8" s="95">
        <v>54.9</v>
      </c>
      <c r="Q8" s="95">
        <v>56</v>
      </c>
      <c r="R8" s="95">
        <v>73.1</v>
      </c>
      <c r="S8" s="95">
        <v>87.8</v>
      </c>
      <c r="T8" s="95">
        <v>93.1</v>
      </c>
      <c r="U8" s="95">
        <v>94.5</v>
      </c>
      <c r="V8" s="95">
        <v>91.1</v>
      </c>
      <c r="W8" s="95">
        <v>88.7</v>
      </c>
      <c r="X8" s="95">
        <v>89.2</v>
      </c>
      <c r="Y8" s="95">
        <v>91.9</v>
      </c>
      <c r="Z8" s="77">
        <f t="shared" si="0"/>
        <v>75.45833333333333</v>
      </c>
      <c r="AA8" s="95">
        <v>29.5</v>
      </c>
      <c r="AB8" s="96" t="s">
        <v>66</v>
      </c>
      <c r="AC8" s="5">
        <v>6</v>
      </c>
    </row>
    <row r="9" spans="1:29" ht="13.5" customHeight="1">
      <c r="A9" s="76">
        <v>7</v>
      </c>
      <c r="B9" s="95">
        <v>92.5</v>
      </c>
      <c r="C9" s="95">
        <v>93.9</v>
      </c>
      <c r="D9" s="95">
        <v>93.2</v>
      </c>
      <c r="E9" s="95">
        <v>95.2</v>
      </c>
      <c r="F9" s="95">
        <v>94.6</v>
      </c>
      <c r="G9" s="95">
        <v>95.2</v>
      </c>
      <c r="H9" s="95">
        <v>94.3</v>
      </c>
      <c r="I9" s="95">
        <v>92.1</v>
      </c>
      <c r="J9" s="95">
        <v>85.7</v>
      </c>
      <c r="K9" s="95">
        <v>67.6</v>
      </c>
      <c r="L9" s="95">
        <v>65.5</v>
      </c>
      <c r="M9" s="95">
        <v>62.1</v>
      </c>
      <c r="N9" s="95">
        <v>69.5</v>
      </c>
      <c r="O9" s="95">
        <v>71.3</v>
      </c>
      <c r="P9" s="95">
        <v>72.5</v>
      </c>
      <c r="Q9" s="95">
        <v>75.5</v>
      </c>
      <c r="R9" s="95">
        <v>81</v>
      </c>
      <c r="S9" s="95">
        <v>81.2</v>
      </c>
      <c r="T9" s="95">
        <v>86.8</v>
      </c>
      <c r="U9" s="95">
        <v>95.4</v>
      </c>
      <c r="V9" s="95">
        <v>97.7</v>
      </c>
      <c r="W9" s="95">
        <v>97.7</v>
      </c>
      <c r="X9" s="95">
        <v>97.9</v>
      </c>
      <c r="Y9" s="95">
        <v>97.8</v>
      </c>
      <c r="Z9" s="77">
        <f t="shared" si="0"/>
        <v>85.67500000000001</v>
      </c>
      <c r="AA9" s="95">
        <v>59.9</v>
      </c>
      <c r="AB9" s="96" t="s">
        <v>67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98.2</v>
      </c>
      <c r="D10" s="95">
        <v>98.1</v>
      </c>
      <c r="E10" s="95">
        <v>98.1</v>
      </c>
      <c r="F10" s="95">
        <v>98.2</v>
      </c>
      <c r="G10" s="95">
        <v>95.9</v>
      </c>
      <c r="H10" s="95">
        <v>96.2</v>
      </c>
      <c r="I10" s="95">
        <v>96</v>
      </c>
      <c r="J10" s="95">
        <v>87.8</v>
      </c>
      <c r="K10" s="95">
        <v>79.6</v>
      </c>
      <c r="L10" s="95">
        <v>71.1</v>
      </c>
      <c r="M10" s="95">
        <v>66.9</v>
      </c>
      <c r="N10" s="95">
        <v>62.7</v>
      </c>
      <c r="O10" s="95">
        <v>61.9</v>
      </c>
      <c r="P10" s="95">
        <v>67</v>
      </c>
      <c r="Q10" s="95">
        <v>71.3</v>
      </c>
      <c r="R10" s="95">
        <v>85</v>
      </c>
      <c r="S10" s="95">
        <v>90.3</v>
      </c>
      <c r="T10" s="95">
        <v>95.3</v>
      </c>
      <c r="U10" s="95">
        <v>97.7</v>
      </c>
      <c r="V10" s="95">
        <v>98</v>
      </c>
      <c r="W10" s="95">
        <v>98.2</v>
      </c>
      <c r="X10" s="95">
        <v>98.2</v>
      </c>
      <c r="Y10" s="95">
        <v>98.3</v>
      </c>
      <c r="Z10" s="77">
        <f t="shared" si="0"/>
        <v>87.84166666666668</v>
      </c>
      <c r="AA10" s="95">
        <v>60.4</v>
      </c>
      <c r="AB10" s="96" t="s">
        <v>68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97.9</v>
      </c>
      <c r="D11" s="95">
        <v>96.9</v>
      </c>
      <c r="E11" s="95">
        <v>97.2</v>
      </c>
      <c r="F11" s="95">
        <v>79.3</v>
      </c>
      <c r="G11" s="95">
        <v>82.3</v>
      </c>
      <c r="H11" s="95">
        <v>80.2</v>
      </c>
      <c r="I11" s="95">
        <v>63.6</v>
      </c>
      <c r="J11" s="95">
        <v>50.7</v>
      </c>
      <c r="K11" s="95">
        <v>45.1</v>
      </c>
      <c r="L11" s="95">
        <v>37</v>
      </c>
      <c r="M11" s="95">
        <v>36.7</v>
      </c>
      <c r="N11" s="95">
        <v>35.8</v>
      </c>
      <c r="O11" s="95">
        <v>35.5</v>
      </c>
      <c r="P11" s="95">
        <v>36.1</v>
      </c>
      <c r="Q11" s="95">
        <v>37.6</v>
      </c>
      <c r="R11" s="95">
        <v>45.8</v>
      </c>
      <c r="S11" s="95">
        <v>48.2</v>
      </c>
      <c r="T11" s="95">
        <v>67</v>
      </c>
      <c r="U11" s="95">
        <v>73.7</v>
      </c>
      <c r="V11" s="95">
        <v>75.3</v>
      </c>
      <c r="W11" s="95">
        <v>79.6</v>
      </c>
      <c r="X11" s="95">
        <v>87.3</v>
      </c>
      <c r="Y11" s="95">
        <v>88.9</v>
      </c>
      <c r="Z11" s="77">
        <f t="shared" si="0"/>
        <v>65.67083333333333</v>
      </c>
      <c r="AA11" s="95">
        <v>33.6</v>
      </c>
      <c r="AB11" s="96" t="s">
        <v>69</v>
      </c>
      <c r="AC11" s="5">
        <v>9</v>
      </c>
    </row>
    <row r="12" spans="1:29" ht="13.5" customHeight="1">
      <c r="A12" s="103">
        <v>10</v>
      </c>
      <c r="B12" s="104">
        <v>93.4</v>
      </c>
      <c r="C12" s="104">
        <v>93.4</v>
      </c>
      <c r="D12" s="104">
        <v>94</v>
      </c>
      <c r="E12" s="104">
        <v>84.8</v>
      </c>
      <c r="F12" s="104">
        <v>69.5</v>
      </c>
      <c r="G12" s="104">
        <v>63.3</v>
      </c>
      <c r="H12" s="104">
        <v>69.5</v>
      </c>
      <c r="I12" s="104">
        <v>75.6</v>
      </c>
      <c r="J12" s="104">
        <v>80.1</v>
      </c>
      <c r="K12" s="104">
        <v>92.8</v>
      </c>
      <c r="L12" s="104">
        <v>97.3</v>
      </c>
      <c r="M12" s="104">
        <v>97.5</v>
      </c>
      <c r="N12" s="104">
        <v>98</v>
      </c>
      <c r="O12" s="104">
        <v>98.2</v>
      </c>
      <c r="P12" s="104">
        <v>98.3</v>
      </c>
      <c r="Q12" s="104">
        <v>98.3</v>
      </c>
      <c r="R12" s="104">
        <v>98.4</v>
      </c>
      <c r="S12" s="104">
        <v>98.4</v>
      </c>
      <c r="T12" s="104">
        <v>98.4</v>
      </c>
      <c r="U12" s="104">
        <v>98.5</v>
      </c>
      <c r="V12" s="104">
        <v>98.5</v>
      </c>
      <c r="W12" s="104">
        <v>98.5</v>
      </c>
      <c r="X12" s="104">
        <v>98.5</v>
      </c>
      <c r="Y12" s="104">
        <v>98.5</v>
      </c>
      <c r="Z12" s="105">
        <f t="shared" si="0"/>
        <v>91.32083333333334</v>
      </c>
      <c r="AA12" s="104">
        <v>62.7</v>
      </c>
      <c r="AB12" s="106" t="s">
        <v>70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98.5</v>
      </c>
      <c r="D13" s="95">
        <v>97.6</v>
      </c>
      <c r="E13" s="95">
        <v>95.3</v>
      </c>
      <c r="F13" s="95">
        <v>90.7</v>
      </c>
      <c r="G13" s="95">
        <v>85.9</v>
      </c>
      <c r="H13" s="95">
        <v>87.2</v>
      </c>
      <c r="I13" s="95">
        <v>80</v>
      </c>
      <c r="J13" s="95">
        <v>75.9</v>
      </c>
      <c r="K13" s="95">
        <v>64.3</v>
      </c>
      <c r="L13" s="95">
        <v>60.5</v>
      </c>
      <c r="M13" s="95">
        <v>60.9</v>
      </c>
      <c r="N13" s="95">
        <v>58.5</v>
      </c>
      <c r="O13" s="95">
        <v>55.7</v>
      </c>
      <c r="P13" s="95">
        <v>51.2</v>
      </c>
      <c r="Q13" s="95">
        <v>56.5</v>
      </c>
      <c r="R13" s="95">
        <v>60.8</v>
      </c>
      <c r="S13" s="95">
        <v>83.2</v>
      </c>
      <c r="T13" s="95">
        <v>93.4</v>
      </c>
      <c r="U13" s="95">
        <v>96.1</v>
      </c>
      <c r="V13" s="95">
        <v>96.4</v>
      </c>
      <c r="W13" s="95">
        <v>97.1</v>
      </c>
      <c r="X13" s="95">
        <v>97.5</v>
      </c>
      <c r="Y13" s="95">
        <v>97.4</v>
      </c>
      <c r="Z13" s="77">
        <f t="shared" si="0"/>
        <v>80.79583333333333</v>
      </c>
      <c r="AA13" s="95">
        <v>50</v>
      </c>
      <c r="AB13" s="96" t="s">
        <v>71</v>
      </c>
      <c r="AC13" s="4">
        <v>11</v>
      </c>
    </row>
    <row r="14" spans="1:29" ht="13.5" customHeight="1">
      <c r="A14" s="76">
        <v>12</v>
      </c>
      <c r="B14" s="95">
        <v>97</v>
      </c>
      <c r="C14" s="95">
        <v>97.2</v>
      </c>
      <c r="D14" s="95">
        <v>97.5</v>
      </c>
      <c r="E14" s="95">
        <v>97.8</v>
      </c>
      <c r="F14" s="95">
        <v>97.9</v>
      </c>
      <c r="G14" s="95">
        <v>97.8</v>
      </c>
      <c r="H14" s="95">
        <v>97.3</v>
      </c>
      <c r="I14" s="95">
        <v>94.1</v>
      </c>
      <c r="J14" s="95">
        <v>89.1</v>
      </c>
      <c r="K14" s="95">
        <v>80.9</v>
      </c>
      <c r="L14" s="95">
        <v>64.7</v>
      </c>
      <c r="M14" s="95">
        <v>66</v>
      </c>
      <c r="N14" s="95">
        <v>67</v>
      </c>
      <c r="O14" s="95">
        <v>67.1</v>
      </c>
      <c r="P14" s="95">
        <v>69.7</v>
      </c>
      <c r="Q14" s="95">
        <v>74</v>
      </c>
      <c r="R14" s="95">
        <v>87.1</v>
      </c>
      <c r="S14" s="95">
        <v>97</v>
      </c>
      <c r="T14" s="95">
        <v>97.7</v>
      </c>
      <c r="U14" s="95">
        <v>97.8</v>
      </c>
      <c r="V14" s="95">
        <v>97.7</v>
      </c>
      <c r="W14" s="95">
        <v>93.5</v>
      </c>
      <c r="X14" s="95">
        <v>88.6</v>
      </c>
      <c r="Y14" s="95">
        <v>89.7</v>
      </c>
      <c r="Z14" s="77">
        <f t="shared" si="0"/>
        <v>87.675</v>
      </c>
      <c r="AA14" s="95">
        <v>63.3</v>
      </c>
      <c r="AB14" s="96" t="s">
        <v>72</v>
      </c>
      <c r="AC14" s="5">
        <v>12</v>
      </c>
    </row>
    <row r="15" spans="1:29" ht="13.5" customHeight="1">
      <c r="A15" s="76">
        <v>13</v>
      </c>
      <c r="B15" s="95">
        <v>87.5</v>
      </c>
      <c r="C15" s="95">
        <v>88.3</v>
      </c>
      <c r="D15" s="95">
        <v>76</v>
      </c>
      <c r="E15" s="95">
        <v>79.8</v>
      </c>
      <c r="F15" s="95">
        <v>94</v>
      </c>
      <c r="G15" s="95">
        <v>94.8</v>
      </c>
      <c r="H15" s="95">
        <v>93.9</v>
      </c>
      <c r="I15" s="95">
        <v>92.5</v>
      </c>
      <c r="J15" s="95">
        <v>92.4</v>
      </c>
      <c r="K15" s="95">
        <v>96.4</v>
      </c>
      <c r="L15" s="95">
        <v>97.5</v>
      </c>
      <c r="M15" s="95">
        <v>97.8</v>
      </c>
      <c r="N15" s="95">
        <v>94.9</v>
      </c>
      <c r="O15" s="95">
        <v>97.7</v>
      </c>
      <c r="P15" s="95">
        <v>97.9</v>
      </c>
      <c r="Q15" s="95">
        <v>98.1</v>
      </c>
      <c r="R15" s="95">
        <v>98.2</v>
      </c>
      <c r="S15" s="95">
        <v>98.1</v>
      </c>
      <c r="T15" s="95">
        <v>96.9</v>
      </c>
      <c r="U15" s="95">
        <v>97.9</v>
      </c>
      <c r="V15" s="95">
        <v>97.8</v>
      </c>
      <c r="W15" s="95">
        <v>88.9</v>
      </c>
      <c r="X15" s="95">
        <v>92.4</v>
      </c>
      <c r="Y15" s="95">
        <v>97.3</v>
      </c>
      <c r="Z15" s="77">
        <f t="shared" si="0"/>
        <v>93.62500000000001</v>
      </c>
      <c r="AA15" s="95">
        <v>74.7</v>
      </c>
      <c r="AB15" s="96" t="s">
        <v>73</v>
      </c>
      <c r="AC15" s="5">
        <v>13</v>
      </c>
    </row>
    <row r="16" spans="1:29" ht="13.5" customHeight="1">
      <c r="A16" s="76">
        <v>14</v>
      </c>
      <c r="B16" s="95">
        <v>87.9</v>
      </c>
      <c r="C16" s="95">
        <v>87</v>
      </c>
      <c r="D16" s="95">
        <v>76.5</v>
      </c>
      <c r="E16" s="95">
        <v>75.2</v>
      </c>
      <c r="F16" s="95">
        <v>73.4</v>
      </c>
      <c r="G16" s="95">
        <v>71.1</v>
      </c>
      <c r="H16" s="95">
        <v>70.8</v>
      </c>
      <c r="I16" s="95">
        <v>60.8</v>
      </c>
      <c r="J16" s="95">
        <v>58.1</v>
      </c>
      <c r="K16" s="95">
        <v>57.2</v>
      </c>
      <c r="L16" s="95">
        <v>46.4</v>
      </c>
      <c r="M16" s="95">
        <v>39.9</v>
      </c>
      <c r="N16" s="95">
        <v>36.4</v>
      </c>
      <c r="O16" s="95">
        <v>37.6</v>
      </c>
      <c r="P16" s="95">
        <v>44.2</v>
      </c>
      <c r="Q16" s="95">
        <v>42.2</v>
      </c>
      <c r="R16" s="95">
        <v>46</v>
      </c>
      <c r="S16" s="95">
        <v>46.6</v>
      </c>
      <c r="T16" s="95">
        <v>53.4</v>
      </c>
      <c r="U16" s="95">
        <v>62.7</v>
      </c>
      <c r="V16" s="95">
        <v>65.9</v>
      </c>
      <c r="W16" s="95">
        <v>78.1</v>
      </c>
      <c r="X16" s="95">
        <v>78.9</v>
      </c>
      <c r="Y16" s="95">
        <v>84.9</v>
      </c>
      <c r="Z16" s="77">
        <f t="shared" si="0"/>
        <v>61.716666666666676</v>
      </c>
      <c r="AA16" s="95">
        <v>34.5</v>
      </c>
      <c r="AB16" s="96" t="s">
        <v>48</v>
      </c>
      <c r="AC16" s="5">
        <v>14</v>
      </c>
    </row>
    <row r="17" spans="1:29" ht="13.5" customHeight="1">
      <c r="A17" s="76">
        <v>15</v>
      </c>
      <c r="B17" s="95">
        <v>88</v>
      </c>
      <c r="C17" s="95">
        <v>72.3</v>
      </c>
      <c r="D17" s="95">
        <v>79.7</v>
      </c>
      <c r="E17" s="95">
        <v>91.5</v>
      </c>
      <c r="F17" s="95">
        <v>93.7</v>
      </c>
      <c r="G17" s="95">
        <v>91.7</v>
      </c>
      <c r="H17" s="95">
        <v>93.8</v>
      </c>
      <c r="I17" s="95">
        <v>88.9</v>
      </c>
      <c r="J17" s="95">
        <v>74.6</v>
      </c>
      <c r="K17" s="95">
        <v>57.7</v>
      </c>
      <c r="L17" s="95">
        <v>39</v>
      </c>
      <c r="M17" s="95">
        <v>39.2</v>
      </c>
      <c r="N17" s="95">
        <v>39.7</v>
      </c>
      <c r="O17" s="95">
        <v>37</v>
      </c>
      <c r="P17" s="95">
        <v>42.9</v>
      </c>
      <c r="Q17" s="95">
        <v>45.3</v>
      </c>
      <c r="R17" s="95">
        <v>53.4</v>
      </c>
      <c r="S17" s="95">
        <v>54.9</v>
      </c>
      <c r="T17" s="95">
        <v>56.4</v>
      </c>
      <c r="U17" s="95">
        <v>55.5</v>
      </c>
      <c r="V17" s="95">
        <v>62.4</v>
      </c>
      <c r="W17" s="95">
        <v>63</v>
      </c>
      <c r="X17" s="95">
        <v>58.3</v>
      </c>
      <c r="Y17" s="95">
        <v>61.1</v>
      </c>
      <c r="Z17" s="77">
        <f t="shared" si="0"/>
        <v>64.16666666666667</v>
      </c>
      <c r="AA17" s="95">
        <v>35.1</v>
      </c>
      <c r="AB17" s="96" t="s">
        <v>74</v>
      </c>
      <c r="AC17" s="5">
        <v>15</v>
      </c>
    </row>
    <row r="18" spans="1:29" ht="13.5" customHeight="1">
      <c r="A18" s="76">
        <v>16</v>
      </c>
      <c r="B18" s="95">
        <v>64.3</v>
      </c>
      <c r="C18" s="95">
        <v>76.6</v>
      </c>
      <c r="D18" s="95">
        <v>83.6</v>
      </c>
      <c r="E18" s="95">
        <v>88.5</v>
      </c>
      <c r="F18" s="95">
        <v>94.1</v>
      </c>
      <c r="G18" s="95">
        <v>95.1</v>
      </c>
      <c r="H18" s="95">
        <v>95.2</v>
      </c>
      <c r="I18" s="95">
        <v>80.6</v>
      </c>
      <c r="J18" s="95">
        <v>54.9</v>
      </c>
      <c r="K18" s="95">
        <v>51.1</v>
      </c>
      <c r="L18" s="95">
        <v>44.4</v>
      </c>
      <c r="M18" s="95">
        <v>40.9</v>
      </c>
      <c r="N18" s="95">
        <v>38.1</v>
      </c>
      <c r="O18" s="95">
        <v>42.7</v>
      </c>
      <c r="P18" s="95">
        <v>49.2</v>
      </c>
      <c r="Q18" s="95">
        <v>53.2</v>
      </c>
      <c r="R18" s="95">
        <v>67.8</v>
      </c>
      <c r="S18" s="95">
        <v>82.5</v>
      </c>
      <c r="T18" s="95">
        <v>89.5</v>
      </c>
      <c r="U18" s="95">
        <v>92.3</v>
      </c>
      <c r="V18" s="95">
        <v>93.3</v>
      </c>
      <c r="W18" s="95">
        <v>95.9</v>
      </c>
      <c r="X18" s="95">
        <v>96.8</v>
      </c>
      <c r="Y18" s="95">
        <v>97.4</v>
      </c>
      <c r="Z18" s="77">
        <f t="shared" si="0"/>
        <v>73.66666666666667</v>
      </c>
      <c r="AA18" s="95">
        <v>35.5</v>
      </c>
      <c r="AB18" s="96" t="s">
        <v>75</v>
      </c>
      <c r="AC18" s="5">
        <v>16</v>
      </c>
    </row>
    <row r="19" spans="1:29" ht="13.5" customHeight="1">
      <c r="A19" s="76">
        <v>17</v>
      </c>
      <c r="B19" s="95">
        <v>97.5</v>
      </c>
      <c r="C19" s="95">
        <v>97.5</v>
      </c>
      <c r="D19" s="95">
        <v>97.7</v>
      </c>
      <c r="E19" s="95">
        <v>97.6</v>
      </c>
      <c r="F19" s="95">
        <v>97.6</v>
      </c>
      <c r="G19" s="95">
        <v>97.6</v>
      </c>
      <c r="H19" s="95">
        <v>97.7</v>
      </c>
      <c r="I19" s="95">
        <v>91.3</v>
      </c>
      <c r="J19" s="95">
        <v>77.5</v>
      </c>
      <c r="K19" s="95">
        <v>64.2</v>
      </c>
      <c r="L19" s="95">
        <v>62</v>
      </c>
      <c r="M19" s="95">
        <v>64.4</v>
      </c>
      <c r="N19" s="95">
        <v>58.4</v>
      </c>
      <c r="O19" s="95">
        <v>52.1</v>
      </c>
      <c r="P19" s="95">
        <v>52.6</v>
      </c>
      <c r="Q19" s="95">
        <v>55.2</v>
      </c>
      <c r="R19" s="95">
        <v>74.6</v>
      </c>
      <c r="S19" s="95">
        <v>90.9</v>
      </c>
      <c r="T19" s="95">
        <v>96</v>
      </c>
      <c r="U19" s="95">
        <v>97.6</v>
      </c>
      <c r="V19" s="95">
        <v>97.7</v>
      </c>
      <c r="W19" s="95">
        <v>97.8</v>
      </c>
      <c r="X19" s="95">
        <v>97.9</v>
      </c>
      <c r="Y19" s="95">
        <v>97.9</v>
      </c>
      <c r="Z19" s="77">
        <f t="shared" si="0"/>
        <v>83.80416666666667</v>
      </c>
      <c r="AA19" s="95">
        <v>48.3</v>
      </c>
      <c r="AB19" s="96" t="s">
        <v>76</v>
      </c>
      <c r="AC19" s="5">
        <v>17</v>
      </c>
    </row>
    <row r="20" spans="1:29" ht="13.5" customHeight="1">
      <c r="A20" s="76">
        <v>18</v>
      </c>
      <c r="B20" s="95">
        <v>97.7</v>
      </c>
      <c r="C20" s="95">
        <v>97.9</v>
      </c>
      <c r="D20" s="95">
        <v>97.9</v>
      </c>
      <c r="E20" s="95">
        <v>98</v>
      </c>
      <c r="F20" s="95">
        <v>98</v>
      </c>
      <c r="G20" s="95">
        <v>98</v>
      </c>
      <c r="H20" s="95">
        <v>98</v>
      </c>
      <c r="I20" s="95">
        <v>95.7</v>
      </c>
      <c r="J20" s="95">
        <v>84.2</v>
      </c>
      <c r="K20" s="95">
        <v>69.4</v>
      </c>
      <c r="L20" s="95">
        <v>40.6</v>
      </c>
      <c r="M20" s="95">
        <v>38.2</v>
      </c>
      <c r="N20" s="95">
        <v>35.7</v>
      </c>
      <c r="O20" s="95">
        <v>39.4</v>
      </c>
      <c r="P20" s="95">
        <v>45.3</v>
      </c>
      <c r="Q20" s="95">
        <v>54</v>
      </c>
      <c r="R20" s="95">
        <v>64.8</v>
      </c>
      <c r="S20" s="95">
        <v>75</v>
      </c>
      <c r="T20" s="95">
        <v>83.5</v>
      </c>
      <c r="U20" s="95">
        <v>89.5</v>
      </c>
      <c r="V20" s="95">
        <v>90.2</v>
      </c>
      <c r="W20" s="95">
        <v>87.5</v>
      </c>
      <c r="X20" s="95">
        <v>90.6</v>
      </c>
      <c r="Y20" s="95">
        <v>95</v>
      </c>
      <c r="Z20" s="77">
        <f t="shared" si="0"/>
        <v>77.67083333333333</v>
      </c>
      <c r="AA20" s="95">
        <v>34.5</v>
      </c>
      <c r="AB20" s="96" t="s">
        <v>77</v>
      </c>
      <c r="AC20" s="5">
        <v>18</v>
      </c>
    </row>
    <row r="21" spans="1:29" ht="13.5" customHeight="1">
      <c r="A21" s="76">
        <v>19</v>
      </c>
      <c r="B21" s="95">
        <v>95</v>
      </c>
      <c r="C21" s="95">
        <v>96.8</v>
      </c>
      <c r="D21" s="95">
        <v>96.9</v>
      </c>
      <c r="E21" s="95">
        <v>97</v>
      </c>
      <c r="F21" s="95">
        <v>97.2</v>
      </c>
      <c r="G21" s="95">
        <v>97.5</v>
      </c>
      <c r="H21" s="95">
        <v>97.5</v>
      </c>
      <c r="I21" s="95">
        <v>96.1</v>
      </c>
      <c r="J21" s="95">
        <v>89.9</v>
      </c>
      <c r="K21" s="95">
        <v>73.7</v>
      </c>
      <c r="L21" s="95">
        <v>75.5</v>
      </c>
      <c r="M21" s="95">
        <v>72</v>
      </c>
      <c r="N21" s="95">
        <v>81.1</v>
      </c>
      <c r="O21" s="95">
        <v>79.5</v>
      </c>
      <c r="P21" s="95">
        <v>70.3</v>
      </c>
      <c r="Q21" s="95">
        <v>67.9</v>
      </c>
      <c r="R21" s="95">
        <v>75.6</v>
      </c>
      <c r="S21" s="95">
        <v>87.7</v>
      </c>
      <c r="T21" s="95">
        <v>65.9</v>
      </c>
      <c r="U21" s="95">
        <v>63</v>
      </c>
      <c r="V21" s="95">
        <v>68.5</v>
      </c>
      <c r="W21" s="95">
        <v>65.9</v>
      </c>
      <c r="X21" s="95">
        <v>65.8</v>
      </c>
      <c r="Y21" s="95">
        <v>70.1</v>
      </c>
      <c r="Z21" s="77">
        <f t="shared" si="0"/>
        <v>81.10000000000001</v>
      </c>
      <c r="AA21" s="95">
        <v>60</v>
      </c>
      <c r="AB21" s="96" t="s">
        <v>78</v>
      </c>
      <c r="AC21" s="5">
        <v>19</v>
      </c>
    </row>
    <row r="22" spans="1:29" ht="13.5" customHeight="1">
      <c r="A22" s="103">
        <v>20</v>
      </c>
      <c r="B22" s="104">
        <v>65.3</v>
      </c>
      <c r="C22" s="104">
        <v>81.1</v>
      </c>
      <c r="D22" s="104">
        <v>89.3</v>
      </c>
      <c r="E22" s="104">
        <v>94</v>
      </c>
      <c r="F22" s="104">
        <v>95.6</v>
      </c>
      <c r="G22" s="104">
        <v>87.3</v>
      </c>
      <c r="H22" s="104">
        <v>74.7</v>
      </c>
      <c r="I22" s="104">
        <v>55.3</v>
      </c>
      <c r="J22" s="104">
        <v>48.8</v>
      </c>
      <c r="K22" s="104">
        <v>41.8</v>
      </c>
      <c r="L22" s="104">
        <v>42.1</v>
      </c>
      <c r="M22" s="104">
        <v>44.4</v>
      </c>
      <c r="N22" s="104">
        <v>38.2</v>
      </c>
      <c r="O22" s="104">
        <v>38</v>
      </c>
      <c r="P22" s="104">
        <v>41.4</v>
      </c>
      <c r="Q22" s="104">
        <v>47.7</v>
      </c>
      <c r="R22" s="104">
        <v>51.8</v>
      </c>
      <c r="S22" s="104">
        <v>52.8</v>
      </c>
      <c r="T22" s="104">
        <v>69.3</v>
      </c>
      <c r="U22" s="104">
        <v>95</v>
      </c>
      <c r="V22" s="104">
        <v>71.3</v>
      </c>
      <c r="W22" s="104">
        <v>66.7</v>
      </c>
      <c r="X22" s="104">
        <v>62</v>
      </c>
      <c r="Y22" s="104">
        <v>67.5</v>
      </c>
      <c r="Z22" s="105">
        <f t="shared" si="0"/>
        <v>63.39166666666666</v>
      </c>
      <c r="AA22" s="104">
        <v>33.6</v>
      </c>
      <c r="AB22" s="106" t="s">
        <v>79</v>
      </c>
      <c r="AC22" s="5">
        <v>20</v>
      </c>
    </row>
    <row r="23" spans="1:29" ht="13.5" customHeight="1">
      <c r="A23" s="76">
        <v>21</v>
      </c>
      <c r="B23" s="95">
        <v>75.8</v>
      </c>
      <c r="C23" s="95">
        <v>70.2</v>
      </c>
      <c r="D23" s="95">
        <v>67.1</v>
      </c>
      <c r="E23" s="95">
        <v>57.4</v>
      </c>
      <c r="F23" s="95">
        <v>73.8</v>
      </c>
      <c r="G23" s="95">
        <v>80.5</v>
      </c>
      <c r="H23" s="95">
        <v>76.6</v>
      </c>
      <c r="I23" s="95">
        <v>49.7</v>
      </c>
      <c r="J23" s="95">
        <v>47.2</v>
      </c>
      <c r="K23" s="95">
        <v>38.9</v>
      </c>
      <c r="L23" s="95">
        <v>37.2</v>
      </c>
      <c r="M23" s="95">
        <v>34.4</v>
      </c>
      <c r="N23" s="95">
        <v>36.6</v>
      </c>
      <c r="O23" s="95">
        <v>38.2</v>
      </c>
      <c r="P23" s="95">
        <v>39</v>
      </c>
      <c r="Q23" s="95">
        <v>39.3</v>
      </c>
      <c r="R23" s="95">
        <v>40.5</v>
      </c>
      <c r="S23" s="95">
        <v>50.3</v>
      </c>
      <c r="T23" s="95">
        <v>60.8</v>
      </c>
      <c r="U23" s="95">
        <v>78</v>
      </c>
      <c r="V23" s="95">
        <v>85.1</v>
      </c>
      <c r="W23" s="95">
        <v>86.1</v>
      </c>
      <c r="X23" s="95">
        <v>86.9</v>
      </c>
      <c r="Y23" s="95">
        <v>78.2</v>
      </c>
      <c r="Z23" s="77">
        <f t="shared" si="0"/>
        <v>59.49166666666667</v>
      </c>
      <c r="AA23" s="95">
        <v>31.8</v>
      </c>
      <c r="AB23" s="96" t="s">
        <v>80</v>
      </c>
      <c r="AC23" s="4">
        <v>21</v>
      </c>
    </row>
    <row r="24" spans="1:29" ht="13.5" customHeight="1">
      <c r="A24" s="76">
        <v>22</v>
      </c>
      <c r="B24" s="95">
        <v>92.5</v>
      </c>
      <c r="C24" s="95">
        <v>94.5</v>
      </c>
      <c r="D24" s="95">
        <v>95.3</v>
      </c>
      <c r="E24" s="95">
        <v>95.3</v>
      </c>
      <c r="F24" s="95">
        <v>96.4</v>
      </c>
      <c r="G24" s="95">
        <v>95.9</v>
      </c>
      <c r="H24" s="95">
        <v>93.4</v>
      </c>
      <c r="I24" s="95">
        <v>82.8</v>
      </c>
      <c r="J24" s="95">
        <v>65</v>
      </c>
      <c r="K24" s="95">
        <v>47.1</v>
      </c>
      <c r="L24" s="95">
        <v>43.4</v>
      </c>
      <c r="M24" s="95">
        <v>37</v>
      </c>
      <c r="N24" s="95">
        <v>37.1</v>
      </c>
      <c r="O24" s="95">
        <v>34.8</v>
      </c>
      <c r="P24" s="95">
        <v>34.3</v>
      </c>
      <c r="Q24" s="95">
        <v>36.5</v>
      </c>
      <c r="R24" s="95">
        <v>54.3</v>
      </c>
      <c r="S24" s="95">
        <v>70.7</v>
      </c>
      <c r="T24" s="95">
        <v>84.8</v>
      </c>
      <c r="U24" s="95">
        <v>88.8</v>
      </c>
      <c r="V24" s="95">
        <v>89.7</v>
      </c>
      <c r="W24" s="95">
        <v>91.7</v>
      </c>
      <c r="X24" s="95">
        <v>91</v>
      </c>
      <c r="Y24" s="95">
        <v>91.4</v>
      </c>
      <c r="Z24" s="77">
        <f t="shared" si="0"/>
        <v>72.65416666666667</v>
      </c>
      <c r="AA24" s="95">
        <v>32.5</v>
      </c>
      <c r="AB24" s="96" t="s">
        <v>81</v>
      </c>
      <c r="AC24" s="5">
        <v>22</v>
      </c>
    </row>
    <row r="25" spans="1:29" ht="13.5" customHeight="1">
      <c r="A25" s="76">
        <v>23</v>
      </c>
      <c r="B25" s="95">
        <v>87.5</v>
      </c>
      <c r="C25" s="95">
        <v>88.5</v>
      </c>
      <c r="D25" s="95">
        <v>87.8</v>
      </c>
      <c r="E25" s="95">
        <v>88.3</v>
      </c>
      <c r="F25" s="95">
        <v>86.8</v>
      </c>
      <c r="G25" s="95">
        <v>86.9</v>
      </c>
      <c r="H25" s="95">
        <v>86.4</v>
      </c>
      <c r="I25" s="95">
        <v>85.9</v>
      </c>
      <c r="J25" s="95">
        <v>82.6</v>
      </c>
      <c r="K25" s="95">
        <v>79.1</v>
      </c>
      <c r="L25" s="95">
        <v>79</v>
      </c>
      <c r="M25" s="95">
        <v>68.6</v>
      </c>
      <c r="N25" s="95">
        <v>65.4</v>
      </c>
      <c r="O25" s="95">
        <v>66.2</v>
      </c>
      <c r="P25" s="95">
        <v>65.9</v>
      </c>
      <c r="Q25" s="95">
        <v>79.6</v>
      </c>
      <c r="R25" s="95">
        <v>82.8</v>
      </c>
      <c r="S25" s="95">
        <v>94.9</v>
      </c>
      <c r="T25" s="95">
        <v>97.5</v>
      </c>
      <c r="U25" s="95">
        <v>97.6</v>
      </c>
      <c r="V25" s="95">
        <v>97.7</v>
      </c>
      <c r="W25" s="95">
        <v>97.9</v>
      </c>
      <c r="X25" s="95">
        <v>97.9</v>
      </c>
      <c r="Y25" s="95">
        <v>97.9</v>
      </c>
      <c r="Z25" s="77">
        <f t="shared" si="0"/>
        <v>85.36250000000001</v>
      </c>
      <c r="AA25" s="95">
        <v>61.5</v>
      </c>
      <c r="AB25" s="96" t="s">
        <v>59</v>
      </c>
      <c r="AC25" s="5">
        <v>23</v>
      </c>
    </row>
    <row r="26" spans="1:29" ht="13.5" customHeight="1">
      <c r="A26" s="76">
        <v>24</v>
      </c>
      <c r="B26" s="95">
        <v>97.6</v>
      </c>
      <c r="C26" s="95">
        <v>97.8</v>
      </c>
      <c r="D26" s="95">
        <v>97.7</v>
      </c>
      <c r="E26" s="95">
        <v>97.5</v>
      </c>
      <c r="F26" s="95">
        <v>97.5</v>
      </c>
      <c r="G26" s="95">
        <v>95.9</v>
      </c>
      <c r="H26" s="95">
        <v>95.4</v>
      </c>
      <c r="I26" s="95">
        <v>90.1</v>
      </c>
      <c r="J26" s="95">
        <v>80.3</v>
      </c>
      <c r="K26" s="95">
        <v>74.9</v>
      </c>
      <c r="L26" s="95">
        <v>76</v>
      </c>
      <c r="M26" s="95">
        <v>67.3</v>
      </c>
      <c r="N26" s="95">
        <v>73.6</v>
      </c>
      <c r="O26" s="95">
        <v>91.5</v>
      </c>
      <c r="P26" s="95">
        <v>90.5</v>
      </c>
      <c r="Q26" s="95">
        <v>90.7</v>
      </c>
      <c r="R26" s="95">
        <v>97.4</v>
      </c>
      <c r="S26" s="95">
        <v>97.7</v>
      </c>
      <c r="T26" s="95">
        <v>98</v>
      </c>
      <c r="U26" s="95">
        <v>98.2</v>
      </c>
      <c r="V26" s="95">
        <v>98.3</v>
      </c>
      <c r="W26" s="95">
        <v>98.4</v>
      </c>
      <c r="X26" s="95">
        <v>98.4</v>
      </c>
      <c r="Y26" s="95">
        <v>98.5</v>
      </c>
      <c r="Z26" s="77">
        <f t="shared" si="0"/>
        <v>91.63333333333334</v>
      </c>
      <c r="AA26" s="95">
        <v>65.5</v>
      </c>
      <c r="AB26" s="96" t="s">
        <v>82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98.5</v>
      </c>
      <c r="D27" s="95">
        <v>98.6</v>
      </c>
      <c r="E27" s="95">
        <v>98.6</v>
      </c>
      <c r="F27" s="95">
        <v>98.6</v>
      </c>
      <c r="G27" s="95">
        <v>98.6</v>
      </c>
      <c r="H27" s="95">
        <v>98.7</v>
      </c>
      <c r="I27" s="95">
        <v>98.5</v>
      </c>
      <c r="J27" s="95">
        <v>67</v>
      </c>
      <c r="K27" s="95">
        <v>59.8</v>
      </c>
      <c r="L27" s="95">
        <v>53.6</v>
      </c>
      <c r="M27" s="95">
        <v>44.9</v>
      </c>
      <c r="N27" s="95">
        <v>45.4</v>
      </c>
      <c r="O27" s="95">
        <v>36.1</v>
      </c>
      <c r="P27" s="95">
        <v>35</v>
      </c>
      <c r="Q27" s="95">
        <v>48.1</v>
      </c>
      <c r="R27" s="95">
        <v>49</v>
      </c>
      <c r="S27" s="95">
        <v>55.7</v>
      </c>
      <c r="T27" s="95">
        <v>60.9</v>
      </c>
      <c r="U27" s="95">
        <v>54.8</v>
      </c>
      <c r="V27" s="95">
        <v>57</v>
      </c>
      <c r="W27" s="95">
        <v>62.1</v>
      </c>
      <c r="X27" s="95">
        <v>69.3</v>
      </c>
      <c r="Y27" s="95">
        <v>79.8</v>
      </c>
      <c r="Z27" s="77">
        <f t="shared" si="0"/>
        <v>69.46249999999999</v>
      </c>
      <c r="AA27" s="95">
        <v>34.4</v>
      </c>
      <c r="AB27" s="96" t="s">
        <v>83</v>
      </c>
      <c r="AC27" s="5">
        <v>25</v>
      </c>
    </row>
    <row r="28" spans="1:29" ht="13.5" customHeight="1">
      <c r="A28" s="76">
        <v>26</v>
      </c>
      <c r="B28" s="95">
        <v>88.3</v>
      </c>
      <c r="C28" s="95">
        <v>90.8</v>
      </c>
      <c r="D28" s="95">
        <v>94.1</v>
      </c>
      <c r="E28" s="95">
        <v>95.5</v>
      </c>
      <c r="F28" s="95">
        <v>95.8</v>
      </c>
      <c r="G28" s="95">
        <v>97.1</v>
      </c>
      <c r="H28" s="95">
        <v>96.3</v>
      </c>
      <c r="I28" s="95">
        <v>69.6</v>
      </c>
      <c r="J28" s="95">
        <v>52.3</v>
      </c>
      <c r="K28" s="95">
        <v>43.3</v>
      </c>
      <c r="L28" s="95">
        <v>40.5</v>
      </c>
      <c r="M28" s="95">
        <v>35.6</v>
      </c>
      <c r="N28" s="95">
        <v>36.2</v>
      </c>
      <c r="O28" s="95">
        <v>36.3</v>
      </c>
      <c r="P28" s="95">
        <v>36.6</v>
      </c>
      <c r="Q28" s="95">
        <v>39.4</v>
      </c>
      <c r="R28" s="95">
        <v>45</v>
      </c>
      <c r="S28" s="95">
        <v>52</v>
      </c>
      <c r="T28" s="95">
        <v>62.4</v>
      </c>
      <c r="U28" s="95">
        <v>75.8</v>
      </c>
      <c r="V28" s="95">
        <v>84.9</v>
      </c>
      <c r="W28" s="95">
        <v>88.1</v>
      </c>
      <c r="X28" s="95">
        <v>91.8</v>
      </c>
      <c r="Y28" s="95">
        <v>93.6</v>
      </c>
      <c r="Z28" s="77">
        <f t="shared" si="0"/>
        <v>68.3875</v>
      </c>
      <c r="AA28" s="95">
        <v>31.5</v>
      </c>
      <c r="AB28" s="96" t="s">
        <v>84</v>
      </c>
      <c r="AC28" s="5">
        <v>26</v>
      </c>
    </row>
    <row r="29" spans="1:29" ht="13.5" customHeight="1">
      <c r="A29" s="76">
        <v>27</v>
      </c>
      <c r="B29" s="95">
        <v>95.3</v>
      </c>
      <c r="C29" s="95">
        <v>96.7</v>
      </c>
      <c r="D29" s="95">
        <v>96.9</v>
      </c>
      <c r="E29" s="95">
        <v>97</v>
      </c>
      <c r="F29" s="95">
        <v>97</v>
      </c>
      <c r="G29" s="95">
        <v>97.5</v>
      </c>
      <c r="H29" s="95">
        <v>97.2</v>
      </c>
      <c r="I29" s="95">
        <v>78.9</v>
      </c>
      <c r="J29" s="95">
        <v>55.7</v>
      </c>
      <c r="K29" s="95">
        <v>46.1</v>
      </c>
      <c r="L29" s="95">
        <v>39.6</v>
      </c>
      <c r="M29" s="95">
        <v>35.1</v>
      </c>
      <c r="N29" s="95">
        <v>35.1</v>
      </c>
      <c r="O29" s="95">
        <v>31.5</v>
      </c>
      <c r="P29" s="95">
        <v>26.9</v>
      </c>
      <c r="Q29" s="95">
        <v>35.9</v>
      </c>
      <c r="R29" s="95">
        <v>45.5</v>
      </c>
      <c r="S29" s="95">
        <v>66.8</v>
      </c>
      <c r="T29" s="95">
        <v>83.8</v>
      </c>
      <c r="U29" s="95">
        <v>90</v>
      </c>
      <c r="V29" s="95">
        <v>93.8</v>
      </c>
      <c r="W29" s="95">
        <v>95.2</v>
      </c>
      <c r="X29" s="95">
        <v>95</v>
      </c>
      <c r="Y29" s="95">
        <v>93</v>
      </c>
      <c r="Z29" s="77">
        <f t="shared" si="0"/>
        <v>71.89583333333334</v>
      </c>
      <c r="AA29" s="95">
        <v>25.5</v>
      </c>
      <c r="AB29" s="96" t="s">
        <v>85</v>
      </c>
      <c r="AC29" s="5">
        <v>27</v>
      </c>
    </row>
    <row r="30" spans="1:29" ht="13.5" customHeight="1">
      <c r="A30" s="76">
        <v>28</v>
      </c>
      <c r="B30" s="95">
        <v>94.1</v>
      </c>
      <c r="C30" s="95">
        <v>95.1</v>
      </c>
      <c r="D30" s="95">
        <v>95</v>
      </c>
      <c r="E30" s="95">
        <v>96.4</v>
      </c>
      <c r="F30" s="95">
        <v>96.9</v>
      </c>
      <c r="G30" s="95">
        <v>97.6</v>
      </c>
      <c r="H30" s="95">
        <v>97.8</v>
      </c>
      <c r="I30" s="95">
        <v>91.2</v>
      </c>
      <c r="J30" s="95">
        <v>78.8</v>
      </c>
      <c r="K30" s="95">
        <v>58.3</v>
      </c>
      <c r="L30" s="95">
        <v>40</v>
      </c>
      <c r="M30" s="95">
        <v>41.4</v>
      </c>
      <c r="N30" s="95">
        <v>38.7</v>
      </c>
      <c r="O30" s="95">
        <v>35.7</v>
      </c>
      <c r="P30" s="95">
        <v>32</v>
      </c>
      <c r="Q30" s="95">
        <v>33.7</v>
      </c>
      <c r="R30" s="95">
        <v>56.4</v>
      </c>
      <c r="S30" s="95">
        <v>77.1</v>
      </c>
      <c r="T30" s="95">
        <v>85.9</v>
      </c>
      <c r="U30" s="95">
        <v>90.8</v>
      </c>
      <c r="V30" s="95">
        <v>91.5</v>
      </c>
      <c r="W30" s="95">
        <v>94.7</v>
      </c>
      <c r="X30" s="95">
        <v>96.3</v>
      </c>
      <c r="Y30" s="95">
        <v>97.5</v>
      </c>
      <c r="Z30" s="77">
        <f t="shared" si="0"/>
        <v>75.53750000000001</v>
      </c>
      <c r="AA30" s="95">
        <v>29</v>
      </c>
      <c r="AB30" s="96" t="s">
        <v>86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/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89.71785714285716</v>
      </c>
      <c r="C34" s="80">
        <f t="shared" si="1"/>
        <v>90.17499999999998</v>
      </c>
      <c r="D34" s="80">
        <f t="shared" si="1"/>
        <v>90.28928571428571</v>
      </c>
      <c r="E34" s="80">
        <f t="shared" si="1"/>
        <v>90.83571428571429</v>
      </c>
      <c r="F34" s="80">
        <f t="shared" si="1"/>
        <v>91.04642857142858</v>
      </c>
      <c r="G34" s="80">
        <f t="shared" si="1"/>
        <v>90.67142857142856</v>
      </c>
      <c r="H34" s="80">
        <f t="shared" si="1"/>
        <v>89.35000000000001</v>
      </c>
      <c r="I34" s="80">
        <f t="shared" si="1"/>
        <v>81.74285714285713</v>
      </c>
      <c r="J34" s="80">
        <f t="shared" si="1"/>
        <v>70.56428571428572</v>
      </c>
      <c r="K34" s="80">
        <f t="shared" si="1"/>
        <v>61.68928571428571</v>
      </c>
      <c r="L34" s="80">
        <f t="shared" si="1"/>
        <v>55.435714285714276</v>
      </c>
      <c r="M34" s="80">
        <f t="shared" si="1"/>
        <v>52.84285714285715</v>
      </c>
      <c r="N34" s="80">
        <f t="shared" si="1"/>
        <v>52.028571428571425</v>
      </c>
      <c r="O34" s="80">
        <f t="shared" si="1"/>
        <v>52.00714285714286</v>
      </c>
      <c r="P34" s="80">
        <f t="shared" si="1"/>
        <v>53.75000000000001</v>
      </c>
      <c r="Q34" s="80">
        <f t="shared" si="1"/>
        <v>57.62500000000001</v>
      </c>
      <c r="R34" s="80">
        <f aca="true" t="shared" si="2" ref="R34:Y34">AVERAGE(R3:R33)</f>
        <v>66.84642857142856</v>
      </c>
      <c r="S34" s="80">
        <f t="shared" si="2"/>
        <v>76.02857142857144</v>
      </c>
      <c r="T34" s="80">
        <f t="shared" si="2"/>
        <v>81.57857142857144</v>
      </c>
      <c r="U34" s="80">
        <f t="shared" si="2"/>
        <v>85.84285714285716</v>
      </c>
      <c r="V34" s="80">
        <f t="shared" si="2"/>
        <v>86.66785714285716</v>
      </c>
      <c r="W34" s="80">
        <f t="shared" si="2"/>
        <v>86.94642857142856</v>
      </c>
      <c r="X34" s="80">
        <f t="shared" si="2"/>
        <v>87.53214285714287</v>
      </c>
      <c r="Y34" s="80">
        <f t="shared" si="2"/>
        <v>89.025</v>
      </c>
      <c r="Z34" s="80">
        <f>AVERAGE(B3:Y33)</f>
        <v>76.25997023809539</v>
      </c>
      <c r="AA34" s="81">
        <f>AVERAGE(AA3:AA33)</f>
        <v>44.25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25.5</v>
      </c>
      <c r="C40" s="92">
        <f>MATCH(B40,AA3:AA33,0)</f>
        <v>27</v>
      </c>
      <c r="D40" s="97" t="str">
        <f>INDEX(AB3:AB33,C40,1)</f>
        <v>15:13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97.6</v>
      </c>
      <c r="D3" s="95">
        <v>97.7</v>
      </c>
      <c r="E3" s="95">
        <v>97.7</v>
      </c>
      <c r="F3" s="95">
        <v>97.7</v>
      </c>
      <c r="G3" s="95">
        <v>98</v>
      </c>
      <c r="H3" s="95">
        <v>97.7</v>
      </c>
      <c r="I3" s="95">
        <v>85.7</v>
      </c>
      <c r="J3" s="95">
        <v>71.5</v>
      </c>
      <c r="K3" s="95">
        <v>49.7</v>
      </c>
      <c r="L3" s="95">
        <v>37.6</v>
      </c>
      <c r="M3" s="95">
        <v>32.6</v>
      </c>
      <c r="N3" s="95">
        <v>29.9</v>
      </c>
      <c r="O3" s="95">
        <v>31.1</v>
      </c>
      <c r="P3" s="95">
        <v>29.1</v>
      </c>
      <c r="Q3" s="95">
        <v>31.1</v>
      </c>
      <c r="R3" s="95">
        <v>53.3</v>
      </c>
      <c r="S3" s="95">
        <v>69</v>
      </c>
      <c r="T3" s="95">
        <v>81.2</v>
      </c>
      <c r="U3" s="95">
        <v>80.6</v>
      </c>
      <c r="V3" s="95">
        <v>86.3</v>
      </c>
      <c r="W3" s="95">
        <v>88.7</v>
      </c>
      <c r="X3" s="95">
        <v>89.5</v>
      </c>
      <c r="Y3" s="95">
        <v>91.4</v>
      </c>
      <c r="Z3" s="77">
        <f aca="true" t="shared" si="0" ref="Z3:Z31">AVERAGE(B3:Y3)</f>
        <v>71.7625</v>
      </c>
      <c r="AA3" s="95">
        <v>26.1</v>
      </c>
      <c r="AB3" s="96" t="s">
        <v>87</v>
      </c>
      <c r="AC3" s="4">
        <v>1</v>
      </c>
    </row>
    <row r="4" spans="1:29" ht="13.5" customHeight="1">
      <c r="A4" s="76">
        <v>2</v>
      </c>
      <c r="B4" s="95">
        <v>88.2</v>
      </c>
      <c r="C4" s="95">
        <v>89.1</v>
      </c>
      <c r="D4" s="95">
        <v>89.4</v>
      </c>
      <c r="E4" s="95">
        <v>94.4</v>
      </c>
      <c r="F4" s="95">
        <v>96</v>
      </c>
      <c r="G4" s="95">
        <v>97.5</v>
      </c>
      <c r="H4" s="95">
        <v>96.4</v>
      </c>
      <c r="I4" s="95">
        <v>97.7</v>
      </c>
      <c r="J4" s="95">
        <v>97.2</v>
      </c>
      <c r="K4" s="95">
        <v>76</v>
      </c>
      <c r="L4" s="95">
        <v>63</v>
      </c>
      <c r="M4" s="95">
        <v>59.4</v>
      </c>
      <c r="N4" s="95">
        <v>51.9</v>
      </c>
      <c r="O4" s="95">
        <v>45.3</v>
      </c>
      <c r="P4" s="95">
        <v>52.9</v>
      </c>
      <c r="Q4" s="95">
        <v>64.9</v>
      </c>
      <c r="R4" s="95">
        <v>62.6</v>
      </c>
      <c r="S4" s="95">
        <v>59.2</v>
      </c>
      <c r="T4" s="95">
        <v>54.9</v>
      </c>
      <c r="U4" s="95">
        <v>58.9</v>
      </c>
      <c r="V4" s="95">
        <v>60.2</v>
      </c>
      <c r="W4" s="95">
        <v>57.1</v>
      </c>
      <c r="X4" s="95">
        <v>63.7</v>
      </c>
      <c r="Y4" s="95">
        <v>67.1</v>
      </c>
      <c r="Z4" s="77">
        <f t="shared" si="0"/>
        <v>72.62500000000001</v>
      </c>
      <c r="AA4" s="95">
        <v>44.8</v>
      </c>
      <c r="AB4" s="96" t="s">
        <v>88</v>
      </c>
      <c r="AC4" s="5">
        <v>2</v>
      </c>
    </row>
    <row r="5" spans="1:29" ht="13.5" customHeight="1">
      <c r="A5" s="76">
        <v>3</v>
      </c>
      <c r="B5" s="95">
        <v>69.3</v>
      </c>
      <c r="C5" s="95">
        <v>78.3</v>
      </c>
      <c r="D5" s="95">
        <v>85.8</v>
      </c>
      <c r="E5" s="95">
        <v>90.3</v>
      </c>
      <c r="F5" s="95">
        <v>91.4</v>
      </c>
      <c r="G5" s="95">
        <v>93.8</v>
      </c>
      <c r="H5" s="95">
        <v>95.6</v>
      </c>
      <c r="I5" s="95">
        <v>77.6</v>
      </c>
      <c r="J5" s="95">
        <v>56.4</v>
      </c>
      <c r="K5" s="95">
        <v>47.3</v>
      </c>
      <c r="L5" s="95">
        <v>41.3</v>
      </c>
      <c r="M5" s="95">
        <v>39.7</v>
      </c>
      <c r="N5" s="95">
        <v>37.7</v>
      </c>
      <c r="O5" s="95">
        <v>37.5</v>
      </c>
      <c r="P5" s="95">
        <v>39.1</v>
      </c>
      <c r="Q5" s="95">
        <v>47.3</v>
      </c>
      <c r="R5" s="95">
        <v>53.7</v>
      </c>
      <c r="S5" s="95">
        <v>72.2</v>
      </c>
      <c r="T5" s="95">
        <v>82.5</v>
      </c>
      <c r="U5" s="95">
        <v>89.2</v>
      </c>
      <c r="V5" s="95">
        <v>93.5</v>
      </c>
      <c r="W5" s="95">
        <v>95.5</v>
      </c>
      <c r="X5" s="95">
        <v>92.8</v>
      </c>
      <c r="Y5" s="95">
        <v>87.2</v>
      </c>
      <c r="Z5" s="77">
        <f t="shared" si="0"/>
        <v>70.62500000000001</v>
      </c>
      <c r="AA5" s="95">
        <v>33.3</v>
      </c>
      <c r="AB5" s="96" t="s">
        <v>37</v>
      </c>
      <c r="AC5" s="5">
        <v>3</v>
      </c>
    </row>
    <row r="6" spans="1:29" ht="13.5" customHeight="1">
      <c r="A6" s="76">
        <v>4</v>
      </c>
      <c r="B6" s="95">
        <v>84</v>
      </c>
      <c r="C6" s="95">
        <v>83.2</v>
      </c>
      <c r="D6" s="95">
        <v>83.9</v>
      </c>
      <c r="E6" s="95">
        <v>84</v>
      </c>
      <c r="F6" s="95">
        <v>83.7</v>
      </c>
      <c r="G6" s="95">
        <v>82.1</v>
      </c>
      <c r="H6" s="95">
        <v>83.4</v>
      </c>
      <c r="I6" s="95">
        <v>74.5</v>
      </c>
      <c r="J6" s="95">
        <v>64.7</v>
      </c>
      <c r="K6" s="95">
        <v>39.3</v>
      </c>
      <c r="L6" s="95">
        <v>38.7</v>
      </c>
      <c r="M6" s="95">
        <v>34.9</v>
      </c>
      <c r="N6" s="95">
        <v>35.6</v>
      </c>
      <c r="O6" s="95">
        <v>33.8</v>
      </c>
      <c r="P6" s="95">
        <v>48.8</v>
      </c>
      <c r="Q6" s="95">
        <v>45.4</v>
      </c>
      <c r="R6" s="95">
        <v>52.2</v>
      </c>
      <c r="S6" s="95">
        <v>54.1</v>
      </c>
      <c r="T6" s="95">
        <v>73.2</v>
      </c>
      <c r="U6" s="95">
        <v>71.8</v>
      </c>
      <c r="V6" s="95">
        <v>60.6</v>
      </c>
      <c r="W6" s="95">
        <v>74.2</v>
      </c>
      <c r="X6" s="95">
        <v>69.6</v>
      </c>
      <c r="Y6" s="95">
        <v>72.4</v>
      </c>
      <c r="Z6" s="77">
        <f t="shared" si="0"/>
        <v>63.67083333333332</v>
      </c>
      <c r="AA6" s="95">
        <v>32.5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66.3</v>
      </c>
      <c r="C7" s="95">
        <v>80.5</v>
      </c>
      <c r="D7" s="95">
        <v>79.2</v>
      </c>
      <c r="E7" s="95">
        <v>77.7</v>
      </c>
      <c r="F7" s="95">
        <v>77.5</v>
      </c>
      <c r="G7" s="95">
        <v>77.3</v>
      </c>
      <c r="H7" s="95">
        <v>74.2</v>
      </c>
      <c r="I7" s="95">
        <v>56.6</v>
      </c>
      <c r="J7" s="95">
        <v>47.6</v>
      </c>
      <c r="K7" s="95">
        <v>50.6</v>
      </c>
      <c r="L7" s="95">
        <v>49.4</v>
      </c>
      <c r="M7" s="95">
        <v>56</v>
      </c>
      <c r="N7" s="95">
        <v>55</v>
      </c>
      <c r="O7" s="95">
        <v>58.8</v>
      </c>
      <c r="P7" s="95">
        <v>62.7</v>
      </c>
      <c r="Q7" s="95">
        <v>64.9</v>
      </c>
      <c r="R7" s="95">
        <v>68.4</v>
      </c>
      <c r="S7" s="95">
        <v>77.1</v>
      </c>
      <c r="T7" s="95">
        <v>85.3</v>
      </c>
      <c r="U7" s="95">
        <v>88.9</v>
      </c>
      <c r="V7" s="95">
        <v>89.7</v>
      </c>
      <c r="W7" s="95">
        <v>90.6</v>
      </c>
      <c r="X7" s="95">
        <v>93.9</v>
      </c>
      <c r="Y7" s="95">
        <v>95.2</v>
      </c>
      <c r="Z7" s="77">
        <f t="shared" si="0"/>
        <v>71.80833333333335</v>
      </c>
      <c r="AA7" s="95">
        <v>46.7</v>
      </c>
      <c r="AB7" s="96" t="s">
        <v>89</v>
      </c>
      <c r="AC7" s="5">
        <v>5</v>
      </c>
    </row>
    <row r="8" spans="1:29" ht="13.5" customHeight="1">
      <c r="A8" s="76">
        <v>6</v>
      </c>
      <c r="B8" s="95">
        <v>96</v>
      </c>
      <c r="C8" s="95">
        <v>95</v>
      </c>
      <c r="D8" s="95">
        <v>93.7</v>
      </c>
      <c r="E8" s="95">
        <v>91.7</v>
      </c>
      <c r="F8" s="95">
        <v>94.3</v>
      </c>
      <c r="G8" s="95">
        <v>97.8</v>
      </c>
      <c r="H8" s="95">
        <v>98.1</v>
      </c>
      <c r="I8" s="95">
        <v>98.3</v>
      </c>
      <c r="J8" s="95">
        <v>98.4</v>
      </c>
      <c r="K8" s="95">
        <v>98.3</v>
      </c>
      <c r="L8" s="95">
        <v>96.3</v>
      </c>
      <c r="M8" s="95">
        <v>83.2</v>
      </c>
      <c r="N8" s="95">
        <v>80.2</v>
      </c>
      <c r="O8" s="95">
        <v>89.7</v>
      </c>
      <c r="P8" s="95">
        <v>84.9</v>
      </c>
      <c r="Q8" s="95">
        <v>90.5</v>
      </c>
      <c r="R8" s="95">
        <v>84.9</v>
      </c>
      <c r="S8" s="95">
        <v>97.6</v>
      </c>
      <c r="T8" s="95">
        <v>98</v>
      </c>
      <c r="U8" s="95">
        <v>98.2</v>
      </c>
      <c r="V8" s="95">
        <v>98.4</v>
      </c>
      <c r="W8" s="95">
        <v>98.4</v>
      </c>
      <c r="X8" s="95">
        <v>98.4</v>
      </c>
      <c r="Y8" s="95">
        <v>98.5</v>
      </c>
      <c r="Z8" s="77">
        <f t="shared" si="0"/>
        <v>94.11666666666667</v>
      </c>
      <c r="AA8" s="95">
        <v>77.9</v>
      </c>
      <c r="AB8" s="96" t="s">
        <v>90</v>
      </c>
      <c r="AC8" s="5">
        <v>6</v>
      </c>
    </row>
    <row r="9" spans="1:29" ht="13.5" customHeight="1">
      <c r="A9" s="76">
        <v>7</v>
      </c>
      <c r="B9" s="95">
        <v>98.5</v>
      </c>
      <c r="C9" s="95">
        <v>98.5</v>
      </c>
      <c r="D9" s="95">
        <v>98.6</v>
      </c>
      <c r="E9" s="95">
        <v>98.6</v>
      </c>
      <c r="F9" s="95">
        <v>98.6</v>
      </c>
      <c r="G9" s="95">
        <v>98.6</v>
      </c>
      <c r="H9" s="95">
        <v>98.7</v>
      </c>
      <c r="I9" s="95">
        <v>98.7</v>
      </c>
      <c r="J9" s="95">
        <v>87.8</v>
      </c>
      <c r="K9" s="95">
        <v>70.8</v>
      </c>
      <c r="L9" s="95">
        <v>40.7</v>
      </c>
      <c r="M9" s="95">
        <v>37.2</v>
      </c>
      <c r="N9" s="95">
        <v>30.7</v>
      </c>
      <c r="O9" s="95">
        <v>32.3</v>
      </c>
      <c r="P9" s="95">
        <v>37.4</v>
      </c>
      <c r="Q9" s="95">
        <v>46.9</v>
      </c>
      <c r="R9" s="95">
        <v>63.7</v>
      </c>
      <c r="S9" s="95">
        <v>84.8</v>
      </c>
      <c r="T9" s="95">
        <v>94.9</v>
      </c>
      <c r="U9" s="95">
        <v>95.3</v>
      </c>
      <c r="V9" s="95">
        <v>97.5</v>
      </c>
      <c r="W9" s="95">
        <v>97.1</v>
      </c>
      <c r="X9" s="95">
        <v>97.7</v>
      </c>
      <c r="Y9" s="95">
        <v>97.6</v>
      </c>
      <c r="Z9" s="77">
        <f t="shared" si="0"/>
        <v>79.21666666666668</v>
      </c>
      <c r="AA9" s="95">
        <v>27.3</v>
      </c>
      <c r="AB9" s="96" t="s">
        <v>91</v>
      </c>
      <c r="AC9" s="5">
        <v>7</v>
      </c>
    </row>
    <row r="10" spans="1:29" ht="13.5" customHeight="1">
      <c r="A10" s="76">
        <v>8</v>
      </c>
      <c r="B10" s="95">
        <v>97.7</v>
      </c>
      <c r="C10" s="95">
        <v>97.7</v>
      </c>
      <c r="D10" s="95">
        <v>97.7</v>
      </c>
      <c r="E10" s="95">
        <v>97.9</v>
      </c>
      <c r="F10" s="95">
        <v>98</v>
      </c>
      <c r="G10" s="95">
        <v>98</v>
      </c>
      <c r="H10" s="95">
        <v>98</v>
      </c>
      <c r="I10" s="95">
        <v>92.5</v>
      </c>
      <c r="J10" s="95">
        <v>76.3</v>
      </c>
      <c r="K10" s="95">
        <v>59.9</v>
      </c>
      <c r="L10" s="95">
        <v>42.7</v>
      </c>
      <c r="M10" s="95">
        <v>39.9</v>
      </c>
      <c r="N10" s="95">
        <v>30.3</v>
      </c>
      <c r="O10" s="95">
        <v>29.5</v>
      </c>
      <c r="P10" s="95">
        <v>28.3</v>
      </c>
      <c r="Q10" s="95">
        <v>32.5</v>
      </c>
      <c r="R10" s="95">
        <v>50.5</v>
      </c>
      <c r="S10" s="95">
        <v>67.3</v>
      </c>
      <c r="T10" s="95">
        <v>79.5</v>
      </c>
      <c r="U10" s="95">
        <v>85.3</v>
      </c>
      <c r="V10" s="95">
        <v>87.5</v>
      </c>
      <c r="W10" s="95">
        <v>85.5</v>
      </c>
      <c r="X10" s="95">
        <v>86.8</v>
      </c>
      <c r="Y10" s="95">
        <v>89.5</v>
      </c>
      <c r="Z10" s="77">
        <f t="shared" si="0"/>
        <v>72.86666666666666</v>
      </c>
      <c r="AA10" s="95">
        <v>25.6</v>
      </c>
      <c r="AB10" s="96" t="s">
        <v>92</v>
      </c>
      <c r="AC10" s="5">
        <v>8</v>
      </c>
    </row>
    <row r="11" spans="1:29" ht="13.5" customHeight="1">
      <c r="A11" s="76">
        <v>9</v>
      </c>
      <c r="B11" s="95">
        <v>88.7</v>
      </c>
      <c r="C11" s="95">
        <v>95</v>
      </c>
      <c r="D11" s="95">
        <v>96.3</v>
      </c>
      <c r="E11" s="95">
        <v>96.7</v>
      </c>
      <c r="F11" s="95">
        <v>97.1</v>
      </c>
      <c r="G11" s="95">
        <v>96.6</v>
      </c>
      <c r="H11" s="95">
        <v>95.4</v>
      </c>
      <c r="I11" s="95">
        <v>80.6</v>
      </c>
      <c r="J11" s="95">
        <v>67.6</v>
      </c>
      <c r="K11" s="95">
        <v>51.9</v>
      </c>
      <c r="L11" s="95">
        <v>38.6</v>
      </c>
      <c r="M11" s="95">
        <v>33.1</v>
      </c>
      <c r="N11" s="95">
        <v>27.7</v>
      </c>
      <c r="O11" s="95">
        <v>34.9</v>
      </c>
      <c r="P11" s="95">
        <v>35.5</v>
      </c>
      <c r="Q11" s="95">
        <v>36.9</v>
      </c>
      <c r="R11" s="95">
        <v>60.4</v>
      </c>
      <c r="S11" s="95">
        <v>81.1</v>
      </c>
      <c r="T11" s="95">
        <v>88.5</v>
      </c>
      <c r="U11" s="95">
        <v>95</v>
      </c>
      <c r="V11" s="95">
        <v>96.3</v>
      </c>
      <c r="W11" s="95">
        <v>96.8</v>
      </c>
      <c r="X11" s="95">
        <v>97.3</v>
      </c>
      <c r="Y11" s="95">
        <v>95.8</v>
      </c>
      <c r="Z11" s="77">
        <f t="shared" si="0"/>
        <v>74.325</v>
      </c>
      <c r="AA11" s="95">
        <v>25.1</v>
      </c>
      <c r="AB11" s="96" t="s">
        <v>93</v>
      </c>
      <c r="AC11" s="5">
        <v>9</v>
      </c>
    </row>
    <row r="12" spans="1:29" ht="13.5" customHeight="1">
      <c r="A12" s="103">
        <v>10</v>
      </c>
      <c r="B12" s="104">
        <v>96.2</v>
      </c>
      <c r="C12" s="104">
        <v>96.9</v>
      </c>
      <c r="D12" s="104">
        <v>96.5</v>
      </c>
      <c r="E12" s="104">
        <v>97</v>
      </c>
      <c r="F12" s="104">
        <v>97.8</v>
      </c>
      <c r="G12" s="104">
        <v>97.8</v>
      </c>
      <c r="H12" s="104">
        <v>96.8</v>
      </c>
      <c r="I12" s="104">
        <v>93.1</v>
      </c>
      <c r="J12" s="104">
        <v>88.6</v>
      </c>
      <c r="K12" s="104">
        <v>69.9</v>
      </c>
      <c r="L12" s="104">
        <v>65.7</v>
      </c>
      <c r="M12" s="104">
        <v>59.8</v>
      </c>
      <c r="N12" s="104">
        <v>50.6</v>
      </c>
      <c r="O12" s="104">
        <v>51.2</v>
      </c>
      <c r="P12" s="104">
        <v>70.4</v>
      </c>
      <c r="Q12" s="104">
        <v>72.7</v>
      </c>
      <c r="R12" s="104">
        <v>70.4</v>
      </c>
      <c r="S12" s="104">
        <v>78.5</v>
      </c>
      <c r="T12" s="104">
        <v>77.8</v>
      </c>
      <c r="U12" s="104">
        <v>63.1</v>
      </c>
      <c r="V12" s="104">
        <v>60.7</v>
      </c>
      <c r="W12" s="104">
        <v>63.3</v>
      </c>
      <c r="X12" s="104">
        <v>68.1</v>
      </c>
      <c r="Y12" s="104">
        <v>75.4</v>
      </c>
      <c r="Z12" s="105">
        <f t="shared" si="0"/>
        <v>77.42916666666667</v>
      </c>
      <c r="AA12" s="104">
        <v>47</v>
      </c>
      <c r="AB12" s="106" t="s">
        <v>94</v>
      </c>
      <c r="AC12" s="5">
        <v>10</v>
      </c>
    </row>
    <row r="13" spans="1:29" ht="13.5" customHeight="1">
      <c r="A13" s="76">
        <v>11</v>
      </c>
      <c r="B13" s="95">
        <v>82.3</v>
      </c>
      <c r="C13" s="95">
        <v>82.9</v>
      </c>
      <c r="D13" s="95">
        <v>95.3</v>
      </c>
      <c r="E13" s="95">
        <v>97.2</v>
      </c>
      <c r="F13" s="95">
        <v>97.1</v>
      </c>
      <c r="G13" s="95">
        <v>93.9</v>
      </c>
      <c r="H13" s="95">
        <v>97.1</v>
      </c>
      <c r="I13" s="95">
        <v>77.8</v>
      </c>
      <c r="J13" s="95">
        <v>55.3</v>
      </c>
      <c r="K13" s="95">
        <v>44</v>
      </c>
      <c r="L13" s="95">
        <v>42.1</v>
      </c>
      <c r="M13" s="95">
        <v>44.7</v>
      </c>
      <c r="N13" s="95">
        <v>44.2</v>
      </c>
      <c r="O13" s="95">
        <v>44.2</v>
      </c>
      <c r="P13" s="95">
        <v>48.2</v>
      </c>
      <c r="Q13" s="95">
        <v>55.2</v>
      </c>
      <c r="R13" s="95">
        <v>61.4</v>
      </c>
      <c r="S13" s="95">
        <v>67</v>
      </c>
      <c r="T13" s="95">
        <v>66.4</v>
      </c>
      <c r="U13" s="95">
        <v>80.4</v>
      </c>
      <c r="V13" s="95">
        <v>85.5</v>
      </c>
      <c r="W13" s="95">
        <v>85.8</v>
      </c>
      <c r="X13" s="95">
        <v>87.8</v>
      </c>
      <c r="Y13" s="95">
        <v>92</v>
      </c>
      <c r="Z13" s="77">
        <f t="shared" si="0"/>
        <v>71.99166666666667</v>
      </c>
      <c r="AA13" s="95">
        <v>38.4</v>
      </c>
      <c r="AB13" s="96" t="s">
        <v>95</v>
      </c>
      <c r="AC13" s="4">
        <v>11</v>
      </c>
    </row>
    <row r="14" spans="1:29" ht="13.5" customHeight="1">
      <c r="A14" s="76">
        <v>12</v>
      </c>
      <c r="B14" s="95">
        <v>92.9</v>
      </c>
      <c r="C14" s="95">
        <v>93.1</v>
      </c>
      <c r="D14" s="95">
        <v>94.2</v>
      </c>
      <c r="E14" s="95">
        <v>94</v>
      </c>
      <c r="F14" s="95">
        <v>94.8</v>
      </c>
      <c r="G14" s="95">
        <v>96.1</v>
      </c>
      <c r="H14" s="95">
        <v>95.5</v>
      </c>
      <c r="I14" s="95">
        <v>86.8</v>
      </c>
      <c r="J14" s="95">
        <v>80.3</v>
      </c>
      <c r="K14" s="95">
        <v>67.3</v>
      </c>
      <c r="L14" s="95">
        <v>57.8</v>
      </c>
      <c r="M14" s="95">
        <v>64.1</v>
      </c>
      <c r="N14" s="95">
        <v>66.8</v>
      </c>
      <c r="O14" s="95">
        <v>70.4</v>
      </c>
      <c r="P14" s="95">
        <v>71.4</v>
      </c>
      <c r="Q14" s="95">
        <v>74.6</v>
      </c>
      <c r="R14" s="95">
        <v>76.9</v>
      </c>
      <c r="S14" s="95">
        <v>85.6</v>
      </c>
      <c r="T14" s="95">
        <v>91.5</v>
      </c>
      <c r="U14" s="95">
        <v>91.9</v>
      </c>
      <c r="V14" s="95">
        <v>92.6</v>
      </c>
      <c r="W14" s="95">
        <v>93.8</v>
      </c>
      <c r="X14" s="95">
        <v>94.5</v>
      </c>
      <c r="Y14" s="95">
        <v>96</v>
      </c>
      <c r="Z14" s="77">
        <f t="shared" si="0"/>
        <v>84.2875</v>
      </c>
      <c r="AA14" s="95">
        <v>55.9</v>
      </c>
      <c r="AB14" s="96" t="s">
        <v>96</v>
      </c>
      <c r="AC14" s="5">
        <v>12</v>
      </c>
    </row>
    <row r="15" spans="1:29" ht="13.5" customHeight="1">
      <c r="A15" s="76">
        <v>13</v>
      </c>
      <c r="B15" s="95">
        <v>96.4</v>
      </c>
      <c r="C15" s="95">
        <v>96.4</v>
      </c>
      <c r="D15" s="95">
        <v>97.2</v>
      </c>
      <c r="E15" s="95">
        <v>92.3</v>
      </c>
      <c r="F15" s="95">
        <v>91.8</v>
      </c>
      <c r="G15" s="95">
        <v>89.4</v>
      </c>
      <c r="H15" s="95">
        <v>88.1</v>
      </c>
      <c r="I15" s="95">
        <v>83.2</v>
      </c>
      <c r="J15" s="95">
        <v>73.7</v>
      </c>
      <c r="K15" s="95">
        <v>73.1</v>
      </c>
      <c r="L15" s="95">
        <v>68.6</v>
      </c>
      <c r="M15" s="95">
        <v>65</v>
      </c>
      <c r="N15" s="95">
        <v>94.5</v>
      </c>
      <c r="O15" s="95">
        <v>97.6</v>
      </c>
      <c r="P15" s="95">
        <v>97.9</v>
      </c>
      <c r="Q15" s="95">
        <v>97.6</v>
      </c>
      <c r="R15" s="95">
        <v>95</v>
      </c>
      <c r="S15" s="95">
        <v>96.1</v>
      </c>
      <c r="T15" s="95">
        <v>92.8</v>
      </c>
      <c r="U15" s="95">
        <v>97.5</v>
      </c>
      <c r="V15" s="95">
        <v>96.1</v>
      </c>
      <c r="W15" s="95">
        <v>92.4</v>
      </c>
      <c r="X15" s="95">
        <v>94.5</v>
      </c>
      <c r="Y15" s="95">
        <v>96.6</v>
      </c>
      <c r="Z15" s="77">
        <f t="shared" si="0"/>
        <v>90.15833333333332</v>
      </c>
      <c r="AA15" s="95">
        <v>62.8</v>
      </c>
      <c r="AB15" s="96" t="s">
        <v>97</v>
      </c>
      <c r="AC15" s="5">
        <v>13</v>
      </c>
    </row>
    <row r="16" spans="1:29" ht="13.5" customHeight="1">
      <c r="A16" s="76">
        <v>14</v>
      </c>
      <c r="B16" s="95">
        <v>96.5</v>
      </c>
      <c r="C16" s="95">
        <v>89.9</v>
      </c>
      <c r="D16" s="95">
        <v>88.7</v>
      </c>
      <c r="E16" s="95">
        <v>91.7</v>
      </c>
      <c r="F16" s="95">
        <v>91.5</v>
      </c>
      <c r="G16" s="95">
        <v>87.3</v>
      </c>
      <c r="H16" s="95">
        <v>81.4</v>
      </c>
      <c r="I16" s="95">
        <v>78</v>
      </c>
      <c r="J16" s="95">
        <v>72</v>
      </c>
      <c r="K16" s="95">
        <v>67.2</v>
      </c>
      <c r="L16" s="95">
        <v>60.3</v>
      </c>
      <c r="M16" s="95">
        <v>54.2</v>
      </c>
      <c r="N16" s="95">
        <v>58.1</v>
      </c>
      <c r="O16" s="95">
        <v>63.4</v>
      </c>
      <c r="P16" s="95">
        <v>63.3</v>
      </c>
      <c r="Q16" s="95">
        <v>66.7</v>
      </c>
      <c r="R16" s="95">
        <v>70</v>
      </c>
      <c r="S16" s="95">
        <v>77.2</v>
      </c>
      <c r="T16" s="95">
        <v>83.4</v>
      </c>
      <c r="U16" s="95">
        <v>94.3</v>
      </c>
      <c r="V16" s="95">
        <v>96.3</v>
      </c>
      <c r="W16" s="95">
        <v>97.6</v>
      </c>
      <c r="X16" s="95">
        <v>97.7</v>
      </c>
      <c r="Y16" s="95">
        <v>97.7</v>
      </c>
      <c r="Z16" s="77">
        <f t="shared" si="0"/>
        <v>80.18333333333334</v>
      </c>
      <c r="AA16" s="95">
        <v>50.5</v>
      </c>
      <c r="AB16" s="96" t="s">
        <v>98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97.7</v>
      </c>
      <c r="D17" s="95">
        <v>97.7</v>
      </c>
      <c r="E17" s="95">
        <v>97.7</v>
      </c>
      <c r="F17" s="95">
        <v>97.7</v>
      </c>
      <c r="G17" s="95">
        <v>97.7</v>
      </c>
      <c r="H17" s="95">
        <v>97.7</v>
      </c>
      <c r="I17" s="95">
        <v>91.2</v>
      </c>
      <c r="J17" s="95">
        <v>79.4</v>
      </c>
      <c r="K17" s="95">
        <v>68.8</v>
      </c>
      <c r="L17" s="95">
        <v>67.3</v>
      </c>
      <c r="M17" s="95">
        <v>59.5</v>
      </c>
      <c r="N17" s="95">
        <v>59.2</v>
      </c>
      <c r="O17" s="95">
        <v>57.7</v>
      </c>
      <c r="P17" s="95">
        <v>59.7</v>
      </c>
      <c r="Q17" s="95">
        <v>65</v>
      </c>
      <c r="R17" s="95">
        <v>71.9</v>
      </c>
      <c r="S17" s="95">
        <v>87.8</v>
      </c>
      <c r="T17" s="95">
        <v>96</v>
      </c>
      <c r="U17" s="95">
        <v>97.6</v>
      </c>
      <c r="V17" s="95">
        <v>98</v>
      </c>
      <c r="W17" s="95">
        <v>98.1</v>
      </c>
      <c r="X17" s="95">
        <v>98.1</v>
      </c>
      <c r="Y17" s="95">
        <v>98.2</v>
      </c>
      <c r="Z17" s="77">
        <f t="shared" si="0"/>
        <v>84.8875</v>
      </c>
      <c r="AA17" s="95">
        <v>55.9</v>
      </c>
      <c r="AB17" s="96" t="s">
        <v>40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98.3</v>
      </c>
      <c r="D18" s="95">
        <v>98.3</v>
      </c>
      <c r="E18" s="95">
        <v>98.3</v>
      </c>
      <c r="F18" s="95">
        <v>98.4</v>
      </c>
      <c r="G18" s="95">
        <v>98.3</v>
      </c>
      <c r="H18" s="95">
        <v>98.4</v>
      </c>
      <c r="I18" s="95">
        <v>97.3</v>
      </c>
      <c r="J18" s="95">
        <v>85.6</v>
      </c>
      <c r="K18" s="95">
        <v>75.6</v>
      </c>
      <c r="L18" s="95">
        <v>68.8</v>
      </c>
      <c r="M18" s="95">
        <v>66.1</v>
      </c>
      <c r="N18" s="95">
        <v>63.9</v>
      </c>
      <c r="O18" s="95">
        <v>59.2</v>
      </c>
      <c r="P18" s="95">
        <v>58.8</v>
      </c>
      <c r="Q18" s="95">
        <v>62.6</v>
      </c>
      <c r="R18" s="95">
        <v>72.1</v>
      </c>
      <c r="S18" s="95">
        <v>88.8</v>
      </c>
      <c r="T18" s="95">
        <v>95.1</v>
      </c>
      <c r="U18" s="95">
        <v>97.6</v>
      </c>
      <c r="V18" s="95">
        <v>97.7</v>
      </c>
      <c r="W18" s="95">
        <v>97.9</v>
      </c>
      <c r="X18" s="95">
        <v>98.2</v>
      </c>
      <c r="Y18" s="95">
        <v>98.1</v>
      </c>
      <c r="Z18" s="77">
        <f t="shared" si="0"/>
        <v>86.32083333333333</v>
      </c>
      <c r="AA18" s="95">
        <v>56.2</v>
      </c>
      <c r="AB18" s="96" t="s">
        <v>99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98</v>
      </c>
      <c r="D19" s="95">
        <v>97.9</v>
      </c>
      <c r="E19" s="95">
        <v>96.1</v>
      </c>
      <c r="F19" s="95">
        <v>91.1</v>
      </c>
      <c r="G19" s="95">
        <v>90.8</v>
      </c>
      <c r="H19" s="95">
        <v>91.2</v>
      </c>
      <c r="I19" s="95">
        <v>79.1</v>
      </c>
      <c r="J19" s="95">
        <v>78.8</v>
      </c>
      <c r="K19" s="95">
        <v>75.8</v>
      </c>
      <c r="L19" s="95">
        <v>72.6</v>
      </c>
      <c r="M19" s="95">
        <v>73.7</v>
      </c>
      <c r="N19" s="95">
        <v>74.6</v>
      </c>
      <c r="O19" s="95">
        <v>76.1</v>
      </c>
      <c r="P19" s="95">
        <v>75.8</v>
      </c>
      <c r="Q19" s="95">
        <v>77.4</v>
      </c>
      <c r="R19" s="95">
        <v>78.1</v>
      </c>
      <c r="S19" s="95">
        <v>79.8</v>
      </c>
      <c r="T19" s="95">
        <v>78.4</v>
      </c>
      <c r="U19" s="95">
        <v>78.5</v>
      </c>
      <c r="V19" s="95">
        <v>88.1</v>
      </c>
      <c r="W19" s="95">
        <v>95</v>
      </c>
      <c r="X19" s="95">
        <v>96.4</v>
      </c>
      <c r="Y19" s="95">
        <v>97.1</v>
      </c>
      <c r="Z19" s="77">
        <f t="shared" si="0"/>
        <v>84.92916666666666</v>
      </c>
      <c r="AA19" s="95">
        <v>71</v>
      </c>
      <c r="AB19" s="96" t="s">
        <v>100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97.5</v>
      </c>
      <c r="D20" s="95">
        <v>97.5</v>
      </c>
      <c r="E20" s="95">
        <v>97.6</v>
      </c>
      <c r="F20" s="95">
        <v>97.7</v>
      </c>
      <c r="G20" s="95">
        <v>97.7</v>
      </c>
      <c r="H20" s="95">
        <v>97.8</v>
      </c>
      <c r="I20" s="95">
        <v>98.2</v>
      </c>
      <c r="J20" s="95">
        <v>98.3</v>
      </c>
      <c r="K20" s="95">
        <v>98.3</v>
      </c>
      <c r="L20" s="95">
        <v>98.3</v>
      </c>
      <c r="M20" s="95">
        <v>98.4</v>
      </c>
      <c r="N20" s="95">
        <v>98.3</v>
      </c>
      <c r="O20" s="95">
        <v>98.3</v>
      </c>
      <c r="P20" s="95">
        <v>98.2</v>
      </c>
      <c r="Q20" s="95">
        <v>98.2</v>
      </c>
      <c r="R20" s="95">
        <v>98.2</v>
      </c>
      <c r="S20" s="95">
        <v>98.3</v>
      </c>
      <c r="T20" s="95">
        <v>98.3</v>
      </c>
      <c r="U20" s="95">
        <v>98.4</v>
      </c>
      <c r="V20" s="95">
        <v>98.5</v>
      </c>
      <c r="W20" s="95">
        <v>98.5</v>
      </c>
      <c r="X20" s="95">
        <v>98.6</v>
      </c>
      <c r="Y20" s="95">
        <v>98.6</v>
      </c>
      <c r="Z20" s="77">
        <f t="shared" si="0"/>
        <v>98.13333333333333</v>
      </c>
      <c r="AA20" s="95">
        <v>96.8</v>
      </c>
      <c r="AB20" s="96" t="s">
        <v>101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98.5</v>
      </c>
      <c r="D21" s="95">
        <v>98.5</v>
      </c>
      <c r="E21" s="95">
        <v>97.7</v>
      </c>
      <c r="F21" s="95">
        <v>97.9</v>
      </c>
      <c r="G21" s="95">
        <v>98.3</v>
      </c>
      <c r="H21" s="95">
        <v>98.5</v>
      </c>
      <c r="I21" s="95">
        <v>98.2</v>
      </c>
      <c r="J21" s="95">
        <v>58.3</v>
      </c>
      <c r="K21" s="95">
        <v>44.5</v>
      </c>
      <c r="L21" s="95">
        <v>47.5</v>
      </c>
      <c r="M21" s="95">
        <v>38.6</v>
      </c>
      <c r="N21" s="95">
        <v>36.2</v>
      </c>
      <c r="O21" s="95">
        <v>31.2</v>
      </c>
      <c r="P21" s="95">
        <v>47.7</v>
      </c>
      <c r="Q21" s="95">
        <v>51.8</v>
      </c>
      <c r="R21" s="95">
        <v>58.1</v>
      </c>
      <c r="S21" s="95">
        <v>83.5</v>
      </c>
      <c r="T21" s="95">
        <v>94.4</v>
      </c>
      <c r="U21" s="95">
        <v>97.3</v>
      </c>
      <c r="V21" s="95">
        <v>97.8</v>
      </c>
      <c r="W21" s="95">
        <v>97.9</v>
      </c>
      <c r="X21" s="95">
        <v>98</v>
      </c>
      <c r="Y21" s="95">
        <v>98</v>
      </c>
      <c r="Z21" s="77">
        <f t="shared" si="0"/>
        <v>77.78750000000001</v>
      </c>
      <c r="AA21" s="95">
        <v>29.5</v>
      </c>
      <c r="AB21" s="96" t="s">
        <v>41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98.1</v>
      </c>
      <c r="D22" s="104">
        <v>98.1</v>
      </c>
      <c r="E22" s="104">
        <v>98.2</v>
      </c>
      <c r="F22" s="104">
        <v>98.2</v>
      </c>
      <c r="G22" s="104">
        <v>98.2</v>
      </c>
      <c r="H22" s="104">
        <v>98.2</v>
      </c>
      <c r="I22" s="104">
        <v>91.9</v>
      </c>
      <c r="J22" s="104">
        <v>75.1</v>
      </c>
      <c r="K22" s="104">
        <v>63.4</v>
      </c>
      <c r="L22" s="104">
        <v>54.6</v>
      </c>
      <c r="M22" s="104">
        <v>52.8</v>
      </c>
      <c r="N22" s="104">
        <v>50.7</v>
      </c>
      <c r="O22" s="104">
        <v>40.2</v>
      </c>
      <c r="P22" s="104">
        <v>48.1</v>
      </c>
      <c r="Q22" s="104">
        <v>67.7</v>
      </c>
      <c r="R22" s="104">
        <v>71.6</v>
      </c>
      <c r="S22" s="104">
        <v>87.9</v>
      </c>
      <c r="T22" s="104">
        <v>96.5</v>
      </c>
      <c r="U22" s="104">
        <v>97.7</v>
      </c>
      <c r="V22" s="104">
        <v>97.9</v>
      </c>
      <c r="W22" s="104">
        <v>97.7</v>
      </c>
      <c r="X22" s="104">
        <v>97.8</v>
      </c>
      <c r="Y22" s="104">
        <v>97.6</v>
      </c>
      <c r="Z22" s="105">
        <f t="shared" si="0"/>
        <v>82.34583333333335</v>
      </c>
      <c r="AA22" s="104">
        <v>39.6</v>
      </c>
      <c r="AB22" s="106" t="s">
        <v>102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97.7</v>
      </c>
      <c r="D23" s="95">
        <v>97.8</v>
      </c>
      <c r="E23" s="95">
        <v>97.8</v>
      </c>
      <c r="F23" s="95">
        <v>98</v>
      </c>
      <c r="G23" s="95">
        <v>98.2</v>
      </c>
      <c r="H23" s="95">
        <v>98.4</v>
      </c>
      <c r="I23" s="95">
        <v>92.5</v>
      </c>
      <c r="J23" s="95">
        <v>75.3</v>
      </c>
      <c r="K23" s="95">
        <v>79.1</v>
      </c>
      <c r="L23" s="95">
        <v>78.6</v>
      </c>
      <c r="M23" s="95">
        <v>74.6</v>
      </c>
      <c r="N23" s="95">
        <v>79.5</v>
      </c>
      <c r="O23" s="95">
        <v>80.1</v>
      </c>
      <c r="P23" s="95">
        <v>81.2</v>
      </c>
      <c r="Q23" s="95">
        <v>83.7</v>
      </c>
      <c r="R23" s="95">
        <v>90</v>
      </c>
      <c r="S23" s="95">
        <v>95.8</v>
      </c>
      <c r="T23" s="95">
        <v>97.7</v>
      </c>
      <c r="U23" s="95">
        <v>97.8</v>
      </c>
      <c r="V23" s="95">
        <v>97.9</v>
      </c>
      <c r="W23" s="95">
        <v>97.9</v>
      </c>
      <c r="X23" s="95">
        <v>98</v>
      </c>
      <c r="Y23" s="95">
        <v>98.2</v>
      </c>
      <c r="Z23" s="77">
        <f t="shared" si="0"/>
        <v>90.98333333333333</v>
      </c>
      <c r="AA23" s="95">
        <v>72.2</v>
      </c>
      <c r="AB23" s="96" t="s">
        <v>103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98.5</v>
      </c>
      <c r="D24" s="95">
        <v>98.4</v>
      </c>
      <c r="E24" s="95">
        <v>98.5</v>
      </c>
      <c r="F24" s="95">
        <v>98.6</v>
      </c>
      <c r="G24" s="95">
        <v>98.6</v>
      </c>
      <c r="H24" s="95">
        <v>98.5</v>
      </c>
      <c r="I24" s="95">
        <v>89.9</v>
      </c>
      <c r="J24" s="95">
        <v>68</v>
      </c>
      <c r="K24" s="95">
        <v>57.3</v>
      </c>
      <c r="L24" s="95">
        <v>55.2</v>
      </c>
      <c r="M24" s="95">
        <v>53.1</v>
      </c>
      <c r="N24" s="95">
        <v>47.5</v>
      </c>
      <c r="O24" s="95">
        <v>52.6</v>
      </c>
      <c r="P24" s="95">
        <v>53.6</v>
      </c>
      <c r="Q24" s="95">
        <v>63.3</v>
      </c>
      <c r="R24" s="95">
        <v>75.2</v>
      </c>
      <c r="S24" s="95">
        <v>87.8</v>
      </c>
      <c r="T24" s="95">
        <v>95</v>
      </c>
      <c r="U24" s="95">
        <v>97.5</v>
      </c>
      <c r="V24" s="95">
        <v>97.6</v>
      </c>
      <c r="W24" s="95">
        <v>97.8</v>
      </c>
      <c r="X24" s="95">
        <v>98.1</v>
      </c>
      <c r="Y24" s="95">
        <v>98.1</v>
      </c>
      <c r="Z24" s="77">
        <f t="shared" si="0"/>
        <v>82.37083333333332</v>
      </c>
      <c r="AA24" s="95">
        <v>46.3</v>
      </c>
      <c r="AB24" s="96" t="s">
        <v>104</v>
      </c>
      <c r="AC24" s="5">
        <v>22</v>
      </c>
    </row>
    <row r="25" spans="1:29" ht="13.5" customHeight="1">
      <c r="A25" s="76">
        <v>23</v>
      </c>
      <c r="B25" s="95">
        <v>98.2</v>
      </c>
      <c r="C25" s="95">
        <v>98.2</v>
      </c>
      <c r="D25" s="95">
        <v>98.2</v>
      </c>
      <c r="E25" s="95">
        <v>98.1</v>
      </c>
      <c r="F25" s="95">
        <v>98.3</v>
      </c>
      <c r="G25" s="95">
        <v>98.4</v>
      </c>
      <c r="H25" s="95">
        <v>98.2</v>
      </c>
      <c r="I25" s="95">
        <v>97.6</v>
      </c>
      <c r="J25" s="95">
        <v>92.9</v>
      </c>
      <c r="K25" s="95">
        <v>83.3</v>
      </c>
      <c r="L25" s="95">
        <v>80.6</v>
      </c>
      <c r="M25" s="95">
        <v>85.7</v>
      </c>
      <c r="N25" s="95">
        <v>97.4</v>
      </c>
      <c r="O25" s="95">
        <v>97.9</v>
      </c>
      <c r="P25" s="95">
        <v>97.9</v>
      </c>
      <c r="Q25" s="95">
        <v>98.2</v>
      </c>
      <c r="R25" s="95">
        <v>98.4</v>
      </c>
      <c r="S25" s="95">
        <v>98.2</v>
      </c>
      <c r="T25" s="95">
        <v>98.2</v>
      </c>
      <c r="U25" s="95">
        <v>98.2</v>
      </c>
      <c r="V25" s="95">
        <v>98.3</v>
      </c>
      <c r="W25" s="95">
        <v>98.3</v>
      </c>
      <c r="X25" s="95">
        <v>98.2</v>
      </c>
      <c r="Y25" s="95">
        <v>98.1</v>
      </c>
      <c r="Z25" s="77">
        <f t="shared" si="0"/>
        <v>96.04166666666669</v>
      </c>
      <c r="AA25" s="95">
        <v>79.4</v>
      </c>
      <c r="AB25" s="96" t="s">
        <v>105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98.5</v>
      </c>
      <c r="D26" s="95">
        <v>98.6</v>
      </c>
      <c r="E26" s="95">
        <v>98.6</v>
      </c>
      <c r="F26" s="95">
        <v>98.6</v>
      </c>
      <c r="G26" s="95">
        <v>98.6</v>
      </c>
      <c r="H26" s="95">
        <v>98.7</v>
      </c>
      <c r="I26" s="95">
        <v>98.7</v>
      </c>
      <c r="J26" s="95">
        <v>98.3</v>
      </c>
      <c r="K26" s="95">
        <v>81.1</v>
      </c>
      <c r="L26" s="95">
        <v>76.8</v>
      </c>
      <c r="M26" s="95">
        <v>71.7</v>
      </c>
      <c r="N26" s="95">
        <v>72.1</v>
      </c>
      <c r="O26" s="95">
        <v>71.7</v>
      </c>
      <c r="P26" s="95">
        <v>71.6</v>
      </c>
      <c r="Q26" s="95">
        <v>71.3</v>
      </c>
      <c r="R26" s="95">
        <v>71.3</v>
      </c>
      <c r="S26" s="95">
        <v>88.9</v>
      </c>
      <c r="T26" s="95">
        <v>94</v>
      </c>
      <c r="U26" s="95">
        <v>95.2</v>
      </c>
      <c r="V26" s="95">
        <v>78.2</v>
      </c>
      <c r="W26" s="95">
        <v>90.7</v>
      </c>
      <c r="X26" s="95">
        <v>95.1</v>
      </c>
      <c r="Y26" s="95">
        <v>92.8</v>
      </c>
      <c r="Z26" s="77">
        <f t="shared" si="0"/>
        <v>87.89166666666667</v>
      </c>
      <c r="AA26" s="95">
        <v>66.8</v>
      </c>
      <c r="AB26" s="96" t="s">
        <v>106</v>
      </c>
      <c r="AC26" s="5">
        <v>24</v>
      </c>
    </row>
    <row r="27" spans="1:29" ht="13.5" customHeight="1">
      <c r="A27" s="76">
        <v>25</v>
      </c>
      <c r="B27" s="95">
        <v>88.7</v>
      </c>
      <c r="C27" s="95">
        <v>92.2</v>
      </c>
      <c r="D27" s="95">
        <v>97.8</v>
      </c>
      <c r="E27" s="95">
        <v>97.9</v>
      </c>
      <c r="F27" s="95">
        <v>97.6</v>
      </c>
      <c r="G27" s="95">
        <v>97.5</v>
      </c>
      <c r="H27" s="95">
        <v>97</v>
      </c>
      <c r="I27" s="95">
        <v>97.5</v>
      </c>
      <c r="J27" s="95">
        <v>96.9</v>
      </c>
      <c r="K27" s="95">
        <v>97.1</v>
      </c>
      <c r="L27" s="95">
        <v>96.8</v>
      </c>
      <c r="M27" s="95">
        <v>95.9</v>
      </c>
      <c r="N27" s="95">
        <v>93.8</v>
      </c>
      <c r="O27" s="95">
        <v>89.3</v>
      </c>
      <c r="P27" s="95">
        <v>93.7</v>
      </c>
      <c r="Q27" s="95">
        <v>92.9</v>
      </c>
      <c r="R27" s="95">
        <v>92.4</v>
      </c>
      <c r="S27" s="95">
        <v>91.9</v>
      </c>
      <c r="T27" s="95">
        <v>97.5</v>
      </c>
      <c r="U27" s="95">
        <v>96.8</v>
      </c>
      <c r="V27" s="95">
        <v>97.6</v>
      </c>
      <c r="W27" s="95">
        <v>96.7</v>
      </c>
      <c r="X27" s="95">
        <v>97.6</v>
      </c>
      <c r="Y27" s="95">
        <v>98</v>
      </c>
      <c r="Z27" s="77">
        <f t="shared" si="0"/>
        <v>95.46249999999999</v>
      </c>
      <c r="AA27" s="95">
        <v>87.2</v>
      </c>
      <c r="AB27" s="96" t="s">
        <v>107</v>
      </c>
      <c r="AC27" s="5">
        <v>25</v>
      </c>
    </row>
    <row r="28" spans="1:29" ht="13.5" customHeight="1">
      <c r="A28" s="76">
        <v>26</v>
      </c>
      <c r="B28" s="95">
        <v>97.2</v>
      </c>
      <c r="C28" s="95">
        <v>97.4</v>
      </c>
      <c r="D28" s="95">
        <v>97.7</v>
      </c>
      <c r="E28" s="95">
        <v>98.1</v>
      </c>
      <c r="F28" s="95">
        <v>97.8</v>
      </c>
      <c r="G28" s="95">
        <v>97.2</v>
      </c>
      <c r="H28" s="95">
        <v>97</v>
      </c>
      <c r="I28" s="95">
        <v>97.6</v>
      </c>
      <c r="J28" s="95">
        <v>97.4</v>
      </c>
      <c r="K28" s="95">
        <v>97.5</v>
      </c>
      <c r="L28" s="95">
        <v>97.5</v>
      </c>
      <c r="M28" s="95">
        <v>97.5</v>
      </c>
      <c r="N28" s="95">
        <v>97.8</v>
      </c>
      <c r="O28" s="95">
        <v>98.1</v>
      </c>
      <c r="P28" s="95">
        <v>98.2</v>
      </c>
      <c r="Q28" s="95">
        <v>98.4</v>
      </c>
      <c r="R28" s="95">
        <v>98.2</v>
      </c>
      <c r="S28" s="95">
        <v>98.4</v>
      </c>
      <c r="T28" s="95">
        <v>98.4</v>
      </c>
      <c r="U28" s="95">
        <v>98.4</v>
      </c>
      <c r="V28" s="95">
        <v>98.2</v>
      </c>
      <c r="W28" s="95">
        <v>95.9</v>
      </c>
      <c r="X28" s="95">
        <v>94.5</v>
      </c>
      <c r="Y28" s="95">
        <v>89.9</v>
      </c>
      <c r="Z28" s="77">
        <f t="shared" si="0"/>
        <v>97.26250000000003</v>
      </c>
      <c r="AA28" s="95">
        <v>89.8</v>
      </c>
      <c r="AB28" s="96" t="s">
        <v>108</v>
      </c>
      <c r="AC28" s="5">
        <v>26</v>
      </c>
    </row>
    <row r="29" spans="1:29" ht="13.5" customHeight="1">
      <c r="A29" s="76">
        <v>27</v>
      </c>
      <c r="B29" s="95">
        <v>92.6</v>
      </c>
      <c r="C29" s="95">
        <v>88.4</v>
      </c>
      <c r="D29" s="95">
        <v>86.1</v>
      </c>
      <c r="E29" s="95">
        <v>85.8</v>
      </c>
      <c r="F29" s="95">
        <v>97.5</v>
      </c>
      <c r="G29" s="95">
        <v>97.9</v>
      </c>
      <c r="H29" s="95">
        <v>98.2</v>
      </c>
      <c r="I29" s="95">
        <v>74.2</v>
      </c>
      <c r="J29" s="95">
        <v>66.8</v>
      </c>
      <c r="K29" s="95">
        <v>60</v>
      </c>
      <c r="L29" s="95">
        <v>55.8</v>
      </c>
      <c r="M29" s="95">
        <v>54</v>
      </c>
      <c r="N29" s="95">
        <v>55.8</v>
      </c>
      <c r="O29" s="95">
        <v>56.4</v>
      </c>
      <c r="P29" s="95">
        <v>57</v>
      </c>
      <c r="Q29" s="95">
        <v>59.3</v>
      </c>
      <c r="R29" s="95">
        <v>63</v>
      </c>
      <c r="S29" s="95">
        <v>82.9</v>
      </c>
      <c r="T29" s="95">
        <v>87.9</v>
      </c>
      <c r="U29" s="95">
        <v>89.8</v>
      </c>
      <c r="V29" s="95">
        <v>88.4</v>
      </c>
      <c r="W29" s="95">
        <v>86</v>
      </c>
      <c r="X29" s="95">
        <v>89.5</v>
      </c>
      <c r="Y29" s="95">
        <v>87.8</v>
      </c>
      <c r="Z29" s="77">
        <f t="shared" si="0"/>
        <v>77.54583333333333</v>
      </c>
      <c r="AA29" s="95">
        <v>48.5</v>
      </c>
      <c r="AB29" s="96" t="s">
        <v>109</v>
      </c>
      <c r="AC29" s="5">
        <v>27</v>
      </c>
    </row>
    <row r="30" spans="1:29" ht="13.5" customHeight="1">
      <c r="A30" s="76">
        <v>28</v>
      </c>
      <c r="B30" s="95">
        <v>75.8</v>
      </c>
      <c r="C30" s="95">
        <v>77.2</v>
      </c>
      <c r="D30" s="95">
        <v>77.6</v>
      </c>
      <c r="E30" s="95">
        <v>77.6</v>
      </c>
      <c r="F30" s="95">
        <v>77.2</v>
      </c>
      <c r="G30" s="95">
        <v>76</v>
      </c>
      <c r="H30" s="95">
        <v>85.2</v>
      </c>
      <c r="I30" s="95">
        <v>81.8</v>
      </c>
      <c r="J30" s="95">
        <v>83.4</v>
      </c>
      <c r="K30" s="95">
        <v>82</v>
      </c>
      <c r="L30" s="95">
        <v>67.3</v>
      </c>
      <c r="M30" s="95">
        <v>62.5</v>
      </c>
      <c r="N30" s="95">
        <v>61.3</v>
      </c>
      <c r="O30" s="95">
        <v>66.4</v>
      </c>
      <c r="P30" s="95">
        <v>65</v>
      </c>
      <c r="Q30" s="95">
        <v>65.8</v>
      </c>
      <c r="R30" s="95">
        <v>73.5</v>
      </c>
      <c r="S30" s="95">
        <v>84.3</v>
      </c>
      <c r="T30" s="95">
        <v>85.3</v>
      </c>
      <c r="U30" s="95">
        <v>86.3</v>
      </c>
      <c r="V30" s="95">
        <v>86.5</v>
      </c>
      <c r="W30" s="95">
        <v>96.6</v>
      </c>
      <c r="X30" s="95">
        <v>97.6</v>
      </c>
      <c r="Y30" s="95">
        <v>97.6</v>
      </c>
      <c r="Z30" s="77">
        <f t="shared" si="0"/>
        <v>78.74166666666665</v>
      </c>
      <c r="AA30" s="95">
        <v>58</v>
      </c>
      <c r="AB30" s="96" t="s">
        <v>91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97.6</v>
      </c>
      <c r="D31" s="95">
        <v>96.8</v>
      </c>
      <c r="E31" s="95">
        <v>96.1</v>
      </c>
      <c r="F31" s="95">
        <v>97.2</v>
      </c>
      <c r="G31" s="95">
        <v>97.1</v>
      </c>
      <c r="H31" s="95">
        <v>90.2</v>
      </c>
      <c r="I31" s="95">
        <v>80.2</v>
      </c>
      <c r="J31" s="95">
        <v>66.2</v>
      </c>
      <c r="K31" s="95">
        <v>59.1</v>
      </c>
      <c r="L31" s="95">
        <v>58.4</v>
      </c>
      <c r="M31" s="95">
        <v>70.6</v>
      </c>
      <c r="N31" s="95">
        <v>76.8</v>
      </c>
      <c r="O31" s="95">
        <v>74.4</v>
      </c>
      <c r="P31" s="95">
        <v>75.5</v>
      </c>
      <c r="Q31" s="95">
        <v>78.9</v>
      </c>
      <c r="R31" s="95">
        <v>83</v>
      </c>
      <c r="S31" s="95">
        <v>84.2</v>
      </c>
      <c r="T31" s="95">
        <v>86.2</v>
      </c>
      <c r="U31" s="95">
        <v>89.1</v>
      </c>
      <c r="V31" s="95">
        <v>89.6</v>
      </c>
      <c r="W31" s="95">
        <v>92.8</v>
      </c>
      <c r="X31" s="95">
        <v>97.3</v>
      </c>
      <c r="Y31" s="95">
        <v>97.7</v>
      </c>
      <c r="Z31" s="77">
        <f t="shared" si="0"/>
        <v>84.69583333333334</v>
      </c>
      <c r="AA31" s="95">
        <v>56.6</v>
      </c>
      <c r="AB31" s="96" t="s">
        <v>110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97.7</v>
      </c>
      <c r="D32" s="95">
        <v>97.4</v>
      </c>
      <c r="E32" s="95">
        <v>97.6</v>
      </c>
      <c r="F32" s="95">
        <v>97.8</v>
      </c>
      <c r="G32" s="95">
        <v>97.7</v>
      </c>
      <c r="H32" s="95">
        <v>96.2</v>
      </c>
      <c r="I32" s="95">
        <v>91.5</v>
      </c>
      <c r="J32" s="95">
        <v>82.1</v>
      </c>
      <c r="K32" s="95">
        <v>69</v>
      </c>
      <c r="L32" s="95">
        <v>69.2</v>
      </c>
      <c r="M32" s="95">
        <v>72.5</v>
      </c>
      <c r="N32" s="95">
        <v>71.4</v>
      </c>
      <c r="O32" s="95">
        <v>72.3</v>
      </c>
      <c r="P32" s="95">
        <v>71</v>
      </c>
      <c r="Q32" s="95">
        <v>73.1</v>
      </c>
      <c r="R32" s="95">
        <v>78.5</v>
      </c>
      <c r="S32" s="95">
        <v>88</v>
      </c>
      <c r="T32" s="95">
        <v>96.3</v>
      </c>
      <c r="U32" s="95">
        <v>97.6</v>
      </c>
      <c r="V32" s="95">
        <v>98</v>
      </c>
      <c r="W32" s="95">
        <v>98.1</v>
      </c>
      <c r="X32" s="95">
        <v>98.2</v>
      </c>
      <c r="Y32" s="95">
        <v>98.1</v>
      </c>
      <c r="Z32" s="77">
        <f>AVERAGE(B32:Y32)</f>
        <v>87.8</v>
      </c>
      <c r="AA32" s="95">
        <v>65.7</v>
      </c>
      <c r="AB32" s="96" t="s">
        <v>50</v>
      </c>
      <c r="AC32" s="5">
        <v>30</v>
      </c>
    </row>
    <row r="33" spans="1:29" ht="13.5" customHeight="1">
      <c r="A33" s="76">
        <v>31</v>
      </c>
      <c r="B33" s="95">
        <v>98.1</v>
      </c>
      <c r="C33" s="95">
        <v>98.4</v>
      </c>
      <c r="D33" s="95">
        <v>98.5</v>
      </c>
      <c r="E33" s="95">
        <v>98.5</v>
      </c>
      <c r="F33" s="95">
        <v>98.6</v>
      </c>
      <c r="G33" s="95">
        <v>98.6</v>
      </c>
      <c r="H33" s="95">
        <v>98.6</v>
      </c>
      <c r="I33" s="95">
        <v>98.7</v>
      </c>
      <c r="J33" s="95">
        <v>98.1</v>
      </c>
      <c r="K33" s="95">
        <v>83.3</v>
      </c>
      <c r="L33" s="95">
        <v>76.6</v>
      </c>
      <c r="M33" s="95">
        <v>61.2</v>
      </c>
      <c r="N33" s="95">
        <v>57.3</v>
      </c>
      <c r="O33" s="95">
        <v>53.5</v>
      </c>
      <c r="P33" s="95">
        <v>53.8</v>
      </c>
      <c r="Q33" s="95">
        <v>53.7</v>
      </c>
      <c r="R33" s="95">
        <v>58.1</v>
      </c>
      <c r="S33" s="95">
        <v>82.9</v>
      </c>
      <c r="T33" s="95">
        <v>95.1</v>
      </c>
      <c r="U33" s="95">
        <v>97</v>
      </c>
      <c r="V33" s="95">
        <v>97.8</v>
      </c>
      <c r="W33" s="95">
        <v>98</v>
      </c>
      <c r="X33" s="95">
        <v>98.1</v>
      </c>
      <c r="Y33" s="95">
        <v>98.2</v>
      </c>
      <c r="Z33" s="77">
        <f>AVERAGE(B33:Y33)</f>
        <v>85.44583333333333</v>
      </c>
      <c r="AA33" s="95">
        <v>48.9</v>
      </c>
      <c r="AB33" s="96" t="s">
        <v>34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92.87096774193549</v>
      </c>
      <c r="C34" s="80">
        <f t="shared" si="1"/>
        <v>93.67741935483869</v>
      </c>
      <c r="D34" s="80">
        <f t="shared" si="1"/>
        <v>94.42258064516129</v>
      </c>
      <c r="E34" s="80">
        <f t="shared" si="1"/>
        <v>94.56129032258065</v>
      </c>
      <c r="F34" s="80">
        <f t="shared" si="1"/>
        <v>95.01612903225806</v>
      </c>
      <c r="G34" s="80">
        <f t="shared" si="1"/>
        <v>94.87096774193547</v>
      </c>
      <c r="H34" s="80">
        <f t="shared" si="1"/>
        <v>94.658064516129</v>
      </c>
      <c r="I34" s="80">
        <f t="shared" si="1"/>
        <v>88.29677419354837</v>
      </c>
      <c r="J34" s="80">
        <f t="shared" si="1"/>
        <v>78.6548387096774</v>
      </c>
      <c r="K34" s="80">
        <f t="shared" si="1"/>
        <v>69.04838709677419</v>
      </c>
      <c r="L34" s="80">
        <f t="shared" si="1"/>
        <v>63.37741935483869</v>
      </c>
      <c r="M34" s="80">
        <f t="shared" si="1"/>
        <v>61.038709677419355</v>
      </c>
      <c r="N34" s="80">
        <f t="shared" si="1"/>
        <v>60.86451612903225</v>
      </c>
      <c r="O34" s="80">
        <f t="shared" si="1"/>
        <v>61.13225806451614</v>
      </c>
      <c r="P34" s="80">
        <f t="shared" si="1"/>
        <v>63.76451612903225</v>
      </c>
      <c r="Q34" s="80">
        <f t="shared" si="1"/>
        <v>67.3709677419355</v>
      </c>
      <c r="R34" s="80">
        <f aca="true" t="shared" si="2" ref="R34:Y34">AVERAGE(R3:R33)</f>
        <v>72.74193548387095</v>
      </c>
      <c r="S34" s="80">
        <f t="shared" si="2"/>
        <v>83.10322580645162</v>
      </c>
      <c r="T34" s="80">
        <f t="shared" si="2"/>
        <v>88.39354838709679</v>
      </c>
      <c r="U34" s="80">
        <f t="shared" si="2"/>
        <v>90.36129032258064</v>
      </c>
      <c r="V34" s="80">
        <f t="shared" si="2"/>
        <v>90.55806451612902</v>
      </c>
      <c r="W34" s="80">
        <f t="shared" si="2"/>
        <v>91.95806451612903</v>
      </c>
      <c r="X34" s="80">
        <f t="shared" si="2"/>
        <v>92.9548387096774</v>
      </c>
      <c r="Y34" s="80">
        <f t="shared" si="2"/>
        <v>93.37096774193547</v>
      </c>
      <c r="Z34" s="80">
        <f>AVERAGE(B3:Y33)</f>
        <v>82.37782258064506</v>
      </c>
      <c r="AA34" s="81">
        <f>AVERAGE(AA3:AA33)</f>
        <v>53.6225806451613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25.1</v>
      </c>
      <c r="C40" s="92">
        <f>MATCH(B40,AA3:AA33,0)</f>
        <v>9</v>
      </c>
      <c r="D40" s="97" t="str">
        <f>INDEX(AB3:AB33,C40,1)</f>
        <v>13:11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98.3</v>
      </c>
      <c r="D3" s="95">
        <v>98.3</v>
      </c>
      <c r="E3" s="95">
        <v>98.4</v>
      </c>
      <c r="F3" s="95">
        <v>98.4</v>
      </c>
      <c r="G3" s="95">
        <v>98.5</v>
      </c>
      <c r="H3" s="95">
        <v>98.5</v>
      </c>
      <c r="I3" s="95">
        <v>91</v>
      </c>
      <c r="J3" s="95">
        <v>68.9</v>
      </c>
      <c r="K3" s="95">
        <v>60.3</v>
      </c>
      <c r="L3" s="95">
        <v>56.4</v>
      </c>
      <c r="M3" s="95">
        <v>53.5</v>
      </c>
      <c r="N3" s="95">
        <v>58.7</v>
      </c>
      <c r="O3" s="95">
        <v>42.5</v>
      </c>
      <c r="P3" s="95">
        <v>46.1</v>
      </c>
      <c r="Q3" s="95">
        <v>43.8</v>
      </c>
      <c r="R3" s="95">
        <v>51.7</v>
      </c>
      <c r="S3" s="95">
        <v>56.5</v>
      </c>
      <c r="T3" s="95">
        <v>72.3</v>
      </c>
      <c r="U3" s="95">
        <v>84.4</v>
      </c>
      <c r="V3" s="95">
        <v>83</v>
      </c>
      <c r="W3" s="95">
        <v>82.1</v>
      </c>
      <c r="X3" s="95">
        <v>82.4</v>
      </c>
      <c r="Y3" s="95">
        <v>82.4</v>
      </c>
      <c r="Z3" s="77">
        <f aca="true" t="shared" si="0" ref="Z3:Z32">AVERAGE(B3:Y3)</f>
        <v>75.19583333333333</v>
      </c>
      <c r="AA3" s="95">
        <v>41.4</v>
      </c>
      <c r="AB3" s="96" t="s">
        <v>111</v>
      </c>
      <c r="AC3" s="4">
        <v>1</v>
      </c>
    </row>
    <row r="4" spans="1:29" ht="13.5" customHeight="1">
      <c r="A4" s="76">
        <v>2</v>
      </c>
      <c r="B4" s="95">
        <v>84.6</v>
      </c>
      <c r="C4" s="95">
        <v>86.4</v>
      </c>
      <c r="D4" s="95">
        <v>86.4</v>
      </c>
      <c r="E4" s="95">
        <v>85.9</v>
      </c>
      <c r="F4" s="95">
        <v>87.9</v>
      </c>
      <c r="G4" s="95">
        <v>81.9</v>
      </c>
      <c r="H4" s="95">
        <v>79.9</v>
      </c>
      <c r="I4" s="95">
        <v>75.8</v>
      </c>
      <c r="J4" s="95">
        <v>77.7</v>
      </c>
      <c r="K4" s="95">
        <v>75.4</v>
      </c>
      <c r="L4" s="95">
        <v>73.1</v>
      </c>
      <c r="M4" s="95">
        <v>71.5</v>
      </c>
      <c r="N4" s="95">
        <v>67.8</v>
      </c>
      <c r="O4" s="95">
        <v>73.2</v>
      </c>
      <c r="P4" s="95">
        <v>76.3</v>
      </c>
      <c r="Q4" s="95">
        <v>77.8</v>
      </c>
      <c r="R4" s="95">
        <v>78.9</v>
      </c>
      <c r="S4" s="95">
        <v>78.2</v>
      </c>
      <c r="T4" s="95">
        <v>78.3</v>
      </c>
      <c r="U4" s="95">
        <v>78.3</v>
      </c>
      <c r="V4" s="95">
        <v>80.3</v>
      </c>
      <c r="W4" s="95">
        <v>81.5</v>
      </c>
      <c r="X4" s="95">
        <v>82</v>
      </c>
      <c r="Y4" s="95">
        <v>95.5</v>
      </c>
      <c r="Z4" s="77">
        <f t="shared" si="0"/>
        <v>79.77499999999999</v>
      </c>
      <c r="AA4" s="95">
        <v>67.2</v>
      </c>
      <c r="AB4" s="96" t="s">
        <v>112</v>
      </c>
      <c r="AC4" s="5">
        <v>2</v>
      </c>
    </row>
    <row r="5" spans="1:29" ht="13.5" customHeight="1">
      <c r="A5" s="76">
        <v>3</v>
      </c>
      <c r="B5" s="95">
        <v>96.1</v>
      </c>
      <c r="C5" s="95">
        <v>95.6</v>
      </c>
      <c r="D5" s="95">
        <v>95.9</v>
      </c>
      <c r="E5" s="95">
        <v>97.6</v>
      </c>
      <c r="F5" s="95">
        <v>97.6</v>
      </c>
      <c r="G5" s="95">
        <v>97.7</v>
      </c>
      <c r="H5" s="95">
        <v>95.5</v>
      </c>
      <c r="I5" s="95">
        <v>80.1</v>
      </c>
      <c r="J5" s="95">
        <v>61.8</v>
      </c>
      <c r="K5" s="95">
        <v>58.7</v>
      </c>
      <c r="L5" s="95">
        <v>58.2</v>
      </c>
      <c r="M5" s="95">
        <v>58.7</v>
      </c>
      <c r="N5" s="95">
        <v>56.3</v>
      </c>
      <c r="O5" s="95">
        <v>58.8</v>
      </c>
      <c r="P5" s="95">
        <v>59.3</v>
      </c>
      <c r="Q5" s="95">
        <v>60.1</v>
      </c>
      <c r="R5" s="95">
        <v>61.3</v>
      </c>
      <c r="S5" s="95">
        <v>65.1</v>
      </c>
      <c r="T5" s="95">
        <v>71.4</v>
      </c>
      <c r="U5" s="95">
        <v>85.7</v>
      </c>
      <c r="V5" s="95">
        <v>88.5</v>
      </c>
      <c r="W5" s="95">
        <v>89.2</v>
      </c>
      <c r="X5" s="95">
        <v>91.5</v>
      </c>
      <c r="Y5" s="95">
        <v>92</v>
      </c>
      <c r="Z5" s="77">
        <f t="shared" si="0"/>
        <v>78.02916666666667</v>
      </c>
      <c r="AA5" s="95">
        <v>55.2</v>
      </c>
      <c r="AB5" s="96" t="s">
        <v>113</v>
      </c>
      <c r="AC5" s="5">
        <v>3</v>
      </c>
    </row>
    <row r="6" spans="1:29" ht="13.5" customHeight="1">
      <c r="A6" s="76">
        <v>4</v>
      </c>
      <c r="B6" s="95">
        <v>91.6</v>
      </c>
      <c r="C6" s="95">
        <v>90.5</v>
      </c>
      <c r="D6" s="95">
        <v>91.5</v>
      </c>
      <c r="E6" s="95">
        <v>93.9</v>
      </c>
      <c r="F6" s="95">
        <v>95.8</v>
      </c>
      <c r="G6" s="95">
        <v>95.9</v>
      </c>
      <c r="H6" s="95">
        <v>90.3</v>
      </c>
      <c r="I6" s="95">
        <v>78.6</v>
      </c>
      <c r="J6" s="95">
        <v>56.4</v>
      </c>
      <c r="K6" s="95">
        <v>47.2</v>
      </c>
      <c r="L6" s="95">
        <v>48.9</v>
      </c>
      <c r="M6" s="95">
        <v>49.9</v>
      </c>
      <c r="N6" s="95">
        <v>49.9</v>
      </c>
      <c r="O6" s="95">
        <v>45.2</v>
      </c>
      <c r="P6" s="95">
        <v>51</v>
      </c>
      <c r="Q6" s="95">
        <v>51.6</v>
      </c>
      <c r="R6" s="95">
        <v>53.1</v>
      </c>
      <c r="S6" s="95">
        <v>72.4</v>
      </c>
      <c r="T6" s="95">
        <v>87.9</v>
      </c>
      <c r="U6" s="95">
        <v>94.8</v>
      </c>
      <c r="V6" s="95">
        <v>96.8</v>
      </c>
      <c r="W6" s="95">
        <v>97.6</v>
      </c>
      <c r="X6" s="95">
        <v>98</v>
      </c>
      <c r="Y6" s="95">
        <v>97.9</v>
      </c>
      <c r="Z6" s="77">
        <f t="shared" si="0"/>
        <v>76.1125</v>
      </c>
      <c r="AA6" s="95">
        <v>44.4</v>
      </c>
      <c r="AB6" s="96" t="s">
        <v>114</v>
      </c>
      <c r="AC6" s="5">
        <v>4</v>
      </c>
    </row>
    <row r="7" spans="1:29" ht="13.5" customHeight="1">
      <c r="A7" s="76">
        <v>5</v>
      </c>
      <c r="B7" s="95">
        <v>97.9</v>
      </c>
      <c r="C7" s="95">
        <v>98</v>
      </c>
      <c r="D7" s="95">
        <v>98</v>
      </c>
      <c r="E7" s="95">
        <v>98</v>
      </c>
      <c r="F7" s="95">
        <v>97.9</v>
      </c>
      <c r="G7" s="95">
        <v>97.9</v>
      </c>
      <c r="H7" s="95">
        <v>96.2</v>
      </c>
      <c r="I7" s="95">
        <v>82.9</v>
      </c>
      <c r="J7" s="95">
        <v>65.4</v>
      </c>
      <c r="K7" s="95">
        <v>46.9</v>
      </c>
      <c r="L7" s="95">
        <v>44.3</v>
      </c>
      <c r="M7" s="95">
        <v>38.6</v>
      </c>
      <c r="N7" s="95">
        <v>35.2</v>
      </c>
      <c r="O7" s="95">
        <v>33.3</v>
      </c>
      <c r="P7" s="95">
        <v>45</v>
      </c>
      <c r="Q7" s="95">
        <v>47</v>
      </c>
      <c r="R7" s="95">
        <v>59.8</v>
      </c>
      <c r="S7" s="95">
        <v>69.1</v>
      </c>
      <c r="T7" s="95">
        <v>81.8</v>
      </c>
      <c r="U7" s="95">
        <v>88.7</v>
      </c>
      <c r="V7" s="95">
        <v>92.5</v>
      </c>
      <c r="W7" s="95">
        <v>87.7</v>
      </c>
      <c r="X7" s="95">
        <v>95</v>
      </c>
      <c r="Y7" s="95">
        <v>95.2</v>
      </c>
      <c r="Z7" s="77">
        <f t="shared" si="0"/>
        <v>74.67916666666666</v>
      </c>
      <c r="AA7" s="95">
        <v>31</v>
      </c>
      <c r="AB7" s="96" t="s">
        <v>64</v>
      </c>
      <c r="AC7" s="5">
        <v>5</v>
      </c>
    </row>
    <row r="8" spans="1:29" ht="13.5" customHeight="1">
      <c r="A8" s="76">
        <v>6</v>
      </c>
      <c r="B8" s="95">
        <v>97</v>
      </c>
      <c r="C8" s="95">
        <v>97.5</v>
      </c>
      <c r="D8" s="95">
        <v>97.4</v>
      </c>
      <c r="E8" s="95">
        <v>97.7</v>
      </c>
      <c r="F8" s="95">
        <v>97.9</v>
      </c>
      <c r="G8" s="95">
        <v>97.9</v>
      </c>
      <c r="H8" s="95">
        <v>96.2</v>
      </c>
      <c r="I8" s="95">
        <v>85.8</v>
      </c>
      <c r="J8" s="95">
        <v>84.7</v>
      </c>
      <c r="K8" s="95">
        <v>77.6</v>
      </c>
      <c r="L8" s="95">
        <v>74.3</v>
      </c>
      <c r="M8" s="95">
        <v>69.8</v>
      </c>
      <c r="N8" s="95">
        <v>71</v>
      </c>
      <c r="O8" s="95">
        <v>69.6</v>
      </c>
      <c r="P8" s="95">
        <v>62.8</v>
      </c>
      <c r="Q8" s="95">
        <v>65.9</v>
      </c>
      <c r="R8" s="95">
        <v>69.9</v>
      </c>
      <c r="S8" s="95">
        <v>77</v>
      </c>
      <c r="T8" s="95">
        <v>80.1</v>
      </c>
      <c r="U8" s="95">
        <v>83.6</v>
      </c>
      <c r="V8" s="95">
        <v>84.4</v>
      </c>
      <c r="W8" s="95">
        <v>86.4</v>
      </c>
      <c r="X8" s="95">
        <v>87.8</v>
      </c>
      <c r="Y8" s="95">
        <v>88.4</v>
      </c>
      <c r="Z8" s="77">
        <f t="shared" si="0"/>
        <v>83.3625</v>
      </c>
      <c r="AA8" s="95">
        <v>62.5</v>
      </c>
      <c r="AB8" s="96" t="s">
        <v>115</v>
      </c>
      <c r="AC8" s="5">
        <v>6</v>
      </c>
    </row>
    <row r="9" spans="1:29" ht="13.5" customHeight="1">
      <c r="A9" s="76">
        <v>7</v>
      </c>
      <c r="B9" s="95">
        <v>90.1</v>
      </c>
      <c r="C9" s="95">
        <v>91.3</v>
      </c>
      <c r="D9" s="95">
        <v>91.5</v>
      </c>
      <c r="E9" s="95">
        <v>90.9</v>
      </c>
      <c r="F9" s="95">
        <v>91.6</v>
      </c>
      <c r="G9" s="95">
        <v>92.4</v>
      </c>
      <c r="H9" s="95">
        <v>90.9</v>
      </c>
      <c r="I9" s="95">
        <v>86.9</v>
      </c>
      <c r="J9" s="95">
        <v>82.7</v>
      </c>
      <c r="K9" s="95">
        <v>73.9</v>
      </c>
      <c r="L9" s="95">
        <v>71.6</v>
      </c>
      <c r="M9" s="95">
        <v>67.2</v>
      </c>
      <c r="N9" s="95">
        <v>71.7</v>
      </c>
      <c r="O9" s="95">
        <v>71.1</v>
      </c>
      <c r="P9" s="95">
        <v>76.8</v>
      </c>
      <c r="Q9" s="95">
        <v>79.2</v>
      </c>
      <c r="R9" s="95">
        <v>91.2</v>
      </c>
      <c r="S9" s="95">
        <v>91.2</v>
      </c>
      <c r="T9" s="95">
        <v>94.9</v>
      </c>
      <c r="U9" s="95">
        <v>97.6</v>
      </c>
      <c r="V9" s="95">
        <v>97.8</v>
      </c>
      <c r="W9" s="95">
        <v>98</v>
      </c>
      <c r="X9" s="95">
        <v>98.2</v>
      </c>
      <c r="Y9" s="95">
        <v>98.3</v>
      </c>
      <c r="Z9" s="77">
        <f t="shared" si="0"/>
        <v>86.95833333333333</v>
      </c>
      <c r="AA9" s="95">
        <v>66.2</v>
      </c>
      <c r="AB9" s="96" t="s">
        <v>116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98.3</v>
      </c>
      <c r="D10" s="95">
        <v>98.4</v>
      </c>
      <c r="E10" s="95">
        <v>98.4</v>
      </c>
      <c r="F10" s="95">
        <v>98.5</v>
      </c>
      <c r="G10" s="95">
        <v>98.4</v>
      </c>
      <c r="H10" s="95">
        <v>98.3</v>
      </c>
      <c r="I10" s="95">
        <v>98.4</v>
      </c>
      <c r="J10" s="95">
        <v>98.3</v>
      </c>
      <c r="K10" s="95">
        <v>98.3</v>
      </c>
      <c r="L10" s="95">
        <v>98.3</v>
      </c>
      <c r="M10" s="95">
        <v>98.4</v>
      </c>
      <c r="N10" s="95">
        <v>95.9</v>
      </c>
      <c r="O10" s="95">
        <v>98</v>
      </c>
      <c r="P10" s="95">
        <v>97.4</v>
      </c>
      <c r="Q10" s="95">
        <v>97.7</v>
      </c>
      <c r="R10" s="95">
        <v>98.2</v>
      </c>
      <c r="S10" s="95">
        <v>98.3</v>
      </c>
      <c r="T10" s="95">
        <v>98.3</v>
      </c>
      <c r="U10" s="95">
        <v>98.3</v>
      </c>
      <c r="V10" s="95">
        <v>98.2</v>
      </c>
      <c r="W10" s="95">
        <v>98.3</v>
      </c>
      <c r="X10" s="95">
        <v>98.4</v>
      </c>
      <c r="Y10" s="95">
        <v>98.5</v>
      </c>
      <c r="Z10" s="77">
        <f t="shared" si="0"/>
        <v>98.16250000000001</v>
      </c>
      <c r="AA10" s="95">
        <v>95.8</v>
      </c>
      <c r="AB10" s="96" t="s">
        <v>48</v>
      </c>
      <c r="AC10" s="5">
        <v>8</v>
      </c>
    </row>
    <row r="11" spans="1:29" ht="13.5" customHeight="1">
      <c r="A11" s="76">
        <v>9</v>
      </c>
      <c r="B11" s="95">
        <v>98.6</v>
      </c>
      <c r="C11" s="95">
        <v>98.6</v>
      </c>
      <c r="D11" s="95">
        <v>98.7</v>
      </c>
      <c r="E11" s="95">
        <v>98.7</v>
      </c>
      <c r="F11" s="95">
        <v>98.7</v>
      </c>
      <c r="G11" s="95">
        <v>98.7</v>
      </c>
      <c r="H11" s="95">
        <v>95.8</v>
      </c>
      <c r="I11" s="95">
        <v>76</v>
      </c>
      <c r="J11" s="95">
        <v>64.4</v>
      </c>
      <c r="K11" s="95">
        <v>58.8</v>
      </c>
      <c r="L11" s="95">
        <v>47.4</v>
      </c>
      <c r="M11" s="95">
        <v>43.5</v>
      </c>
      <c r="N11" s="95">
        <v>38.3</v>
      </c>
      <c r="O11" s="95">
        <v>38.4</v>
      </c>
      <c r="P11" s="95">
        <v>37.6</v>
      </c>
      <c r="Q11" s="95">
        <v>40.6</v>
      </c>
      <c r="R11" s="95">
        <v>44.1</v>
      </c>
      <c r="S11" s="95">
        <v>63.3</v>
      </c>
      <c r="T11" s="95">
        <v>81.3</v>
      </c>
      <c r="U11" s="95">
        <v>92.6</v>
      </c>
      <c r="V11" s="95">
        <v>95.2</v>
      </c>
      <c r="W11" s="95">
        <v>97.5</v>
      </c>
      <c r="X11" s="95">
        <v>97.5</v>
      </c>
      <c r="Y11" s="95">
        <v>97.5</v>
      </c>
      <c r="Z11" s="77">
        <f t="shared" si="0"/>
        <v>75.07499999999997</v>
      </c>
      <c r="AA11" s="95">
        <v>34.4</v>
      </c>
      <c r="AB11" s="96" t="s">
        <v>79</v>
      </c>
      <c r="AC11" s="5">
        <v>9</v>
      </c>
    </row>
    <row r="12" spans="1:29" ht="13.5" customHeight="1">
      <c r="A12" s="103">
        <v>10</v>
      </c>
      <c r="B12" s="104">
        <v>97.2</v>
      </c>
      <c r="C12" s="104">
        <v>97.5</v>
      </c>
      <c r="D12" s="104">
        <v>97.3</v>
      </c>
      <c r="E12" s="104">
        <v>97.2</v>
      </c>
      <c r="F12" s="104">
        <v>97.5</v>
      </c>
      <c r="G12" s="104">
        <v>97.6</v>
      </c>
      <c r="H12" s="104">
        <v>94.3</v>
      </c>
      <c r="I12" s="104">
        <v>81</v>
      </c>
      <c r="J12" s="104">
        <v>70.7</v>
      </c>
      <c r="K12" s="104">
        <v>62.7</v>
      </c>
      <c r="L12" s="104">
        <v>56.3</v>
      </c>
      <c r="M12" s="104">
        <v>49.8</v>
      </c>
      <c r="N12" s="104">
        <v>44.6</v>
      </c>
      <c r="O12" s="104">
        <v>40.3</v>
      </c>
      <c r="P12" s="104">
        <v>41.2</v>
      </c>
      <c r="Q12" s="104">
        <v>50.4</v>
      </c>
      <c r="R12" s="104">
        <v>48.1</v>
      </c>
      <c r="S12" s="104">
        <v>77.9</v>
      </c>
      <c r="T12" s="104">
        <v>87.5</v>
      </c>
      <c r="U12" s="104">
        <v>95.1</v>
      </c>
      <c r="V12" s="104">
        <v>96.7</v>
      </c>
      <c r="W12" s="104">
        <v>95.8</v>
      </c>
      <c r="X12" s="104">
        <v>96.8</v>
      </c>
      <c r="Y12" s="104">
        <v>97.6</v>
      </c>
      <c r="Z12" s="105">
        <f t="shared" si="0"/>
        <v>77.96249999999999</v>
      </c>
      <c r="AA12" s="104">
        <v>37.9</v>
      </c>
      <c r="AB12" s="106" t="s">
        <v>117</v>
      </c>
      <c r="AC12" s="5">
        <v>10</v>
      </c>
    </row>
    <row r="13" spans="1:29" ht="13.5" customHeight="1">
      <c r="A13" s="76">
        <v>11</v>
      </c>
      <c r="B13" s="95">
        <v>97.8</v>
      </c>
      <c r="C13" s="95">
        <v>97.9</v>
      </c>
      <c r="D13" s="95">
        <v>97.9</v>
      </c>
      <c r="E13" s="95">
        <v>98.1</v>
      </c>
      <c r="F13" s="95">
        <v>98.1</v>
      </c>
      <c r="G13" s="95">
        <v>98.1</v>
      </c>
      <c r="H13" s="95">
        <v>96.6</v>
      </c>
      <c r="I13" s="95">
        <v>83.1</v>
      </c>
      <c r="J13" s="95">
        <v>62.6</v>
      </c>
      <c r="K13" s="95">
        <v>54.7</v>
      </c>
      <c r="L13" s="95">
        <v>45.1</v>
      </c>
      <c r="M13" s="95">
        <v>47.2</v>
      </c>
      <c r="N13" s="95">
        <v>40.7</v>
      </c>
      <c r="O13" s="95">
        <v>37.3</v>
      </c>
      <c r="P13" s="95">
        <v>46.8</v>
      </c>
      <c r="Q13" s="95">
        <v>49</v>
      </c>
      <c r="R13" s="95">
        <v>52.6</v>
      </c>
      <c r="S13" s="95">
        <v>67.4</v>
      </c>
      <c r="T13" s="95">
        <v>67.6</v>
      </c>
      <c r="U13" s="95">
        <v>69.7</v>
      </c>
      <c r="V13" s="95">
        <v>76.1</v>
      </c>
      <c r="W13" s="95">
        <v>86.9</v>
      </c>
      <c r="X13" s="95">
        <v>81.9</v>
      </c>
      <c r="Y13" s="95">
        <v>93.6</v>
      </c>
      <c r="Z13" s="77">
        <f t="shared" si="0"/>
        <v>72.78333333333335</v>
      </c>
      <c r="AA13" s="95">
        <v>36.3</v>
      </c>
      <c r="AB13" s="96" t="s">
        <v>118</v>
      </c>
      <c r="AC13" s="4">
        <v>11</v>
      </c>
    </row>
    <row r="14" spans="1:29" ht="13.5" customHeight="1">
      <c r="A14" s="76">
        <v>12</v>
      </c>
      <c r="B14" s="95">
        <v>96</v>
      </c>
      <c r="C14" s="95">
        <v>83</v>
      </c>
      <c r="D14" s="95">
        <v>92.4</v>
      </c>
      <c r="E14" s="95">
        <v>96.7</v>
      </c>
      <c r="F14" s="95">
        <v>97.3</v>
      </c>
      <c r="G14" s="95">
        <v>97.6</v>
      </c>
      <c r="H14" s="95">
        <v>89.5</v>
      </c>
      <c r="I14" s="95">
        <v>82.4</v>
      </c>
      <c r="J14" s="95">
        <v>75.1</v>
      </c>
      <c r="K14" s="95">
        <v>64.3</v>
      </c>
      <c r="L14" s="95">
        <v>61.1</v>
      </c>
      <c r="M14" s="95">
        <v>59.9</v>
      </c>
      <c r="N14" s="95">
        <v>59.9</v>
      </c>
      <c r="O14" s="95">
        <v>65.3</v>
      </c>
      <c r="P14" s="95">
        <v>66.8</v>
      </c>
      <c r="Q14" s="95">
        <v>81.6</v>
      </c>
      <c r="R14" s="95">
        <v>96.9</v>
      </c>
      <c r="S14" s="95">
        <v>98.1</v>
      </c>
      <c r="T14" s="95">
        <v>98.2</v>
      </c>
      <c r="U14" s="95">
        <v>98.3</v>
      </c>
      <c r="V14" s="95">
        <v>98.3</v>
      </c>
      <c r="W14" s="95">
        <v>98.3</v>
      </c>
      <c r="X14" s="95">
        <v>98.4</v>
      </c>
      <c r="Y14" s="95">
        <v>98.4</v>
      </c>
      <c r="Z14" s="77">
        <f t="shared" si="0"/>
        <v>85.57499999999999</v>
      </c>
      <c r="AA14" s="95">
        <v>55.7</v>
      </c>
      <c r="AB14" s="96" t="s">
        <v>119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98.5</v>
      </c>
      <c r="D15" s="95">
        <v>98.5</v>
      </c>
      <c r="E15" s="95">
        <v>98.6</v>
      </c>
      <c r="F15" s="95">
        <v>98.6</v>
      </c>
      <c r="G15" s="95">
        <v>98.6</v>
      </c>
      <c r="H15" s="95">
        <v>98.7</v>
      </c>
      <c r="I15" s="95">
        <v>94.4</v>
      </c>
      <c r="J15" s="95">
        <v>63.3</v>
      </c>
      <c r="K15" s="95">
        <v>47.1</v>
      </c>
      <c r="L15" s="95">
        <v>43.9</v>
      </c>
      <c r="M15" s="95">
        <v>35</v>
      </c>
      <c r="N15" s="95">
        <v>32.3</v>
      </c>
      <c r="O15" s="95">
        <v>36.6</v>
      </c>
      <c r="P15" s="95">
        <v>43.3</v>
      </c>
      <c r="Q15" s="95">
        <v>45.5</v>
      </c>
      <c r="R15" s="95">
        <v>46.1</v>
      </c>
      <c r="S15" s="95">
        <v>69.8</v>
      </c>
      <c r="T15" s="95">
        <v>83.8</v>
      </c>
      <c r="U15" s="95">
        <v>91.3</v>
      </c>
      <c r="V15" s="95">
        <v>94.6</v>
      </c>
      <c r="W15" s="95">
        <v>96.4</v>
      </c>
      <c r="X15" s="95">
        <v>96.9</v>
      </c>
      <c r="Y15" s="95">
        <v>97</v>
      </c>
      <c r="Z15" s="77">
        <f t="shared" si="0"/>
        <v>75.30416666666666</v>
      </c>
      <c r="AA15" s="95">
        <v>30</v>
      </c>
      <c r="AB15" s="96" t="s">
        <v>120</v>
      </c>
      <c r="AC15" s="5">
        <v>13</v>
      </c>
    </row>
    <row r="16" spans="1:29" ht="13.5" customHeight="1">
      <c r="A16" s="76">
        <v>14</v>
      </c>
      <c r="B16" s="95">
        <v>97.5</v>
      </c>
      <c r="C16" s="95">
        <v>97.6</v>
      </c>
      <c r="D16" s="95">
        <v>96.4</v>
      </c>
      <c r="E16" s="95">
        <v>96.8</v>
      </c>
      <c r="F16" s="95">
        <v>97.6</v>
      </c>
      <c r="G16" s="95">
        <v>97.9</v>
      </c>
      <c r="H16" s="95">
        <v>96.8</v>
      </c>
      <c r="I16" s="95">
        <v>90.7</v>
      </c>
      <c r="J16" s="95">
        <v>76.4</v>
      </c>
      <c r="K16" s="95">
        <v>74.9</v>
      </c>
      <c r="L16" s="95">
        <v>63.5</v>
      </c>
      <c r="M16" s="95">
        <v>51.9</v>
      </c>
      <c r="N16" s="95">
        <v>51.9</v>
      </c>
      <c r="O16" s="95">
        <v>50.6</v>
      </c>
      <c r="P16" s="95">
        <v>45.8</v>
      </c>
      <c r="Q16" s="95">
        <v>57.8</v>
      </c>
      <c r="R16" s="95">
        <v>64.6</v>
      </c>
      <c r="S16" s="95">
        <v>81.1</v>
      </c>
      <c r="T16" s="95">
        <v>86.5</v>
      </c>
      <c r="U16" s="95">
        <v>88.9</v>
      </c>
      <c r="V16" s="95">
        <v>93.2</v>
      </c>
      <c r="W16" s="95">
        <v>95.6</v>
      </c>
      <c r="X16" s="95">
        <v>96.9</v>
      </c>
      <c r="Y16" s="95">
        <v>97.4</v>
      </c>
      <c r="Z16" s="77">
        <f t="shared" si="0"/>
        <v>81.17916666666666</v>
      </c>
      <c r="AA16" s="95">
        <v>45.7</v>
      </c>
      <c r="AB16" s="96" t="s">
        <v>121</v>
      </c>
      <c r="AC16" s="5">
        <v>14</v>
      </c>
    </row>
    <row r="17" spans="1:29" ht="13.5" customHeight="1">
      <c r="A17" s="76">
        <v>15</v>
      </c>
      <c r="B17" s="95">
        <v>97.4</v>
      </c>
      <c r="C17" s="95">
        <v>97.2</v>
      </c>
      <c r="D17" s="95">
        <v>97.6</v>
      </c>
      <c r="E17" s="95">
        <v>97.5</v>
      </c>
      <c r="F17" s="95">
        <v>97.7</v>
      </c>
      <c r="G17" s="95">
        <v>98</v>
      </c>
      <c r="H17" s="95">
        <v>98.2</v>
      </c>
      <c r="I17" s="95">
        <v>98.2</v>
      </c>
      <c r="J17" s="95">
        <v>98.3</v>
      </c>
      <c r="K17" s="95">
        <v>98.2</v>
      </c>
      <c r="L17" s="95">
        <v>98.1</v>
      </c>
      <c r="M17" s="95">
        <v>97.6</v>
      </c>
      <c r="N17" s="95">
        <v>97.9</v>
      </c>
      <c r="O17" s="95">
        <v>97.9</v>
      </c>
      <c r="P17" s="95">
        <v>97.5</v>
      </c>
      <c r="Q17" s="95">
        <v>97.6</v>
      </c>
      <c r="R17" s="95">
        <v>98</v>
      </c>
      <c r="S17" s="95">
        <v>98.3</v>
      </c>
      <c r="T17" s="95">
        <v>98.1</v>
      </c>
      <c r="U17" s="95">
        <v>97.9</v>
      </c>
      <c r="V17" s="95">
        <v>97.9</v>
      </c>
      <c r="W17" s="95">
        <v>97.8</v>
      </c>
      <c r="X17" s="95">
        <v>98.2</v>
      </c>
      <c r="Y17" s="95">
        <v>98.3</v>
      </c>
      <c r="Z17" s="77">
        <f t="shared" si="0"/>
        <v>97.89166666666667</v>
      </c>
      <c r="AA17" s="95">
        <v>96.9</v>
      </c>
      <c r="AB17" s="96" t="s">
        <v>122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98.4</v>
      </c>
      <c r="D18" s="95">
        <v>98.5</v>
      </c>
      <c r="E18" s="95">
        <v>98.5</v>
      </c>
      <c r="F18" s="95">
        <v>98.6</v>
      </c>
      <c r="G18" s="95">
        <v>98.6</v>
      </c>
      <c r="H18" s="95">
        <v>98.6</v>
      </c>
      <c r="I18" s="95">
        <v>98.6</v>
      </c>
      <c r="J18" s="95">
        <v>98.6</v>
      </c>
      <c r="K18" s="95">
        <v>96.2</v>
      </c>
      <c r="L18" s="95">
        <v>78.3</v>
      </c>
      <c r="M18" s="95">
        <v>72.3</v>
      </c>
      <c r="N18" s="95">
        <v>57</v>
      </c>
      <c r="O18" s="95">
        <v>51.4</v>
      </c>
      <c r="P18" s="95">
        <v>47.3</v>
      </c>
      <c r="Q18" s="95">
        <v>74.6</v>
      </c>
      <c r="R18" s="95">
        <v>61.4</v>
      </c>
      <c r="S18" s="95">
        <v>83.3</v>
      </c>
      <c r="T18" s="95">
        <v>86.8</v>
      </c>
      <c r="U18" s="95">
        <v>95.3</v>
      </c>
      <c r="V18" s="95">
        <v>97.5</v>
      </c>
      <c r="W18" s="95">
        <v>97.9</v>
      </c>
      <c r="X18" s="95">
        <v>98.2</v>
      </c>
      <c r="Y18" s="95">
        <v>98.3</v>
      </c>
      <c r="Z18" s="77">
        <f t="shared" si="0"/>
        <v>86.77500000000002</v>
      </c>
      <c r="AA18" s="95">
        <v>44.6</v>
      </c>
      <c r="AB18" s="96" t="s">
        <v>123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98.4</v>
      </c>
      <c r="E19" s="95">
        <v>98.4</v>
      </c>
      <c r="F19" s="95">
        <v>98.4</v>
      </c>
      <c r="G19" s="95">
        <v>98.2</v>
      </c>
      <c r="H19" s="95">
        <v>91.3</v>
      </c>
      <c r="I19" s="95">
        <v>65.7</v>
      </c>
      <c r="J19" s="95">
        <v>51.4</v>
      </c>
      <c r="K19" s="95">
        <v>55.7</v>
      </c>
      <c r="L19" s="95">
        <v>48.1</v>
      </c>
      <c r="M19" s="95">
        <v>50.5</v>
      </c>
      <c r="N19" s="95">
        <v>44.8</v>
      </c>
      <c r="O19" s="95">
        <v>40.4</v>
      </c>
      <c r="P19" s="95">
        <v>51.1</v>
      </c>
      <c r="Q19" s="95">
        <v>50.8</v>
      </c>
      <c r="R19" s="95">
        <v>52.9</v>
      </c>
      <c r="S19" s="95">
        <v>60.7</v>
      </c>
      <c r="T19" s="95">
        <v>73.6</v>
      </c>
      <c r="U19" s="95">
        <v>85.3</v>
      </c>
      <c r="V19" s="95">
        <v>91</v>
      </c>
      <c r="W19" s="95">
        <v>95.5</v>
      </c>
      <c r="X19" s="95">
        <v>97.5</v>
      </c>
      <c r="Y19" s="95">
        <v>97.8</v>
      </c>
      <c r="Z19" s="77">
        <f t="shared" si="0"/>
        <v>74.7625</v>
      </c>
      <c r="AA19" s="95">
        <v>39.3</v>
      </c>
      <c r="AB19" s="96" t="s">
        <v>41</v>
      </c>
      <c r="AC19" s="5">
        <v>17</v>
      </c>
    </row>
    <row r="20" spans="1:29" ht="13.5" customHeight="1">
      <c r="A20" s="76">
        <v>18</v>
      </c>
      <c r="B20" s="95">
        <v>97.9</v>
      </c>
      <c r="C20" s="95">
        <v>97.9</v>
      </c>
      <c r="D20" s="95">
        <v>98</v>
      </c>
      <c r="E20" s="95">
        <v>98.1</v>
      </c>
      <c r="F20" s="95">
        <v>98.1</v>
      </c>
      <c r="G20" s="95">
        <v>98.2</v>
      </c>
      <c r="H20" s="95">
        <v>92.2</v>
      </c>
      <c r="I20" s="95">
        <v>77.3</v>
      </c>
      <c r="J20" s="95">
        <v>59.1</v>
      </c>
      <c r="K20" s="95">
        <v>56.6</v>
      </c>
      <c r="L20" s="95">
        <v>56.9</v>
      </c>
      <c r="M20" s="95">
        <v>62.1</v>
      </c>
      <c r="N20" s="95">
        <v>67.7</v>
      </c>
      <c r="O20" s="95">
        <v>94.9</v>
      </c>
      <c r="P20" s="95">
        <v>97.5</v>
      </c>
      <c r="Q20" s="95">
        <v>97.9</v>
      </c>
      <c r="R20" s="95">
        <v>98.1</v>
      </c>
      <c r="S20" s="95">
        <v>98.2</v>
      </c>
      <c r="T20" s="95">
        <v>98.4</v>
      </c>
      <c r="U20" s="95">
        <v>98.4</v>
      </c>
      <c r="V20" s="95">
        <v>98.5</v>
      </c>
      <c r="W20" s="95">
        <v>98.5</v>
      </c>
      <c r="X20" s="95">
        <v>98.5</v>
      </c>
      <c r="Y20" s="95">
        <v>98.5</v>
      </c>
      <c r="Z20" s="77">
        <f t="shared" si="0"/>
        <v>89.06250000000001</v>
      </c>
      <c r="AA20" s="95">
        <v>53.3</v>
      </c>
      <c r="AB20" s="96" t="s">
        <v>124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98.6</v>
      </c>
      <c r="D21" s="95">
        <v>98.7</v>
      </c>
      <c r="E21" s="95">
        <v>98.7</v>
      </c>
      <c r="F21" s="95">
        <v>98.7</v>
      </c>
      <c r="G21" s="95">
        <v>98.7</v>
      </c>
      <c r="H21" s="95">
        <v>98.7</v>
      </c>
      <c r="I21" s="95">
        <v>97.6</v>
      </c>
      <c r="J21" s="95">
        <v>80.5</v>
      </c>
      <c r="K21" s="95">
        <v>68.7</v>
      </c>
      <c r="L21" s="95">
        <v>67.1</v>
      </c>
      <c r="M21" s="95">
        <v>63.6</v>
      </c>
      <c r="N21" s="95">
        <v>56.3</v>
      </c>
      <c r="O21" s="95">
        <v>54.7</v>
      </c>
      <c r="P21" s="95">
        <v>52.7</v>
      </c>
      <c r="Q21" s="95">
        <v>55</v>
      </c>
      <c r="R21" s="95">
        <v>60.1</v>
      </c>
      <c r="S21" s="95">
        <v>74.7</v>
      </c>
      <c r="T21" s="95">
        <v>91</v>
      </c>
      <c r="U21" s="95">
        <v>96.9</v>
      </c>
      <c r="V21" s="95">
        <v>97.6</v>
      </c>
      <c r="W21" s="95">
        <v>97.4</v>
      </c>
      <c r="X21" s="95">
        <v>97.6</v>
      </c>
      <c r="Y21" s="95">
        <v>97.8</v>
      </c>
      <c r="Z21" s="77">
        <f t="shared" si="0"/>
        <v>83.32916666666667</v>
      </c>
      <c r="AA21" s="95">
        <v>50.8</v>
      </c>
      <c r="AB21" s="96" t="s">
        <v>125</v>
      </c>
      <c r="AC21" s="5">
        <v>19</v>
      </c>
    </row>
    <row r="22" spans="1:29" ht="13.5" customHeight="1">
      <c r="A22" s="103">
        <v>20</v>
      </c>
      <c r="B22" s="104">
        <v>98</v>
      </c>
      <c r="C22" s="104">
        <v>98.1</v>
      </c>
      <c r="D22" s="104">
        <v>98.1</v>
      </c>
      <c r="E22" s="104">
        <v>98.1</v>
      </c>
      <c r="F22" s="104">
        <v>98.2</v>
      </c>
      <c r="G22" s="104">
        <v>98.2</v>
      </c>
      <c r="H22" s="104">
        <v>97</v>
      </c>
      <c r="I22" s="104">
        <v>91</v>
      </c>
      <c r="J22" s="104">
        <v>83.7</v>
      </c>
      <c r="K22" s="104">
        <v>77.2</v>
      </c>
      <c r="L22" s="104">
        <v>71.9</v>
      </c>
      <c r="M22" s="104">
        <v>70.3</v>
      </c>
      <c r="N22" s="104">
        <v>66.2</v>
      </c>
      <c r="O22" s="104">
        <v>65.7</v>
      </c>
      <c r="P22" s="104">
        <v>65</v>
      </c>
      <c r="Q22" s="104">
        <v>70</v>
      </c>
      <c r="R22" s="104">
        <v>76.1</v>
      </c>
      <c r="S22" s="104">
        <v>88.4</v>
      </c>
      <c r="T22" s="104">
        <v>97.3</v>
      </c>
      <c r="U22" s="104">
        <v>97.9</v>
      </c>
      <c r="V22" s="104">
        <v>98.1</v>
      </c>
      <c r="W22" s="104">
        <v>98.2</v>
      </c>
      <c r="X22" s="104">
        <v>98.2</v>
      </c>
      <c r="Y22" s="104">
        <v>98.3</v>
      </c>
      <c r="Z22" s="105">
        <f t="shared" si="0"/>
        <v>87.46666666666668</v>
      </c>
      <c r="AA22" s="104">
        <v>64.2</v>
      </c>
      <c r="AB22" s="106" t="s">
        <v>109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98.4</v>
      </c>
      <c r="D23" s="95">
        <v>98.3</v>
      </c>
      <c r="E23" s="95">
        <v>98.4</v>
      </c>
      <c r="F23" s="95">
        <v>98.5</v>
      </c>
      <c r="G23" s="95">
        <v>98.5</v>
      </c>
      <c r="H23" s="95">
        <v>98.5</v>
      </c>
      <c r="I23" s="95">
        <v>95.1</v>
      </c>
      <c r="J23" s="95">
        <v>86.5</v>
      </c>
      <c r="K23" s="95">
        <v>72.4</v>
      </c>
      <c r="L23" s="95">
        <v>64.1</v>
      </c>
      <c r="M23" s="95">
        <v>64.5</v>
      </c>
      <c r="N23" s="95">
        <v>59.2</v>
      </c>
      <c r="O23" s="95">
        <v>58.9</v>
      </c>
      <c r="P23" s="95">
        <v>52.6</v>
      </c>
      <c r="Q23" s="95">
        <v>61.1</v>
      </c>
      <c r="R23" s="95">
        <v>71.6</v>
      </c>
      <c r="S23" s="95">
        <v>83.7</v>
      </c>
      <c r="T23" s="95">
        <v>77.7</v>
      </c>
      <c r="U23" s="95">
        <v>71.4</v>
      </c>
      <c r="V23" s="95">
        <v>68.6</v>
      </c>
      <c r="W23" s="95">
        <v>62.7</v>
      </c>
      <c r="X23" s="95">
        <v>74.1</v>
      </c>
      <c r="Y23" s="95">
        <v>53.5</v>
      </c>
      <c r="Z23" s="77">
        <f t="shared" si="0"/>
        <v>77.77916666666665</v>
      </c>
      <c r="AA23" s="95">
        <v>51.8</v>
      </c>
      <c r="AB23" s="96" t="s">
        <v>126</v>
      </c>
      <c r="AC23" s="4">
        <v>21</v>
      </c>
    </row>
    <row r="24" spans="1:29" ht="13.5" customHeight="1">
      <c r="A24" s="76">
        <v>22</v>
      </c>
      <c r="B24" s="95">
        <v>56.6</v>
      </c>
      <c r="C24" s="95">
        <v>52</v>
      </c>
      <c r="D24" s="95">
        <v>55.1</v>
      </c>
      <c r="E24" s="95">
        <v>51.4</v>
      </c>
      <c r="F24" s="95">
        <v>48.9</v>
      </c>
      <c r="G24" s="95">
        <v>41</v>
      </c>
      <c r="H24" s="95">
        <v>42.5</v>
      </c>
      <c r="I24" s="95">
        <v>41.9</v>
      </c>
      <c r="J24" s="95">
        <v>40</v>
      </c>
      <c r="K24" s="95">
        <v>32.5</v>
      </c>
      <c r="L24" s="95">
        <v>32.9</v>
      </c>
      <c r="M24" s="95">
        <v>26.6</v>
      </c>
      <c r="N24" s="95">
        <v>28.5</v>
      </c>
      <c r="O24" s="95">
        <v>36.6</v>
      </c>
      <c r="P24" s="95">
        <v>39.1</v>
      </c>
      <c r="Q24" s="95">
        <v>41.5</v>
      </c>
      <c r="R24" s="95">
        <v>47.4</v>
      </c>
      <c r="S24" s="95">
        <v>65.4</v>
      </c>
      <c r="T24" s="95">
        <v>78.3</v>
      </c>
      <c r="U24" s="95">
        <v>76.3</v>
      </c>
      <c r="V24" s="95">
        <v>65.6</v>
      </c>
      <c r="W24" s="95">
        <v>59.6</v>
      </c>
      <c r="X24" s="95">
        <v>69.6</v>
      </c>
      <c r="Y24" s="95">
        <v>70.2</v>
      </c>
      <c r="Z24" s="77">
        <f t="shared" si="0"/>
        <v>49.97916666666666</v>
      </c>
      <c r="AA24" s="95">
        <v>22</v>
      </c>
      <c r="AB24" s="96" t="s">
        <v>127</v>
      </c>
      <c r="AC24" s="5">
        <v>22</v>
      </c>
    </row>
    <row r="25" spans="1:29" ht="13.5" customHeight="1">
      <c r="A25" s="76">
        <v>23</v>
      </c>
      <c r="B25" s="95">
        <v>71.4</v>
      </c>
      <c r="C25" s="95">
        <v>67.1</v>
      </c>
      <c r="D25" s="95">
        <v>68.1</v>
      </c>
      <c r="E25" s="95">
        <v>61.2</v>
      </c>
      <c r="F25" s="95">
        <v>62.6</v>
      </c>
      <c r="G25" s="95">
        <v>61.1</v>
      </c>
      <c r="H25" s="95">
        <v>54</v>
      </c>
      <c r="I25" s="95">
        <v>41.3</v>
      </c>
      <c r="J25" s="95">
        <v>35.2</v>
      </c>
      <c r="K25" s="95">
        <v>32.2</v>
      </c>
      <c r="L25" s="95">
        <v>32.8</v>
      </c>
      <c r="M25" s="95">
        <v>28.7</v>
      </c>
      <c r="N25" s="95">
        <v>25.3</v>
      </c>
      <c r="O25" s="95">
        <v>39.7</v>
      </c>
      <c r="P25" s="95">
        <v>40.4</v>
      </c>
      <c r="Q25" s="95">
        <v>44.6</v>
      </c>
      <c r="R25" s="95">
        <v>51.4</v>
      </c>
      <c r="S25" s="95">
        <v>62.2</v>
      </c>
      <c r="T25" s="95">
        <v>77.7</v>
      </c>
      <c r="U25" s="95">
        <v>88</v>
      </c>
      <c r="V25" s="95">
        <v>93.4</v>
      </c>
      <c r="W25" s="95">
        <v>95.2</v>
      </c>
      <c r="X25" s="95">
        <v>95.1</v>
      </c>
      <c r="Y25" s="95">
        <v>93.5</v>
      </c>
      <c r="Z25" s="77">
        <f t="shared" si="0"/>
        <v>59.25833333333335</v>
      </c>
      <c r="AA25" s="95">
        <v>22.6</v>
      </c>
      <c r="AB25" s="96" t="s">
        <v>128</v>
      </c>
      <c r="AC25" s="5">
        <v>23</v>
      </c>
    </row>
    <row r="26" spans="1:29" ht="13.5" customHeight="1">
      <c r="A26" s="76">
        <v>24</v>
      </c>
      <c r="B26" s="95">
        <v>93.5</v>
      </c>
      <c r="C26" s="95">
        <v>90.8</v>
      </c>
      <c r="D26" s="95">
        <v>89</v>
      </c>
      <c r="E26" s="95">
        <v>62.3</v>
      </c>
      <c r="F26" s="95">
        <v>58.9</v>
      </c>
      <c r="G26" s="95">
        <v>58.5</v>
      </c>
      <c r="H26" s="95">
        <v>51.5</v>
      </c>
      <c r="I26" s="95">
        <v>47.5</v>
      </c>
      <c r="J26" s="95">
        <v>39.3</v>
      </c>
      <c r="K26" s="95">
        <v>35.1</v>
      </c>
      <c r="L26" s="95">
        <v>37.4</v>
      </c>
      <c r="M26" s="95">
        <v>35.5</v>
      </c>
      <c r="N26" s="95">
        <v>43.4</v>
      </c>
      <c r="O26" s="95">
        <v>41.9</v>
      </c>
      <c r="P26" s="95">
        <v>46.1</v>
      </c>
      <c r="Q26" s="95">
        <v>52.7</v>
      </c>
      <c r="R26" s="95">
        <v>51.1</v>
      </c>
      <c r="S26" s="95">
        <v>72.2</v>
      </c>
      <c r="T26" s="95">
        <v>82</v>
      </c>
      <c r="U26" s="95">
        <v>84.7</v>
      </c>
      <c r="V26" s="95">
        <v>91.9</v>
      </c>
      <c r="W26" s="95">
        <v>93.9</v>
      </c>
      <c r="X26" s="95">
        <v>95.9</v>
      </c>
      <c r="Y26" s="95">
        <v>95.8</v>
      </c>
      <c r="Z26" s="77">
        <f t="shared" si="0"/>
        <v>64.62083333333335</v>
      </c>
      <c r="AA26" s="95">
        <v>32</v>
      </c>
      <c r="AB26" s="96" t="s">
        <v>129</v>
      </c>
      <c r="AC26" s="5">
        <v>24</v>
      </c>
    </row>
    <row r="27" spans="1:29" ht="13.5" customHeight="1">
      <c r="A27" s="76">
        <v>25</v>
      </c>
      <c r="B27" s="95">
        <v>97</v>
      </c>
      <c r="C27" s="95">
        <v>92.7</v>
      </c>
      <c r="D27" s="95">
        <v>91.4</v>
      </c>
      <c r="E27" s="95">
        <v>94.2</v>
      </c>
      <c r="F27" s="95">
        <v>94.1</v>
      </c>
      <c r="G27" s="95">
        <v>92.5</v>
      </c>
      <c r="H27" s="95">
        <v>75.1</v>
      </c>
      <c r="I27" s="95">
        <v>49.9</v>
      </c>
      <c r="J27" s="95">
        <v>52.2</v>
      </c>
      <c r="K27" s="95">
        <v>51</v>
      </c>
      <c r="L27" s="95">
        <v>47.5</v>
      </c>
      <c r="M27" s="95">
        <v>53.6</v>
      </c>
      <c r="N27" s="95">
        <v>54.1</v>
      </c>
      <c r="O27" s="95">
        <v>60.2</v>
      </c>
      <c r="P27" s="95">
        <v>62.7</v>
      </c>
      <c r="Q27" s="95">
        <v>65.5</v>
      </c>
      <c r="R27" s="95">
        <v>69.9</v>
      </c>
      <c r="S27" s="95">
        <v>73.4</v>
      </c>
      <c r="T27" s="95">
        <v>90</v>
      </c>
      <c r="U27" s="95">
        <v>97.6</v>
      </c>
      <c r="V27" s="95">
        <v>97.8</v>
      </c>
      <c r="W27" s="95">
        <v>97.9</v>
      </c>
      <c r="X27" s="95">
        <v>98</v>
      </c>
      <c r="Y27" s="95">
        <v>98</v>
      </c>
      <c r="Z27" s="77">
        <f t="shared" si="0"/>
        <v>77.34583333333335</v>
      </c>
      <c r="AA27" s="95">
        <v>45.7</v>
      </c>
      <c r="AB27" s="96" t="s">
        <v>130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98.2</v>
      </c>
      <c r="D28" s="95">
        <v>98.3</v>
      </c>
      <c r="E28" s="95">
        <v>98.4</v>
      </c>
      <c r="F28" s="95">
        <v>98.4</v>
      </c>
      <c r="G28" s="95">
        <v>98.5</v>
      </c>
      <c r="H28" s="95">
        <v>98.5</v>
      </c>
      <c r="I28" s="95">
        <v>98.6</v>
      </c>
      <c r="J28" s="95">
        <v>98.6</v>
      </c>
      <c r="K28" s="95">
        <v>98.7</v>
      </c>
      <c r="L28" s="95">
        <v>98.6</v>
      </c>
      <c r="M28" s="95">
        <v>98.4</v>
      </c>
      <c r="N28" s="95">
        <v>98.1</v>
      </c>
      <c r="O28" s="95">
        <v>98.2</v>
      </c>
      <c r="P28" s="95">
        <v>98.2</v>
      </c>
      <c r="Q28" s="95">
        <v>98.2</v>
      </c>
      <c r="R28" s="95">
        <v>98.3</v>
      </c>
      <c r="S28" s="95">
        <v>98.2</v>
      </c>
      <c r="T28" s="95">
        <v>97.5</v>
      </c>
      <c r="U28" s="95">
        <v>97.4</v>
      </c>
      <c r="V28" s="95">
        <v>92.1</v>
      </c>
      <c r="W28" s="95">
        <v>89.2</v>
      </c>
      <c r="X28" s="95">
        <v>85.1</v>
      </c>
      <c r="Y28" s="95">
        <v>84.7</v>
      </c>
      <c r="Z28" s="77">
        <f t="shared" si="0"/>
        <v>96.52083333333333</v>
      </c>
      <c r="AA28" s="95">
        <v>82.8</v>
      </c>
      <c r="AB28" s="96" t="s">
        <v>131</v>
      </c>
      <c r="AC28" s="5">
        <v>26</v>
      </c>
    </row>
    <row r="29" spans="1:29" ht="13.5" customHeight="1">
      <c r="A29" s="76">
        <v>27</v>
      </c>
      <c r="B29" s="95">
        <v>88.4</v>
      </c>
      <c r="C29" s="95">
        <v>96.8</v>
      </c>
      <c r="D29" s="95">
        <v>98</v>
      </c>
      <c r="E29" s="95">
        <v>98.2</v>
      </c>
      <c r="F29" s="95">
        <v>98.4</v>
      </c>
      <c r="G29" s="95">
        <v>98.5</v>
      </c>
      <c r="H29" s="95">
        <v>88.4</v>
      </c>
      <c r="I29" s="95">
        <v>69.3</v>
      </c>
      <c r="J29" s="95">
        <v>57.2</v>
      </c>
      <c r="K29" s="95">
        <v>53.6</v>
      </c>
      <c r="L29" s="95">
        <v>48.4</v>
      </c>
      <c r="M29" s="95">
        <v>44.5</v>
      </c>
      <c r="N29" s="95">
        <v>38.3</v>
      </c>
      <c r="O29" s="95">
        <v>38.8</v>
      </c>
      <c r="P29" s="95">
        <v>39.6</v>
      </c>
      <c r="Q29" s="95">
        <v>53.6</v>
      </c>
      <c r="R29" s="95">
        <v>59.2</v>
      </c>
      <c r="S29" s="95">
        <v>78.4</v>
      </c>
      <c r="T29" s="95">
        <v>89.2</v>
      </c>
      <c r="U29" s="95">
        <v>96.4</v>
      </c>
      <c r="V29" s="95"/>
      <c r="W29" s="95">
        <v>97.7</v>
      </c>
      <c r="X29" s="95">
        <v>97.7</v>
      </c>
      <c r="Y29" s="95">
        <v>97.2</v>
      </c>
      <c r="Z29" s="77">
        <f t="shared" si="0"/>
        <v>75.03478260869566</v>
      </c>
      <c r="AA29" s="95">
        <v>34.1</v>
      </c>
      <c r="AB29" s="96" t="s">
        <v>63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98</v>
      </c>
      <c r="D30" s="95">
        <v>98.1</v>
      </c>
      <c r="E30" s="95">
        <v>98.2</v>
      </c>
      <c r="F30" s="95">
        <v>98.3</v>
      </c>
      <c r="G30" s="95">
        <v>98.3</v>
      </c>
      <c r="H30" s="95">
        <v>97.2</v>
      </c>
      <c r="I30" s="95">
        <v>85.4</v>
      </c>
      <c r="J30" s="95">
        <v>70.3</v>
      </c>
      <c r="K30" s="95">
        <v>63.6</v>
      </c>
      <c r="L30" s="95">
        <v>60</v>
      </c>
      <c r="M30" s="95">
        <v>54.7</v>
      </c>
      <c r="N30" s="95">
        <v>53.9</v>
      </c>
      <c r="O30" s="95">
        <v>51.2</v>
      </c>
      <c r="P30" s="95">
        <v>50</v>
      </c>
      <c r="Q30" s="95">
        <v>48.6</v>
      </c>
      <c r="R30" s="95">
        <v>50.3</v>
      </c>
      <c r="S30" s="95">
        <v>70.8</v>
      </c>
      <c r="T30" s="95">
        <v>89.9</v>
      </c>
      <c r="U30" s="95">
        <v>95.2</v>
      </c>
      <c r="V30" s="95">
        <v>97.4</v>
      </c>
      <c r="W30" s="95">
        <v>97.7</v>
      </c>
      <c r="X30" s="95">
        <v>98</v>
      </c>
      <c r="Y30" s="95">
        <v>98</v>
      </c>
      <c r="Z30" s="77">
        <f t="shared" si="0"/>
        <v>80.03333333333335</v>
      </c>
      <c r="AA30" s="95">
        <v>46.6</v>
      </c>
      <c r="AB30" s="96" t="s">
        <v>132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98.3</v>
      </c>
      <c r="D31" s="95">
        <v>98.3</v>
      </c>
      <c r="E31" s="95">
        <v>98.3</v>
      </c>
      <c r="F31" s="95">
        <v>98.3</v>
      </c>
      <c r="G31" s="95">
        <v>98.3</v>
      </c>
      <c r="H31" s="95">
        <v>97.3</v>
      </c>
      <c r="I31" s="95">
        <v>80.5</v>
      </c>
      <c r="J31" s="95">
        <v>75.5</v>
      </c>
      <c r="K31" s="95">
        <v>69.6</v>
      </c>
      <c r="L31" s="95">
        <v>59.5</v>
      </c>
      <c r="M31" s="95">
        <v>58.6</v>
      </c>
      <c r="N31" s="95">
        <v>58.7</v>
      </c>
      <c r="O31" s="95">
        <v>60.2</v>
      </c>
      <c r="P31" s="95">
        <v>63</v>
      </c>
      <c r="Q31" s="95">
        <v>64.1</v>
      </c>
      <c r="R31" s="95">
        <v>70.6</v>
      </c>
      <c r="S31" s="95">
        <v>73.1</v>
      </c>
      <c r="T31" s="95">
        <v>83.3</v>
      </c>
      <c r="U31" s="95">
        <v>89.6</v>
      </c>
      <c r="V31" s="95">
        <v>91.7</v>
      </c>
      <c r="W31" s="95">
        <v>92.8</v>
      </c>
      <c r="X31" s="95">
        <v>96.8</v>
      </c>
      <c r="Y31" s="95">
        <v>96.6</v>
      </c>
      <c r="Z31" s="77">
        <f t="shared" si="0"/>
        <v>82.12916666666665</v>
      </c>
      <c r="AA31" s="95">
        <v>55.3</v>
      </c>
      <c r="AB31" s="96" t="s">
        <v>133</v>
      </c>
      <c r="AC31" s="5">
        <v>29</v>
      </c>
    </row>
    <row r="32" spans="1:29" ht="13.5" customHeight="1">
      <c r="A32" s="76">
        <v>30</v>
      </c>
      <c r="B32" s="95">
        <v>97.2</v>
      </c>
      <c r="C32" s="95">
        <v>97.4</v>
      </c>
      <c r="D32" s="95">
        <v>97.5</v>
      </c>
      <c r="E32" s="95">
        <v>97.1</v>
      </c>
      <c r="F32" s="95">
        <v>98</v>
      </c>
      <c r="G32" s="95">
        <v>98.3</v>
      </c>
      <c r="H32" s="95">
        <v>98.3</v>
      </c>
      <c r="I32" s="95">
        <v>98.4</v>
      </c>
      <c r="J32" s="95">
        <v>98.3</v>
      </c>
      <c r="K32" s="95">
        <v>98.2</v>
      </c>
      <c r="L32" s="95">
        <v>98.2</v>
      </c>
      <c r="M32" s="95">
        <v>98.3</v>
      </c>
      <c r="N32" s="95">
        <v>98.3</v>
      </c>
      <c r="O32" s="95">
        <v>98.1</v>
      </c>
      <c r="P32" s="95">
        <v>98.3</v>
      </c>
      <c r="Q32" s="95">
        <v>98.3</v>
      </c>
      <c r="R32" s="95">
        <v>98.2</v>
      </c>
      <c r="S32" s="95">
        <v>98.3</v>
      </c>
      <c r="T32" s="95">
        <v>98.3</v>
      </c>
      <c r="U32" s="95">
        <v>98.3</v>
      </c>
      <c r="V32" s="95">
        <v>98.3</v>
      </c>
      <c r="W32" s="95">
        <v>98.4</v>
      </c>
      <c r="X32" s="95">
        <v>98.4</v>
      </c>
      <c r="Y32" s="95">
        <v>98.4</v>
      </c>
      <c r="Z32" s="77">
        <f t="shared" si="0"/>
        <v>98.11666666666666</v>
      </c>
      <c r="AA32" s="95">
        <v>96.4</v>
      </c>
      <c r="AB32" s="96" t="s">
        <v>134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94.15333333333335</v>
      </c>
      <c r="C34" s="80">
        <f t="shared" si="1"/>
        <v>93.57666666666667</v>
      </c>
      <c r="D34" s="80">
        <f t="shared" si="1"/>
        <v>94.00000000000001</v>
      </c>
      <c r="E34" s="80">
        <f t="shared" si="1"/>
        <v>93.12999999999998</v>
      </c>
      <c r="F34" s="80">
        <f t="shared" si="1"/>
        <v>93.25000000000001</v>
      </c>
      <c r="G34" s="80">
        <f t="shared" si="1"/>
        <v>92.75000000000001</v>
      </c>
      <c r="H34" s="80">
        <f t="shared" si="1"/>
        <v>89.82666666666667</v>
      </c>
      <c r="I34" s="80">
        <f t="shared" si="1"/>
        <v>80.78000000000002</v>
      </c>
      <c r="J34" s="80">
        <f t="shared" si="1"/>
        <v>71.10333333333332</v>
      </c>
      <c r="K34" s="80">
        <f t="shared" si="1"/>
        <v>65.34333333333332</v>
      </c>
      <c r="L34" s="80">
        <f t="shared" si="1"/>
        <v>61.406666666666666</v>
      </c>
      <c r="M34" s="80">
        <f t="shared" si="1"/>
        <v>59.15666666666665</v>
      </c>
      <c r="N34" s="80">
        <f t="shared" si="1"/>
        <v>57.39666666666666</v>
      </c>
      <c r="O34" s="80">
        <f t="shared" si="1"/>
        <v>58.300000000000004</v>
      </c>
      <c r="P34" s="80">
        <f t="shared" si="1"/>
        <v>59.90999999999999</v>
      </c>
      <c r="Q34" s="80">
        <f t="shared" si="1"/>
        <v>64.07</v>
      </c>
      <c r="R34" s="80">
        <f aca="true" t="shared" si="2" ref="R34:Y34">AVERAGE(R3:R33)</f>
        <v>67.70333333333333</v>
      </c>
      <c r="S34" s="80">
        <f t="shared" si="2"/>
        <v>78.1566666666667</v>
      </c>
      <c r="T34" s="80">
        <f t="shared" si="2"/>
        <v>85.96666666666667</v>
      </c>
      <c r="U34" s="80">
        <f t="shared" si="2"/>
        <v>90.46333333333335</v>
      </c>
      <c r="V34" s="80">
        <f t="shared" si="2"/>
        <v>91.48275862068965</v>
      </c>
      <c r="W34" s="80">
        <f t="shared" si="2"/>
        <v>92.05666666666666</v>
      </c>
      <c r="X34" s="80">
        <f t="shared" si="2"/>
        <v>93.28666666666666</v>
      </c>
      <c r="Y34" s="80">
        <f t="shared" si="2"/>
        <v>93.48666666666665</v>
      </c>
      <c r="Z34" s="80">
        <f>AVERAGE(B3:Y33)</f>
        <v>80.01557719054227</v>
      </c>
      <c r="AA34" s="81">
        <f>AVERAGE(AA3:AA33)</f>
        <v>51.40333333333332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22</v>
      </c>
      <c r="C40" s="92">
        <f>MATCH(B40,AA3:AA33,0)</f>
        <v>22</v>
      </c>
      <c r="D40" s="97" t="str">
        <f>INDEX(AB3:AB33,C40,1)</f>
        <v>12:30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98.4</v>
      </c>
      <c r="D3" s="95">
        <v>98.4</v>
      </c>
      <c r="E3" s="95">
        <v>98.5</v>
      </c>
      <c r="F3" s="95">
        <v>98.5</v>
      </c>
      <c r="G3" s="95">
        <v>98.5</v>
      </c>
      <c r="H3" s="95">
        <v>98.3</v>
      </c>
      <c r="I3" s="95">
        <v>90.1</v>
      </c>
      <c r="J3" s="95">
        <v>82.2</v>
      </c>
      <c r="K3" s="95">
        <v>85.5</v>
      </c>
      <c r="L3" s="95">
        <v>65.7</v>
      </c>
      <c r="M3" s="95">
        <v>63</v>
      </c>
      <c r="N3" s="95">
        <v>57.2</v>
      </c>
      <c r="O3" s="95">
        <v>53.5</v>
      </c>
      <c r="P3" s="95">
        <v>51.5</v>
      </c>
      <c r="Q3" s="95">
        <v>49.5</v>
      </c>
      <c r="R3" s="95">
        <v>70.2</v>
      </c>
      <c r="S3" s="95">
        <v>69.8</v>
      </c>
      <c r="T3" s="95">
        <v>82.5</v>
      </c>
      <c r="U3" s="95">
        <v>95.2</v>
      </c>
      <c r="V3" s="95">
        <v>97.9</v>
      </c>
      <c r="W3" s="95">
        <v>97.5</v>
      </c>
      <c r="X3" s="95">
        <v>97.8</v>
      </c>
      <c r="Y3" s="95">
        <v>98.1</v>
      </c>
      <c r="Z3" s="77">
        <f aca="true" t="shared" si="0" ref="Z3:Z33">AVERAGE(B3:Y3)</f>
        <v>83.175</v>
      </c>
      <c r="AA3" s="95">
        <v>44.6</v>
      </c>
      <c r="AB3" s="96" t="s">
        <v>135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98.1</v>
      </c>
      <c r="D4" s="95">
        <v>98.3</v>
      </c>
      <c r="E4" s="95">
        <v>98.4</v>
      </c>
      <c r="F4" s="95">
        <v>98.4</v>
      </c>
      <c r="G4" s="95">
        <v>98.5</v>
      </c>
      <c r="H4" s="95">
        <v>98.4</v>
      </c>
      <c r="I4" s="95">
        <v>64.6</v>
      </c>
      <c r="J4" s="95">
        <v>54.3</v>
      </c>
      <c r="K4" s="95">
        <v>47.5</v>
      </c>
      <c r="L4" s="95">
        <v>52</v>
      </c>
      <c r="M4" s="95">
        <v>43.9</v>
      </c>
      <c r="N4" s="95">
        <v>45.6</v>
      </c>
      <c r="O4" s="95">
        <v>45.7</v>
      </c>
      <c r="P4" s="95">
        <v>42.2</v>
      </c>
      <c r="Q4" s="95">
        <v>46.7</v>
      </c>
      <c r="R4" s="95">
        <v>43.6</v>
      </c>
      <c r="S4" s="95">
        <v>56.9</v>
      </c>
      <c r="T4" s="95">
        <v>71.1</v>
      </c>
      <c r="U4" s="95">
        <v>89</v>
      </c>
      <c r="V4" s="95">
        <v>93.8</v>
      </c>
      <c r="W4" s="95">
        <v>97</v>
      </c>
      <c r="X4" s="95">
        <v>97.6</v>
      </c>
      <c r="Y4" s="95">
        <v>97.8</v>
      </c>
      <c r="Z4" s="77">
        <f t="shared" si="0"/>
        <v>74.07083333333333</v>
      </c>
      <c r="AA4" s="95">
        <v>39.5</v>
      </c>
      <c r="AB4" s="96" t="s">
        <v>136</v>
      </c>
      <c r="AC4" s="5">
        <v>2</v>
      </c>
    </row>
    <row r="5" spans="1:29" ht="13.5" customHeight="1">
      <c r="A5" s="76">
        <v>3</v>
      </c>
      <c r="B5" s="95">
        <v>97.9</v>
      </c>
      <c r="C5" s="95">
        <v>98</v>
      </c>
      <c r="D5" s="95">
        <v>98</v>
      </c>
      <c r="E5" s="95">
        <v>97.8</v>
      </c>
      <c r="F5" s="95">
        <v>97.9</v>
      </c>
      <c r="G5" s="95">
        <v>97.8</v>
      </c>
      <c r="H5" s="95">
        <v>89.3</v>
      </c>
      <c r="I5" s="95">
        <v>76.7</v>
      </c>
      <c r="J5" s="95">
        <v>60.4</v>
      </c>
      <c r="K5" s="95">
        <v>54.9</v>
      </c>
      <c r="L5" s="95">
        <v>54.2</v>
      </c>
      <c r="M5" s="95">
        <v>48</v>
      </c>
      <c r="N5" s="95">
        <v>48.3</v>
      </c>
      <c r="O5" s="95">
        <v>58.5</v>
      </c>
      <c r="P5" s="95">
        <v>57</v>
      </c>
      <c r="Q5" s="95">
        <v>59.8</v>
      </c>
      <c r="R5" s="95">
        <v>67.7</v>
      </c>
      <c r="S5" s="95">
        <v>78.6</v>
      </c>
      <c r="T5" s="95">
        <v>91.5</v>
      </c>
      <c r="U5" s="95">
        <v>96.4</v>
      </c>
      <c r="V5" s="95">
        <v>97.7</v>
      </c>
      <c r="W5" s="95">
        <v>97.9</v>
      </c>
      <c r="X5" s="95">
        <v>98</v>
      </c>
      <c r="Y5" s="95">
        <v>98.1</v>
      </c>
      <c r="Z5" s="77">
        <f t="shared" si="0"/>
        <v>80.01666666666667</v>
      </c>
      <c r="AA5" s="95">
        <v>44.6</v>
      </c>
      <c r="AB5" s="96" t="s">
        <v>137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98.3</v>
      </c>
      <c r="D6" s="95">
        <v>98.3</v>
      </c>
      <c r="E6" s="95">
        <v>98.3</v>
      </c>
      <c r="F6" s="95">
        <v>98.3</v>
      </c>
      <c r="G6" s="95">
        <v>98.4</v>
      </c>
      <c r="H6" s="95">
        <v>95.6</v>
      </c>
      <c r="I6" s="95">
        <v>80.9</v>
      </c>
      <c r="J6" s="95">
        <v>71.1</v>
      </c>
      <c r="K6" s="95">
        <v>60.2</v>
      </c>
      <c r="L6" s="95">
        <v>51.6</v>
      </c>
      <c r="M6" s="95">
        <v>43.1</v>
      </c>
      <c r="N6" s="95">
        <v>40.2</v>
      </c>
      <c r="O6" s="95">
        <v>41.3</v>
      </c>
      <c r="P6" s="95">
        <v>45.2</v>
      </c>
      <c r="Q6" s="95">
        <v>42.4</v>
      </c>
      <c r="R6" s="95">
        <v>48</v>
      </c>
      <c r="S6" s="95">
        <v>68.2</v>
      </c>
      <c r="T6" s="95">
        <v>86</v>
      </c>
      <c r="U6" s="95">
        <v>94.1</v>
      </c>
      <c r="V6" s="95">
        <v>96.6</v>
      </c>
      <c r="W6" s="95">
        <v>96.5</v>
      </c>
      <c r="X6" s="95">
        <v>97.6</v>
      </c>
      <c r="Y6" s="95">
        <v>97.9</v>
      </c>
      <c r="Z6" s="77">
        <f t="shared" si="0"/>
        <v>76.92916666666667</v>
      </c>
      <c r="AA6" s="95">
        <v>37.3</v>
      </c>
      <c r="AB6" s="96" t="s">
        <v>64</v>
      </c>
      <c r="AC6" s="5">
        <v>4</v>
      </c>
    </row>
    <row r="7" spans="1:29" ht="13.5" customHeight="1">
      <c r="A7" s="76">
        <v>5</v>
      </c>
      <c r="B7" s="95">
        <v>97.9</v>
      </c>
      <c r="C7" s="95">
        <v>98</v>
      </c>
      <c r="D7" s="95">
        <v>98.1</v>
      </c>
      <c r="E7" s="95">
        <v>98.2</v>
      </c>
      <c r="F7" s="95">
        <v>98.3</v>
      </c>
      <c r="G7" s="95">
        <v>98.3</v>
      </c>
      <c r="H7" s="95">
        <v>95.5</v>
      </c>
      <c r="I7" s="95">
        <v>80.2</v>
      </c>
      <c r="J7" s="95">
        <v>74.7</v>
      </c>
      <c r="K7" s="95">
        <v>66.6</v>
      </c>
      <c r="L7" s="95">
        <v>59</v>
      </c>
      <c r="M7" s="95">
        <v>53.1</v>
      </c>
      <c r="N7" s="95">
        <v>56.1</v>
      </c>
      <c r="O7" s="95">
        <v>48</v>
      </c>
      <c r="P7" s="95">
        <v>50.3</v>
      </c>
      <c r="Q7" s="95">
        <v>49.2</v>
      </c>
      <c r="R7" s="95">
        <v>55.4</v>
      </c>
      <c r="S7" s="95">
        <v>63.2</v>
      </c>
      <c r="T7" s="95">
        <v>70.7</v>
      </c>
      <c r="U7" s="95">
        <v>79.9</v>
      </c>
      <c r="V7" s="95">
        <v>92.7</v>
      </c>
      <c r="W7" s="95">
        <v>94</v>
      </c>
      <c r="X7" s="95">
        <v>96.3</v>
      </c>
      <c r="Y7" s="95">
        <v>96.2</v>
      </c>
      <c r="Z7" s="77">
        <f t="shared" si="0"/>
        <v>77.91250000000001</v>
      </c>
      <c r="AA7" s="95">
        <v>46.8</v>
      </c>
      <c r="AB7" s="96" t="s">
        <v>138</v>
      </c>
      <c r="AC7" s="5">
        <v>5</v>
      </c>
    </row>
    <row r="8" spans="1:29" ht="13.5" customHeight="1">
      <c r="A8" s="76">
        <v>6</v>
      </c>
      <c r="B8" s="95">
        <v>96.6</v>
      </c>
      <c r="C8" s="95">
        <v>97.4</v>
      </c>
      <c r="D8" s="95">
        <v>97.8</v>
      </c>
      <c r="E8" s="95">
        <v>97.9</v>
      </c>
      <c r="F8" s="95">
        <v>97.9</v>
      </c>
      <c r="G8" s="95">
        <v>97.6</v>
      </c>
      <c r="H8" s="95">
        <v>93.8</v>
      </c>
      <c r="I8" s="95">
        <v>87</v>
      </c>
      <c r="J8" s="95">
        <v>77.1</v>
      </c>
      <c r="K8" s="95">
        <v>61.1</v>
      </c>
      <c r="L8" s="95">
        <v>55.8</v>
      </c>
      <c r="M8" s="95">
        <v>50.1</v>
      </c>
      <c r="N8" s="95">
        <v>53.2</v>
      </c>
      <c r="O8" s="95">
        <v>48.4</v>
      </c>
      <c r="P8" s="95">
        <v>53.8</v>
      </c>
      <c r="Q8" s="95">
        <v>56.7</v>
      </c>
      <c r="R8" s="95">
        <v>63.9</v>
      </c>
      <c r="S8" s="95">
        <v>68.2</v>
      </c>
      <c r="T8" s="95">
        <v>75.1</v>
      </c>
      <c r="U8" s="95">
        <v>91</v>
      </c>
      <c r="V8" s="95">
        <v>94.9</v>
      </c>
      <c r="W8" s="95">
        <v>96</v>
      </c>
      <c r="X8" s="95">
        <v>96.5</v>
      </c>
      <c r="Y8" s="95">
        <v>97.7</v>
      </c>
      <c r="Z8" s="77">
        <f t="shared" si="0"/>
        <v>79.39583333333334</v>
      </c>
      <c r="AA8" s="95">
        <v>46.4</v>
      </c>
      <c r="AB8" s="96" t="s">
        <v>139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98.1</v>
      </c>
      <c r="D9" s="95">
        <v>98.1</v>
      </c>
      <c r="E9" s="95">
        <v>96.7</v>
      </c>
      <c r="F9" s="95">
        <v>96.9</v>
      </c>
      <c r="G9" s="95">
        <v>97.5</v>
      </c>
      <c r="H9" s="95">
        <v>96.7</v>
      </c>
      <c r="I9" s="95">
        <v>96.7</v>
      </c>
      <c r="J9" s="95">
        <v>96.9</v>
      </c>
      <c r="K9" s="95">
        <v>96.7</v>
      </c>
      <c r="L9" s="95">
        <v>97</v>
      </c>
      <c r="M9" s="95">
        <v>97.1</v>
      </c>
      <c r="N9" s="95">
        <v>97.3</v>
      </c>
      <c r="O9" s="95">
        <v>97.2</v>
      </c>
      <c r="P9" s="95">
        <v>97.4</v>
      </c>
      <c r="Q9" s="95">
        <v>97.4</v>
      </c>
      <c r="R9" s="95">
        <v>97.5</v>
      </c>
      <c r="S9" s="95">
        <v>97.4</v>
      </c>
      <c r="T9" s="95">
        <v>97.4</v>
      </c>
      <c r="U9" s="95">
        <v>97.4</v>
      </c>
      <c r="V9" s="95">
        <v>97.4</v>
      </c>
      <c r="W9" s="95">
        <v>97.3</v>
      </c>
      <c r="X9" s="95">
        <v>97.4</v>
      </c>
      <c r="Y9" s="95">
        <v>97.4</v>
      </c>
      <c r="Z9" s="77">
        <f t="shared" si="0"/>
        <v>97.29583333333336</v>
      </c>
      <c r="AA9" s="95">
        <v>96</v>
      </c>
      <c r="AB9" s="96" t="s">
        <v>140</v>
      </c>
      <c r="AC9" s="5">
        <v>7</v>
      </c>
    </row>
    <row r="10" spans="1:29" ht="13.5" customHeight="1">
      <c r="A10" s="76">
        <v>8</v>
      </c>
      <c r="B10" s="95">
        <v>97.6</v>
      </c>
      <c r="C10" s="95">
        <v>98</v>
      </c>
      <c r="D10" s="95">
        <v>98.1</v>
      </c>
      <c r="E10" s="95">
        <v>98.3</v>
      </c>
      <c r="F10" s="95">
        <v>98.2</v>
      </c>
      <c r="G10" s="95">
        <v>97.8</v>
      </c>
      <c r="H10" s="95">
        <v>97.9</v>
      </c>
      <c r="I10" s="95">
        <v>98.2</v>
      </c>
      <c r="J10" s="95">
        <v>98.3</v>
      </c>
      <c r="K10" s="95">
        <v>98.3</v>
      </c>
      <c r="L10" s="95">
        <v>98.3</v>
      </c>
      <c r="M10" s="95">
        <v>93.3</v>
      </c>
      <c r="N10" s="95">
        <v>88.3</v>
      </c>
      <c r="O10" s="95">
        <v>82</v>
      </c>
      <c r="P10" s="95">
        <v>68.8</v>
      </c>
      <c r="Q10" s="95">
        <v>61.2</v>
      </c>
      <c r="R10" s="95">
        <v>61.7</v>
      </c>
      <c r="S10" s="95">
        <v>68.7</v>
      </c>
      <c r="T10" s="95">
        <v>91.4</v>
      </c>
      <c r="U10" s="95">
        <v>86.4</v>
      </c>
      <c r="V10" s="95">
        <v>96.3</v>
      </c>
      <c r="W10" s="95">
        <v>97.1</v>
      </c>
      <c r="X10" s="95">
        <v>97.7</v>
      </c>
      <c r="Y10" s="95">
        <v>98.1</v>
      </c>
      <c r="Z10" s="77">
        <f t="shared" si="0"/>
        <v>90.41666666666667</v>
      </c>
      <c r="AA10" s="95">
        <v>57.6</v>
      </c>
      <c r="AB10" s="96" t="s">
        <v>47</v>
      </c>
      <c r="AC10" s="5">
        <v>8</v>
      </c>
    </row>
    <row r="11" spans="1:29" ht="13.5" customHeight="1">
      <c r="A11" s="76">
        <v>9</v>
      </c>
      <c r="B11" s="95">
        <v>98.2</v>
      </c>
      <c r="C11" s="95">
        <v>98.3</v>
      </c>
      <c r="D11" s="95">
        <v>98.3</v>
      </c>
      <c r="E11" s="95">
        <v>98.2</v>
      </c>
      <c r="F11" s="95">
        <v>98</v>
      </c>
      <c r="G11" s="95">
        <v>98.1</v>
      </c>
      <c r="H11" s="95">
        <v>94.5</v>
      </c>
      <c r="I11" s="95">
        <v>60.7</v>
      </c>
      <c r="J11" s="95">
        <v>53.5</v>
      </c>
      <c r="K11" s="95">
        <v>44.7</v>
      </c>
      <c r="L11" s="95">
        <v>45.4</v>
      </c>
      <c r="M11" s="95">
        <v>47.4</v>
      </c>
      <c r="N11" s="95">
        <v>43</v>
      </c>
      <c r="O11" s="95">
        <v>39.7</v>
      </c>
      <c r="P11" s="95">
        <v>40.1</v>
      </c>
      <c r="Q11" s="95">
        <v>39.6</v>
      </c>
      <c r="R11" s="95">
        <v>38.2</v>
      </c>
      <c r="S11" s="95">
        <v>62.2</v>
      </c>
      <c r="T11" s="95">
        <v>89.2</v>
      </c>
      <c r="U11" s="95">
        <v>95.7</v>
      </c>
      <c r="V11" s="95">
        <v>97.3</v>
      </c>
      <c r="W11" s="95">
        <v>97.7</v>
      </c>
      <c r="X11" s="95">
        <v>97.7</v>
      </c>
      <c r="Y11" s="95">
        <v>97.6</v>
      </c>
      <c r="Z11" s="77">
        <f t="shared" si="0"/>
        <v>73.8875</v>
      </c>
      <c r="AA11" s="95">
        <v>34.7</v>
      </c>
      <c r="AB11" s="96" t="s">
        <v>141</v>
      </c>
      <c r="AC11" s="5">
        <v>9</v>
      </c>
    </row>
    <row r="12" spans="1:29" ht="13.5" customHeight="1">
      <c r="A12" s="103">
        <v>10</v>
      </c>
      <c r="B12" s="104">
        <v>97.7</v>
      </c>
      <c r="C12" s="104">
        <v>97.8</v>
      </c>
      <c r="D12" s="104">
        <v>97.9</v>
      </c>
      <c r="E12" s="104">
        <v>98</v>
      </c>
      <c r="F12" s="104">
        <v>98.2</v>
      </c>
      <c r="G12" s="104">
        <v>98.1</v>
      </c>
      <c r="H12" s="104">
        <v>89.7</v>
      </c>
      <c r="I12" s="104">
        <v>77.5</v>
      </c>
      <c r="J12" s="104">
        <v>61</v>
      </c>
      <c r="K12" s="104">
        <v>57</v>
      </c>
      <c r="L12" s="104">
        <v>57</v>
      </c>
      <c r="M12" s="104">
        <v>56.2</v>
      </c>
      <c r="N12" s="104">
        <v>57.3</v>
      </c>
      <c r="O12" s="104">
        <v>58.9</v>
      </c>
      <c r="P12" s="104">
        <v>55.5</v>
      </c>
      <c r="Q12" s="104">
        <v>62.7</v>
      </c>
      <c r="R12" s="104">
        <v>67.2</v>
      </c>
      <c r="S12" s="104">
        <v>68.5</v>
      </c>
      <c r="T12" s="104">
        <v>79</v>
      </c>
      <c r="U12" s="104">
        <v>90.7</v>
      </c>
      <c r="V12" s="104">
        <v>95.7</v>
      </c>
      <c r="W12" s="104">
        <v>96.9</v>
      </c>
      <c r="X12" s="104">
        <v>96.5</v>
      </c>
      <c r="Y12" s="104">
        <v>94.8</v>
      </c>
      <c r="Z12" s="105">
        <f t="shared" si="0"/>
        <v>79.57500000000002</v>
      </c>
      <c r="AA12" s="104">
        <v>53.7</v>
      </c>
      <c r="AB12" s="106" t="s">
        <v>142</v>
      </c>
      <c r="AC12" s="5">
        <v>10</v>
      </c>
    </row>
    <row r="13" spans="1:29" ht="13.5" customHeight="1">
      <c r="A13" s="76">
        <v>11</v>
      </c>
      <c r="B13" s="95">
        <v>92.3</v>
      </c>
      <c r="C13" s="95">
        <v>91.7</v>
      </c>
      <c r="D13" s="95">
        <v>93.1</v>
      </c>
      <c r="E13" s="95">
        <v>94.3</v>
      </c>
      <c r="F13" s="95">
        <v>96.1</v>
      </c>
      <c r="G13" s="95">
        <v>94.8</v>
      </c>
      <c r="H13" s="95">
        <v>78</v>
      </c>
      <c r="I13" s="95">
        <v>50</v>
      </c>
      <c r="J13" s="95">
        <v>47.3</v>
      </c>
      <c r="K13" s="95">
        <v>45.6</v>
      </c>
      <c r="L13" s="95">
        <v>43</v>
      </c>
      <c r="M13" s="95">
        <v>44.1</v>
      </c>
      <c r="N13" s="95">
        <v>44.2</v>
      </c>
      <c r="O13" s="95">
        <v>44</v>
      </c>
      <c r="P13" s="95">
        <v>44.8</v>
      </c>
      <c r="Q13" s="95">
        <v>48</v>
      </c>
      <c r="R13" s="95">
        <v>47.8</v>
      </c>
      <c r="S13" s="95">
        <v>52</v>
      </c>
      <c r="T13" s="95">
        <v>73.5</v>
      </c>
      <c r="U13" s="95">
        <v>86.5</v>
      </c>
      <c r="V13" s="95">
        <v>90.8</v>
      </c>
      <c r="W13" s="95">
        <v>92</v>
      </c>
      <c r="X13" s="95">
        <v>92.1</v>
      </c>
      <c r="Y13" s="95">
        <v>94.7</v>
      </c>
      <c r="Z13" s="77">
        <f t="shared" si="0"/>
        <v>70.02916666666665</v>
      </c>
      <c r="AA13" s="95">
        <v>38.6</v>
      </c>
      <c r="AB13" s="96" t="s">
        <v>143</v>
      </c>
      <c r="AC13" s="4">
        <v>11</v>
      </c>
    </row>
    <row r="14" spans="1:29" ht="13.5" customHeight="1">
      <c r="A14" s="76">
        <v>12</v>
      </c>
      <c r="B14" s="95">
        <v>95.5</v>
      </c>
      <c r="C14" s="95">
        <v>96.6</v>
      </c>
      <c r="D14" s="95">
        <v>95.1</v>
      </c>
      <c r="E14" s="95">
        <v>92.4</v>
      </c>
      <c r="F14" s="95">
        <v>94.6</v>
      </c>
      <c r="G14" s="95">
        <v>92.6</v>
      </c>
      <c r="H14" s="95">
        <v>71.8</v>
      </c>
      <c r="I14" s="95">
        <v>48.6</v>
      </c>
      <c r="J14" s="95">
        <v>49</v>
      </c>
      <c r="K14" s="95">
        <v>50.1</v>
      </c>
      <c r="L14" s="95">
        <v>49.8</v>
      </c>
      <c r="M14" s="95">
        <v>50.5</v>
      </c>
      <c r="N14" s="95">
        <v>54.1</v>
      </c>
      <c r="O14" s="95">
        <v>52.1</v>
      </c>
      <c r="P14" s="95">
        <v>51</v>
      </c>
      <c r="Q14" s="95">
        <v>58.8</v>
      </c>
      <c r="R14" s="95">
        <v>63.3</v>
      </c>
      <c r="S14" s="95">
        <v>68.4</v>
      </c>
      <c r="T14" s="95">
        <v>71.3</v>
      </c>
      <c r="U14" s="95">
        <v>76.5</v>
      </c>
      <c r="V14" s="95">
        <v>80.5</v>
      </c>
      <c r="W14" s="95">
        <v>79</v>
      </c>
      <c r="X14" s="95">
        <v>84.9</v>
      </c>
      <c r="Y14" s="95">
        <v>97.5</v>
      </c>
      <c r="Z14" s="77">
        <f t="shared" si="0"/>
        <v>71.83333333333334</v>
      </c>
      <c r="AA14" s="95">
        <v>46</v>
      </c>
      <c r="AB14" s="96" t="s">
        <v>144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97.9</v>
      </c>
      <c r="D15" s="95">
        <v>97.8</v>
      </c>
      <c r="E15" s="95">
        <v>97.9</v>
      </c>
      <c r="F15" s="95">
        <v>98.1</v>
      </c>
      <c r="G15" s="95">
        <v>98.3</v>
      </c>
      <c r="H15" s="95">
        <v>98.4</v>
      </c>
      <c r="I15" s="95">
        <v>98.4</v>
      </c>
      <c r="J15" s="95">
        <v>98.5</v>
      </c>
      <c r="K15" s="95">
        <v>98.5</v>
      </c>
      <c r="L15" s="95">
        <v>97.8</v>
      </c>
      <c r="M15" s="95">
        <v>94.4</v>
      </c>
      <c r="N15" s="95">
        <v>92.6</v>
      </c>
      <c r="O15" s="95">
        <v>97.7</v>
      </c>
      <c r="P15" s="95">
        <v>97.9</v>
      </c>
      <c r="Q15" s="95">
        <v>97.9</v>
      </c>
      <c r="R15" s="95">
        <v>98.1</v>
      </c>
      <c r="S15" s="95">
        <v>98.3</v>
      </c>
      <c r="T15" s="95">
        <v>98.4</v>
      </c>
      <c r="U15" s="95">
        <v>98.5</v>
      </c>
      <c r="V15" s="95">
        <v>98.5</v>
      </c>
      <c r="W15" s="95">
        <v>98.5</v>
      </c>
      <c r="X15" s="95">
        <v>98.5</v>
      </c>
      <c r="Y15" s="95">
        <v>98.6</v>
      </c>
      <c r="Z15" s="77">
        <f t="shared" si="0"/>
        <v>97.80416666666666</v>
      </c>
      <c r="AA15" s="95">
        <v>89.5</v>
      </c>
      <c r="AB15" s="96" t="s">
        <v>145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98.6</v>
      </c>
      <c r="D16" s="95">
        <v>98.6</v>
      </c>
      <c r="E16" s="95">
        <v>98.6</v>
      </c>
      <c r="F16" s="95">
        <v>98.7</v>
      </c>
      <c r="G16" s="95">
        <v>98.7</v>
      </c>
      <c r="H16" s="95">
        <v>98.7</v>
      </c>
      <c r="I16" s="95">
        <v>98.7</v>
      </c>
      <c r="J16" s="95">
        <v>90</v>
      </c>
      <c r="K16" s="95">
        <v>82.3</v>
      </c>
      <c r="L16" s="95">
        <v>77.7</v>
      </c>
      <c r="M16" s="95">
        <v>77</v>
      </c>
      <c r="N16" s="95">
        <v>79.6</v>
      </c>
      <c r="O16" s="95">
        <v>83.3</v>
      </c>
      <c r="P16" s="95">
        <v>77.6</v>
      </c>
      <c r="Q16" s="95">
        <v>82.1</v>
      </c>
      <c r="R16" s="95">
        <v>85.3</v>
      </c>
      <c r="S16" s="95">
        <v>84</v>
      </c>
      <c r="T16" s="95">
        <v>88.3</v>
      </c>
      <c r="U16" s="95">
        <v>87.7</v>
      </c>
      <c r="V16" s="95">
        <v>92.6</v>
      </c>
      <c r="W16" s="95">
        <v>95</v>
      </c>
      <c r="X16" s="95">
        <v>94.9</v>
      </c>
      <c r="Y16" s="95">
        <v>97.4</v>
      </c>
      <c r="Z16" s="77">
        <f t="shared" si="0"/>
        <v>90.16666666666664</v>
      </c>
      <c r="AA16" s="95">
        <v>75.9</v>
      </c>
      <c r="AB16" s="96" t="s">
        <v>146</v>
      </c>
      <c r="AC16" s="5">
        <v>14</v>
      </c>
    </row>
    <row r="17" spans="1:29" ht="13.5" customHeight="1">
      <c r="A17" s="76">
        <v>15</v>
      </c>
      <c r="B17" s="95">
        <v>97.9</v>
      </c>
      <c r="C17" s="95">
        <v>98.1</v>
      </c>
      <c r="D17" s="95">
        <v>98.3</v>
      </c>
      <c r="E17" s="95">
        <v>98.3</v>
      </c>
      <c r="F17" s="95">
        <v>98.4</v>
      </c>
      <c r="G17" s="95">
        <v>98.4</v>
      </c>
      <c r="H17" s="95">
        <v>98.2</v>
      </c>
      <c r="I17" s="95">
        <v>98.3</v>
      </c>
      <c r="J17" s="95">
        <v>98</v>
      </c>
      <c r="K17" s="95">
        <v>93.5</v>
      </c>
      <c r="L17" s="95">
        <v>84.4</v>
      </c>
      <c r="M17" s="95">
        <v>81.2</v>
      </c>
      <c r="N17" s="95">
        <v>77.7</v>
      </c>
      <c r="O17" s="95">
        <v>70.8</v>
      </c>
      <c r="P17" s="95">
        <v>72.6</v>
      </c>
      <c r="Q17" s="95">
        <v>79.2</v>
      </c>
      <c r="R17" s="95">
        <v>82.7</v>
      </c>
      <c r="S17" s="95">
        <v>87.3</v>
      </c>
      <c r="T17" s="95">
        <v>93</v>
      </c>
      <c r="U17" s="95">
        <v>95.2</v>
      </c>
      <c r="V17" s="95">
        <v>96.9</v>
      </c>
      <c r="W17" s="95">
        <v>97.8</v>
      </c>
      <c r="X17" s="95">
        <v>98.1</v>
      </c>
      <c r="Y17" s="95">
        <v>98.2</v>
      </c>
      <c r="Z17" s="77">
        <f t="shared" si="0"/>
        <v>91.35416666666667</v>
      </c>
      <c r="AA17" s="95">
        <v>64.8</v>
      </c>
      <c r="AB17" s="96" t="s">
        <v>94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98.3</v>
      </c>
      <c r="D18" s="95">
        <v>98.4</v>
      </c>
      <c r="E18" s="95">
        <v>98.4</v>
      </c>
      <c r="F18" s="95">
        <v>98.4</v>
      </c>
      <c r="G18" s="95">
        <v>98.5</v>
      </c>
      <c r="H18" s="95">
        <v>94.7</v>
      </c>
      <c r="I18" s="95">
        <v>75.9</v>
      </c>
      <c r="J18" s="95">
        <v>73.3</v>
      </c>
      <c r="K18" s="95">
        <v>57.3</v>
      </c>
      <c r="L18" s="95">
        <v>57.4</v>
      </c>
      <c r="M18" s="95">
        <v>51.8</v>
      </c>
      <c r="N18" s="95">
        <v>65.6</v>
      </c>
      <c r="O18" s="95">
        <v>67.5</v>
      </c>
      <c r="P18" s="95">
        <v>72.8</v>
      </c>
      <c r="Q18" s="95">
        <v>74.1</v>
      </c>
      <c r="R18" s="95">
        <v>77.4</v>
      </c>
      <c r="S18" s="95">
        <v>83.3</v>
      </c>
      <c r="T18" s="95">
        <v>91.4</v>
      </c>
      <c r="U18" s="95">
        <v>97.1</v>
      </c>
      <c r="V18" s="95">
        <v>97.8</v>
      </c>
      <c r="W18" s="95">
        <v>98</v>
      </c>
      <c r="X18" s="95">
        <v>98.1</v>
      </c>
      <c r="Y18" s="95">
        <v>98.2</v>
      </c>
      <c r="Z18" s="77">
        <f t="shared" si="0"/>
        <v>84.24999999999999</v>
      </c>
      <c r="AA18" s="95">
        <v>45.9</v>
      </c>
      <c r="AB18" s="96" t="s">
        <v>98</v>
      </c>
      <c r="AC18" s="5">
        <v>16</v>
      </c>
    </row>
    <row r="19" spans="1:29" ht="13.5" customHeight="1">
      <c r="A19" s="76">
        <v>17</v>
      </c>
      <c r="B19" s="95">
        <v>98.3</v>
      </c>
      <c r="C19" s="95">
        <v>98.3</v>
      </c>
      <c r="D19" s="95">
        <v>98.4</v>
      </c>
      <c r="E19" s="95">
        <v>98.4</v>
      </c>
      <c r="F19" s="95">
        <v>98.4</v>
      </c>
      <c r="G19" s="95">
        <v>98.5</v>
      </c>
      <c r="H19" s="95">
        <v>97.5</v>
      </c>
      <c r="I19" s="95">
        <v>85.6</v>
      </c>
      <c r="J19" s="95">
        <v>74.3</v>
      </c>
      <c r="K19" s="95">
        <v>68.5</v>
      </c>
      <c r="L19" s="95">
        <v>60.7</v>
      </c>
      <c r="M19" s="95">
        <v>55.7</v>
      </c>
      <c r="N19" s="95">
        <v>54.1</v>
      </c>
      <c r="O19" s="95">
        <v>49.1</v>
      </c>
      <c r="P19" s="95">
        <v>48.7</v>
      </c>
      <c r="Q19" s="95">
        <v>49.1</v>
      </c>
      <c r="R19" s="95">
        <v>63.2</v>
      </c>
      <c r="S19" s="95">
        <v>72.6</v>
      </c>
      <c r="T19" s="95">
        <v>92.6</v>
      </c>
      <c r="U19" s="95">
        <v>96.2</v>
      </c>
      <c r="V19" s="95">
        <v>97.6</v>
      </c>
      <c r="W19" s="95">
        <v>97.3</v>
      </c>
      <c r="X19" s="95">
        <v>97.5</v>
      </c>
      <c r="Y19" s="95">
        <v>96.6</v>
      </c>
      <c r="Z19" s="77">
        <f t="shared" si="0"/>
        <v>81.13333333333331</v>
      </c>
      <c r="AA19" s="95">
        <v>45.2</v>
      </c>
      <c r="AB19" s="96" t="s">
        <v>87</v>
      </c>
      <c r="AC19" s="5">
        <v>17</v>
      </c>
    </row>
    <row r="20" spans="1:29" ht="13.5" customHeight="1">
      <c r="A20" s="76">
        <v>18</v>
      </c>
      <c r="B20" s="95">
        <v>96.1</v>
      </c>
      <c r="C20" s="95">
        <v>96.9</v>
      </c>
      <c r="D20" s="95">
        <v>97.3</v>
      </c>
      <c r="E20" s="95">
        <v>96.7</v>
      </c>
      <c r="F20" s="95">
        <v>97.4</v>
      </c>
      <c r="G20" s="95">
        <v>93</v>
      </c>
      <c r="H20" s="95">
        <v>79</v>
      </c>
      <c r="I20" s="95">
        <v>70.4</v>
      </c>
      <c r="J20" s="95">
        <v>52.5</v>
      </c>
      <c r="K20" s="95">
        <v>39.1</v>
      </c>
      <c r="L20" s="95">
        <v>40.8</v>
      </c>
      <c r="M20" s="95">
        <v>34.8</v>
      </c>
      <c r="N20" s="95">
        <v>29.7</v>
      </c>
      <c r="O20" s="95">
        <v>24</v>
      </c>
      <c r="P20" s="95">
        <v>24.5</v>
      </c>
      <c r="Q20" s="95">
        <v>35.2</v>
      </c>
      <c r="R20" s="95">
        <v>53.5</v>
      </c>
      <c r="S20" s="95">
        <v>76.1</v>
      </c>
      <c r="T20" s="95">
        <v>91.9</v>
      </c>
      <c r="U20" s="95">
        <v>95.6</v>
      </c>
      <c r="V20" s="95">
        <v>92.5</v>
      </c>
      <c r="W20" s="95">
        <v>92.9</v>
      </c>
      <c r="X20" s="95">
        <v>96.4</v>
      </c>
      <c r="Y20" s="95">
        <v>96.9</v>
      </c>
      <c r="Z20" s="77">
        <f t="shared" si="0"/>
        <v>70.96666666666668</v>
      </c>
      <c r="AA20" s="95">
        <v>21.6</v>
      </c>
      <c r="AB20" s="96" t="s">
        <v>147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97.3</v>
      </c>
      <c r="D21" s="95">
        <v>97</v>
      </c>
      <c r="E21" s="95">
        <v>97.6</v>
      </c>
      <c r="F21" s="95">
        <v>97.5</v>
      </c>
      <c r="G21" s="95">
        <v>95.6</v>
      </c>
      <c r="H21" s="95">
        <v>93.4</v>
      </c>
      <c r="I21" s="95">
        <v>83.2</v>
      </c>
      <c r="J21" s="95">
        <v>65.5</v>
      </c>
      <c r="K21" s="95">
        <v>64.9</v>
      </c>
      <c r="L21" s="95">
        <v>68.4</v>
      </c>
      <c r="M21" s="95">
        <v>64.2</v>
      </c>
      <c r="N21" s="95">
        <v>62.1</v>
      </c>
      <c r="O21" s="95">
        <v>89.6</v>
      </c>
      <c r="P21" s="95">
        <v>97.4</v>
      </c>
      <c r="Q21" s="95">
        <v>97.7</v>
      </c>
      <c r="R21" s="95">
        <v>97.9</v>
      </c>
      <c r="S21" s="95">
        <v>98.1</v>
      </c>
      <c r="T21" s="95">
        <v>98.3</v>
      </c>
      <c r="U21" s="95">
        <v>98.1</v>
      </c>
      <c r="V21" s="95">
        <v>98.2</v>
      </c>
      <c r="W21" s="95">
        <v>98.4</v>
      </c>
      <c r="X21" s="95">
        <v>98.4</v>
      </c>
      <c r="Y21" s="95">
        <v>98.5</v>
      </c>
      <c r="Z21" s="77">
        <f t="shared" si="0"/>
        <v>89.78750000000001</v>
      </c>
      <c r="AA21" s="95">
        <v>60.8</v>
      </c>
      <c r="AB21" s="96" t="s">
        <v>148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98.6</v>
      </c>
      <c r="D22" s="104">
        <v>98.6</v>
      </c>
      <c r="E22" s="104">
        <v>98.6</v>
      </c>
      <c r="F22" s="104">
        <v>98.6</v>
      </c>
      <c r="G22" s="104">
        <v>97.9</v>
      </c>
      <c r="H22" s="104">
        <v>97.7</v>
      </c>
      <c r="I22" s="104">
        <v>96.6</v>
      </c>
      <c r="J22" s="104">
        <v>93.6</v>
      </c>
      <c r="K22" s="104">
        <v>90</v>
      </c>
      <c r="L22" s="104">
        <v>91.2</v>
      </c>
      <c r="M22" s="104">
        <v>85.1</v>
      </c>
      <c r="N22" s="104">
        <v>86.5</v>
      </c>
      <c r="O22" s="104">
        <v>82.7</v>
      </c>
      <c r="P22" s="104">
        <v>83.7</v>
      </c>
      <c r="Q22" s="104">
        <v>81.2</v>
      </c>
      <c r="R22" s="104">
        <v>84.5</v>
      </c>
      <c r="S22" s="104">
        <v>87.2</v>
      </c>
      <c r="T22" s="104">
        <v>91.2</v>
      </c>
      <c r="U22" s="104">
        <v>93.6</v>
      </c>
      <c r="V22" s="104">
        <v>96.3</v>
      </c>
      <c r="W22" s="104">
        <v>97.7</v>
      </c>
      <c r="X22" s="104">
        <v>98.1</v>
      </c>
      <c r="Y22" s="104">
        <v>98</v>
      </c>
      <c r="Z22" s="105">
        <f t="shared" si="0"/>
        <v>92.73750000000001</v>
      </c>
      <c r="AA22" s="104">
        <v>80.6</v>
      </c>
      <c r="AB22" s="106" t="s">
        <v>149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97.9</v>
      </c>
      <c r="D23" s="95">
        <v>98</v>
      </c>
      <c r="E23" s="95">
        <v>98</v>
      </c>
      <c r="F23" s="95">
        <v>98</v>
      </c>
      <c r="G23" s="95">
        <v>97.9</v>
      </c>
      <c r="H23" s="95">
        <v>93.9</v>
      </c>
      <c r="I23" s="95">
        <v>90.5</v>
      </c>
      <c r="J23" s="95">
        <v>84.4</v>
      </c>
      <c r="K23" s="95">
        <v>81.5</v>
      </c>
      <c r="L23" s="95">
        <v>77.4</v>
      </c>
      <c r="M23" s="95">
        <v>77.9</v>
      </c>
      <c r="N23" s="95">
        <v>76.1</v>
      </c>
      <c r="O23" s="95">
        <v>77.3</v>
      </c>
      <c r="P23" s="95">
        <v>78.6</v>
      </c>
      <c r="Q23" s="95">
        <v>80.1</v>
      </c>
      <c r="R23" s="95">
        <v>79.2</v>
      </c>
      <c r="S23" s="95">
        <v>88.1</v>
      </c>
      <c r="T23" s="95">
        <v>97.3</v>
      </c>
      <c r="U23" s="95">
        <v>97.9</v>
      </c>
      <c r="V23" s="95">
        <v>98</v>
      </c>
      <c r="W23" s="95">
        <v>98.2</v>
      </c>
      <c r="X23" s="95">
        <v>98.3</v>
      </c>
      <c r="Y23" s="95">
        <v>98.4</v>
      </c>
      <c r="Z23" s="77">
        <f t="shared" si="0"/>
        <v>90.03749999999998</v>
      </c>
      <c r="AA23" s="95">
        <v>74.4</v>
      </c>
      <c r="AB23" s="96" t="s">
        <v>48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98.4</v>
      </c>
      <c r="D24" s="95">
        <v>98.5</v>
      </c>
      <c r="E24" s="95">
        <v>98.5</v>
      </c>
      <c r="F24" s="95">
        <v>98.5</v>
      </c>
      <c r="G24" s="95">
        <v>98.5</v>
      </c>
      <c r="H24" s="95">
        <v>97.6</v>
      </c>
      <c r="I24" s="95">
        <v>87.9</v>
      </c>
      <c r="J24" s="95">
        <v>66.9</v>
      </c>
      <c r="K24" s="95">
        <v>63.6</v>
      </c>
      <c r="L24" s="95">
        <v>63.7</v>
      </c>
      <c r="M24" s="95">
        <v>57.1</v>
      </c>
      <c r="N24" s="95">
        <v>59.9</v>
      </c>
      <c r="O24" s="95">
        <v>61.4</v>
      </c>
      <c r="P24" s="95">
        <v>71.2</v>
      </c>
      <c r="Q24" s="95">
        <v>77.2</v>
      </c>
      <c r="R24" s="95">
        <v>79.3</v>
      </c>
      <c r="S24" s="95">
        <v>87.6</v>
      </c>
      <c r="T24" s="95">
        <v>97.4</v>
      </c>
      <c r="U24" s="95">
        <v>96.8</v>
      </c>
      <c r="V24" s="95">
        <v>97.8</v>
      </c>
      <c r="W24" s="95">
        <v>98.1</v>
      </c>
      <c r="X24" s="95">
        <v>98.1</v>
      </c>
      <c r="Y24" s="95">
        <v>97.9</v>
      </c>
      <c r="Z24" s="77">
        <f t="shared" si="0"/>
        <v>85.42916666666666</v>
      </c>
      <c r="AA24" s="95">
        <v>54.4</v>
      </c>
      <c r="AB24" s="96" t="s">
        <v>150</v>
      </c>
      <c r="AC24" s="5">
        <v>22</v>
      </c>
    </row>
    <row r="25" spans="1:29" ht="13.5" customHeight="1">
      <c r="A25" s="76">
        <v>23</v>
      </c>
      <c r="B25" s="95">
        <v>98.1</v>
      </c>
      <c r="C25" s="95">
        <v>98.2</v>
      </c>
      <c r="D25" s="95">
        <v>98.3</v>
      </c>
      <c r="E25" s="95">
        <v>98.4</v>
      </c>
      <c r="F25" s="95">
        <v>98.4</v>
      </c>
      <c r="G25" s="95">
        <v>98.5</v>
      </c>
      <c r="H25" s="95">
        <v>98.5</v>
      </c>
      <c r="I25" s="95">
        <v>98.5</v>
      </c>
      <c r="J25" s="95">
        <v>98.3</v>
      </c>
      <c r="K25" s="95">
        <v>98.2</v>
      </c>
      <c r="L25" s="95">
        <v>97.7</v>
      </c>
      <c r="M25" s="95">
        <v>97</v>
      </c>
      <c r="N25" s="95">
        <v>97.6</v>
      </c>
      <c r="O25" s="95">
        <v>97.8</v>
      </c>
      <c r="P25" s="95">
        <v>97.9</v>
      </c>
      <c r="Q25" s="95">
        <v>97.9</v>
      </c>
      <c r="R25" s="95">
        <v>98.3</v>
      </c>
      <c r="S25" s="95">
        <v>98.2</v>
      </c>
      <c r="T25" s="95">
        <v>98.3</v>
      </c>
      <c r="U25" s="95">
        <v>98.3</v>
      </c>
      <c r="V25" s="95">
        <v>98.4</v>
      </c>
      <c r="W25" s="95">
        <v>98.4</v>
      </c>
      <c r="X25" s="95">
        <v>98.5</v>
      </c>
      <c r="Y25" s="95">
        <v>98.5</v>
      </c>
      <c r="Z25" s="77">
        <f t="shared" si="0"/>
        <v>98.175</v>
      </c>
      <c r="AA25" s="95">
        <v>96.3</v>
      </c>
      <c r="AB25" s="96" t="s">
        <v>116</v>
      </c>
      <c r="AC25" s="5">
        <v>23</v>
      </c>
    </row>
    <row r="26" spans="1:29" ht="13.5" customHeight="1">
      <c r="A26" s="76">
        <v>24</v>
      </c>
      <c r="B26" s="95">
        <v>98.5</v>
      </c>
      <c r="C26" s="95">
        <v>98.5</v>
      </c>
      <c r="D26" s="95">
        <v>98.6</v>
      </c>
      <c r="E26" s="95">
        <v>98.5</v>
      </c>
      <c r="F26" s="95">
        <v>98.6</v>
      </c>
      <c r="G26" s="95">
        <v>98.6</v>
      </c>
      <c r="H26" s="95">
        <v>98.6</v>
      </c>
      <c r="I26" s="95">
        <v>72.5</v>
      </c>
      <c r="J26" s="95">
        <v>66.6</v>
      </c>
      <c r="K26" s="95">
        <v>65.5</v>
      </c>
      <c r="L26" s="95">
        <v>60.7</v>
      </c>
      <c r="M26" s="95">
        <v>57.2</v>
      </c>
      <c r="N26" s="95">
        <v>60</v>
      </c>
      <c r="O26" s="95">
        <v>59.7</v>
      </c>
      <c r="P26" s="95">
        <v>50.6</v>
      </c>
      <c r="Q26" s="95">
        <v>46.2</v>
      </c>
      <c r="R26" s="95">
        <v>47.9</v>
      </c>
      <c r="S26" s="95">
        <v>59.6</v>
      </c>
      <c r="T26" s="95">
        <v>80.2</v>
      </c>
      <c r="U26" s="95">
        <v>92.9</v>
      </c>
      <c r="V26" s="95">
        <v>97</v>
      </c>
      <c r="W26" s="95">
        <v>97.7</v>
      </c>
      <c r="X26" s="95">
        <v>98</v>
      </c>
      <c r="Y26" s="95">
        <v>98.2</v>
      </c>
      <c r="Z26" s="77">
        <f t="shared" si="0"/>
        <v>79.18333333333335</v>
      </c>
      <c r="AA26" s="95">
        <v>44.7</v>
      </c>
      <c r="AB26" s="96" t="s">
        <v>151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98.3</v>
      </c>
      <c r="D27" s="95">
        <v>98.3</v>
      </c>
      <c r="E27" s="95">
        <v>98.4</v>
      </c>
      <c r="F27" s="95">
        <v>98.5</v>
      </c>
      <c r="G27" s="95">
        <v>98.3</v>
      </c>
      <c r="H27" s="95">
        <v>93.8</v>
      </c>
      <c r="I27" s="95">
        <v>77</v>
      </c>
      <c r="J27" s="95">
        <v>57.2</v>
      </c>
      <c r="K27" s="95">
        <v>58.6</v>
      </c>
      <c r="L27" s="95">
        <v>62.5</v>
      </c>
      <c r="M27" s="95">
        <v>53.7</v>
      </c>
      <c r="N27" s="95">
        <v>57.3</v>
      </c>
      <c r="O27" s="95">
        <v>61.3</v>
      </c>
      <c r="P27" s="95">
        <v>67.2</v>
      </c>
      <c r="Q27" s="95">
        <v>67.8</v>
      </c>
      <c r="R27" s="95">
        <v>70.6</v>
      </c>
      <c r="S27" s="95">
        <v>70.8</v>
      </c>
      <c r="T27" s="95">
        <v>86.6</v>
      </c>
      <c r="U27" s="95">
        <v>94.8</v>
      </c>
      <c r="V27" s="95">
        <v>95.3</v>
      </c>
      <c r="W27" s="95">
        <v>96.6</v>
      </c>
      <c r="X27" s="95">
        <v>97.8</v>
      </c>
      <c r="Y27" s="95">
        <v>98.1</v>
      </c>
      <c r="Z27" s="77">
        <f t="shared" si="0"/>
        <v>81.54166666666664</v>
      </c>
      <c r="AA27" s="95">
        <v>52.1</v>
      </c>
      <c r="AB27" s="96" t="s">
        <v>152</v>
      </c>
      <c r="AC27" s="5">
        <v>25</v>
      </c>
    </row>
    <row r="28" spans="1:29" ht="13.5" customHeight="1">
      <c r="A28" s="76">
        <v>26</v>
      </c>
      <c r="B28" s="95">
        <v>98.2</v>
      </c>
      <c r="C28" s="95">
        <v>98.3</v>
      </c>
      <c r="D28" s="95">
        <v>98.4</v>
      </c>
      <c r="E28" s="95">
        <v>98.4</v>
      </c>
      <c r="F28" s="95">
        <v>98.5</v>
      </c>
      <c r="G28" s="95">
        <v>98.4</v>
      </c>
      <c r="H28" s="95">
        <v>95</v>
      </c>
      <c r="I28" s="95">
        <v>82.7</v>
      </c>
      <c r="J28" s="95">
        <v>78</v>
      </c>
      <c r="K28" s="95">
        <v>73.9</v>
      </c>
      <c r="L28" s="95">
        <v>65.6</v>
      </c>
      <c r="M28" s="95">
        <v>68.6</v>
      </c>
      <c r="N28" s="95">
        <v>67.5</v>
      </c>
      <c r="O28" s="95">
        <v>73.5</v>
      </c>
      <c r="P28" s="95">
        <v>74.2</v>
      </c>
      <c r="Q28" s="95">
        <v>76.7</v>
      </c>
      <c r="R28" s="95">
        <v>77.6</v>
      </c>
      <c r="S28" s="95">
        <v>82.1</v>
      </c>
      <c r="T28" s="95">
        <v>94.7</v>
      </c>
      <c r="U28" s="95">
        <v>97.4</v>
      </c>
      <c r="V28" s="95">
        <v>97.8</v>
      </c>
      <c r="W28" s="95">
        <v>97.9</v>
      </c>
      <c r="X28" s="95">
        <v>98.1</v>
      </c>
      <c r="Y28" s="95">
        <v>98.1</v>
      </c>
      <c r="Z28" s="77">
        <f t="shared" si="0"/>
        <v>87.06666666666666</v>
      </c>
      <c r="AA28" s="95">
        <v>63.3</v>
      </c>
      <c r="AB28" s="96" t="s">
        <v>153</v>
      </c>
      <c r="AC28" s="5">
        <v>26</v>
      </c>
    </row>
    <row r="29" spans="1:29" ht="13.5" customHeight="1">
      <c r="A29" s="76">
        <v>27</v>
      </c>
      <c r="B29" s="95">
        <v>98.2</v>
      </c>
      <c r="C29" s="95">
        <v>98.3</v>
      </c>
      <c r="D29" s="95">
        <v>98.3</v>
      </c>
      <c r="E29" s="95">
        <v>98.3</v>
      </c>
      <c r="F29" s="95">
        <v>98.4</v>
      </c>
      <c r="G29" s="95">
        <v>98.4</v>
      </c>
      <c r="H29" s="95">
        <v>93.5</v>
      </c>
      <c r="I29" s="95">
        <v>80.6</v>
      </c>
      <c r="J29" s="95">
        <v>67.9</v>
      </c>
      <c r="K29" s="95">
        <v>65.7</v>
      </c>
      <c r="L29" s="95">
        <v>64.1</v>
      </c>
      <c r="M29" s="95">
        <v>59.5</v>
      </c>
      <c r="N29" s="95">
        <v>58.5</v>
      </c>
      <c r="O29" s="95">
        <v>62.3</v>
      </c>
      <c r="P29" s="95">
        <v>65.1</v>
      </c>
      <c r="Q29" s="95">
        <v>65.8</v>
      </c>
      <c r="R29" s="95">
        <v>70.2</v>
      </c>
      <c r="S29" s="95">
        <v>75.1</v>
      </c>
      <c r="T29" s="95">
        <v>88</v>
      </c>
      <c r="U29" s="95">
        <v>96.6</v>
      </c>
      <c r="V29" s="95">
        <v>97.6</v>
      </c>
      <c r="W29" s="95">
        <v>97.9</v>
      </c>
      <c r="X29" s="95">
        <v>98</v>
      </c>
      <c r="Y29" s="95">
        <v>98.2</v>
      </c>
      <c r="Z29" s="77">
        <f t="shared" si="0"/>
        <v>83.10416666666666</v>
      </c>
      <c r="AA29" s="95">
        <v>56.8</v>
      </c>
      <c r="AB29" s="96" t="s">
        <v>154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98.3</v>
      </c>
      <c r="D30" s="95">
        <v>98.4</v>
      </c>
      <c r="E30" s="95">
        <v>98.4</v>
      </c>
      <c r="F30" s="95">
        <v>98.4</v>
      </c>
      <c r="G30" s="95">
        <v>98.4</v>
      </c>
      <c r="H30" s="95">
        <v>96.7</v>
      </c>
      <c r="I30" s="95">
        <v>85.8</v>
      </c>
      <c r="J30" s="95">
        <v>78.8</v>
      </c>
      <c r="K30" s="95">
        <v>68.6</v>
      </c>
      <c r="L30" s="95">
        <v>66.4</v>
      </c>
      <c r="M30" s="95">
        <v>60.7</v>
      </c>
      <c r="N30" s="95">
        <v>54.1</v>
      </c>
      <c r="O30" s="95">
        <v>54.6</v>
      </c>
      <c r="P30" s="95">
        <v>63.2</v>
      </c>
      <c r="Q30" s="95">
        <v>72.4</v>
      </c>
      <c r="R30" s="95">
        <v>78</v>
      </c>
      <c r="S30" s="95">
        <v>83.3</v>
      </c>
      <c r="T30" s="95">
        <v>89.6</v>
      </c>
      <c r="U30" s="95">
        <v>96.2</v>
      </c>
      <c r="V30" s="95">
        <v>97.7</v>
      </c>
      <c r="W30" s="95">
        <v>98.1</v>
      </c>
      <c r="X30" s="95">
        <v>98.3</v>
      </c>
      <c r="Y30" s="95">
        <v>98.4</v>
      </c>
      <c r="Z30" s="77">
        <f t="shared" si="0"/>
        <v>84.62499999999999</v>
      </c>
      <c r="AA30" s="95">
        <v>51</v>
      </c>
      <c r="AB30" s="96" t="s">
        <v>155</v>
      </c>
      <c r="AC30" s="5">
        <v>28</v>
      </c>
    </row>
    <row r="31" spans="1:29" ht="13.5" customHeight="1">
      <c r="A31" s="76">
        <v>29</v>
      </c>
      <c r="B31" s="95">
        <v>98.5</v>
      </c>
      <c r="C31" s="95">
        <v>98.5</v>
      </c>
      <c r="D31" s="95">
        <v>98.5</v>
      </c>
      <c r="E31" s="95">
        <v>98.6</v>
      </c>
      <c r="F31" s="95">
        <v>98.6</v>
      </c>
      <c r="G31" s="95">
        <v>98.6</v>
      </c>
      <c r="H31" s="95">
        <v>98.6</v>
      </c>
      <c r="I31" s="95">
        <v>98.7</v>
      </c>
      <c r="J31" s="95">
        <v>98.6</v>
      </c>
      <c r="K31" s="95">
        <v>98.5</v>
      </c>
      <c r="L31" s="95">
        <v>98</v>
      </c>
      <c r="M31" s="95">
        <v>97.7</v>
      </c>
      <c r="N31" s="95">
        <v>97.5</v>
      </c>
      <c r="O31" s="95">
        <v>97.7</v>
      </c>
      <c r="P31" s="95">
        <v>96.7</v>
      </c>
      <c r="Q31" s="95">
        <v>97.5</v>
      </c>
      <c r="R31" s="95">
        <v>97.8</v>
      </c>
      <c r="S31" s="95">
        <v>98.2</v>
      </c>
      <c r="T31" s="95">
        <v>98.3</v>
      </c>
      <c r="U31" s="95">
        <v>98.4</v>
      </c>
      <c r="V31" s="95">
        <v>98.5</v>
      </c>
      <c r="W31" s="95">
        <v>98.6</v>
      </c>
      <c r="X31" s="95">
        <v>98.6</v>
      </c>
      <c r="Y31" s="95">
        <v>98.6</v>
      </c>
      <c r="Z31" s="77">
        <f t="shared" si="0"/>
        <v>98.24166666666667</v>
      </c>
      <c r="AA31" s="95">
        <v>95.9</v>
      </c>
      <c r="AB31" s="96" t="s">
        <v>156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98.7</v>
      </c>
      <c r="D32" s="95">
        <v>98.7</v>
      </c>
      <c r="E32" s="95">
        <v>98.7</v>
      </c>
      <c r="F32" s="95">
        <v>98.7</v>
      </c>
      <c r="G32" s="95">
        <v>98.7</v>
      </c>
      <c r="H32" s="95">
        <v>98.7</v>
      </c>
      <c r="I32" s="95">
        <v>87</v>
      </c>
      <c r="J32" s="95">
        <v>77.5</v>
      </c>
      <c r="K32" s="95">
        <v>69.1</v>
      </c>
      <c r="L32" s="95">
        <v>66.8</v>
      </c>
      <c r="M32" s="95">
        <v>70.9</v>
      </c>
      <c r="N32" s="95">
        <v>72.6</v>
      </c>
      <c r="O32" s="95">
        <v>74</v>
      </c>
      <c r="P32" s="95">
        <v>93.4</v>
      </c>
      <c r="Q32" s="95">
        <v>95.3</v>
      </c>
      <c r="R32" s="95">
        <v>97.8</v>
      </c>
      <c r="S32" s="95">
        <v>97.9</v>
      </c>
      <c r="T32" s="95">
        <v>98</v>
      </c>
      <c r="U32" s="95">
        <v>98.3</v>
      </c>
      <c r="V32" s="95">
        <v>98.3</v>
      </c>
      <c r="W32" s="95">
        <v>98.1</v>
      </c>
      <c r="X32" s="95">
        <v>98.2</v>
      </c>
      <c r="Y32" s="95">
        <v>98</v>
      </c>
      <c r="Z32" s="77">
        <f t="shared" si="0"/>
        <v>90.92083333333333</v>
      </c>
      <c r="AA32" s="95">
        <v>58.7</v>
      </c>
      <c r="AB32" s="96" t="s">
        <v>157</v>
      </c>
      <c r="AC32" s="5">
        <v>30</v>
      </c>
    </row>
    <row r="33" spans="1:29" ht="13.5" customHeight="1">
      <c r="A33" s="76">
        <v>31</v>
      </c>
      <c r="B33" s="95">
        <v>98.3</v>
      </c>
      <c r="C33" s="95">
        <v>98.2</v>
      </c>
      <c r="D33" s="95">
        <v>98.2</v>
      </c>
      <c r="E33" s="95">
        <v>98</v>
      </c>
      <c r="F33" s="95">
        <v>98.2</v>
      </c>
      <c r="G33" s="95">
        <v>98.3</v>
      </c>
      <c r="H33" s="95">
        <v>88.7</v>
      </c>
      <c r="I33" s="95">
        <v>82.1</v>
      </c>
      <c r="J33" s="95">
        <v>60.1</v>
      </c>
      <c r="K33" s="95">
        <v>55.1</v>
      </c>
      <c r="L33" s="95">
        <v>43</v>
      </c>
      <c r="M33" s="95">
        <v>42.3</v>
      </c>
      <c r="N33" s="95">
        <v>50.8</v>
      </c>
      <c r="O33" s="95">
        <v>48.5</v>
      </c>
      <c r="P33" s="95">
        <v>47.9</v>
      </c>
      <c r="Q33" s="95">
        <v>43.7</v>
      </c>
      <c r="R33" s="95">
        <v>40.5</v>
      </c>
      <c r="S33" s="95">
        <v>55.6</v>
      </c>
      <c r="T33" s="95">
        <v>83.5</v>
      </c>
      <c r="U33" s="95">
        <v>95.2</v>
      </c>
      <c r="V33" s="95">
        <v>95.7</v>
      </c>
      <c r="W33" s="95">
        <v>96.2</v>
      </c>
      <c r="X33" s="95">
        <v>97.2</v>
      </c>
      <c r="Y33" s="95">
        <v>95.8</v>
      </c>
      <c r="Z33" s="77">
        <f t="shared" si="0"/>
        <v>75.4625</v>
      </c>
      <c r="AA33" s="95">
        <v>37.3</v>
      </c>
      <c r="AB33" s="96" t="s">
        <v>158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97.78064516129028</v>
      </c>
      <c r="C34" s="80">
        <f t="shared" si="1"/>
        <v>97.88064516129032</v>
      </c>
      <c r="D34" s="80">
        <f t="shared" si="1"/>
        <v>97.93870967741935</v>
      </c>
      <c r="E34" s="80">
        <f t="shared" si="1"/>
        <v>97.86129032258066</v>
      </c>
      <c r="F34" s="80">
        <f t="shared" si="1"/>
        <v>98.0516129032258</v>
      </c>
      <c r="G34" s="80">
        <f t="shared" si="1"/>
        <v>97.72580645161291</v>
      </c>
      <c r="H34" s="80">
        <f t="shared" si="1"/>
        <v>93.89354838709677</v>
      </c>
      <c r="I34" s="80">
        <f t="shared" si="1"/>
        <v>82.63225806451612</v>
      </c>
      <c r="J34" s="80">
        <f t="shared" si="1"/>
        <v>74.38064516129032</v>
      </c>
      <c r="K34" s="80">
        <f t="shared" si="1"/>
        <v>69.69677419354838</v>
      </c>
      <c r="L34" s="80">
        <f t="shared" si="1"/>
        <v>66.87419354838711</v>
      </c>
      <c r="M34" s="80">
        <f t="shared" si="1"/>
        <v>63.76129032258065</v>
      </c>
      <c r="N34" s="80">
        <f t="shared" si="1"/>
        <v>64.01935483870967</v>
      </c>
      <c r="O34" s="80">
        <f t="shared" si="1"/>
        <v>64.58387096774193</v>
      </c>
      <c r="P34" s="80">
        <f t="shared" si="1"/>
        <v>65.76774193548388</v>
      </c>
      <c r="Q34" s="80">
        <f t="shared" si="1"/>
        <v>67.39032258064518</v>
      </c>
      <c r="R34" s="80">
        <f aca="true" t="shared" si="2" ref="R34:Y34">AVERAGE(R3:R33)</f>
        <v>71.10645161290323</v>
      </c>
      <c r="S34" s="80">
        <f t="shared" si="2"/>
        <v>77.59677419354837</v>
      </c>
      <c r="T34" s="80">
        <f t="shared" si="2"/>
        <v>88.24838709677418</v>
      </c>
      <c r="U34" s="80">
        <f t="shared" si="2"/>
        <v>93.66451612903226</v>
      </c>
      <c r="V34" s="80">
        <f t="shared" si="2"/>
        <v>95.93870967741935</v>
      </c>
      <c r="W34" s="80">
        <f t="shared" si="2"/>
        <v>96.46129032258064</v>
      </c>
      <c r="X34" s="80">
        <f t="shared" si="2"/>
        <v>97.07096774193548</v>
      </c>
      <c r="Y34" s="80">
        <f t="shared" si="2"/>
        <v>97.6290322580645</v>
      </c>
      <c r="Z34" s="80">
        <f>AVERAGE(B3:Y33)</f>
        <v>84.0814516129031</v>
      </c>
      <c r="AA34" s="81">
        <f>AVERAGE(AA3:AA33)</f>
        <v>56.61290322580645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21.6</v>
      </c>
      <c r="C40" s="92">
        <f>MATCH(B40,AA3:AA33,0)</f>
        <v>18</v>
      </c>
      <c r="D40" s="97" t="str">
        <f>INDEX(AB3:AB33,C40,1)</f>
        <v>14:09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97.8</v>
      </c>
      <c r="D3" s="95">
        <v>98</v>
      </c>
      <c r="E3" s="95">
        <v>98</v>
      </c>
      <c r="F3" s="95">
        <v>97.8</v>
      </c>
      <c r="G3" s="95">
        <v>95.8</v>
      </c>
      <c r="H3" s="95">
        <v>85</v>
      </c>
      <c r="I3" s="95">
        <v>66.8</v>
      </c>
      <c r="J3" s="95">
        <v>56.1</v>
      </c>
      <c r="K3" s="95">
        <v>47.3</v>
      </c>
      <c r="L3" s="95">
        <v>50.6</v>
      </c>
      <c r="M3" s="95">
        <v>59.7</v>
      </c>
      <c r="N3" s="95">
        <v>69.5</v>
      </c>
      <c r="O3" s="95">
        <v>70.7</v>
      </c>
      <c r="P3" s="95">
        <v>74</v>
      </c>
      <c r="Q3" s="95">
        <v>70.8</v>
      </c>
      <c r="R3" s="95">
        <v>64.6</v>
      </c>
      <c r="S3" s="95">
        <v>71</v>
      </c>
      <c r="T3" s="95">
        <v>84.4</v>
      </c>
      <c r="U3" s="95">
        <v>95.4</v>
      </c>
      <c r="V3" s="95">
        <v>96</v>
      </c>
      <c r="W3" s="95">
        <v>90.4</v>
      </c>
      <c r="X3" s="95">
        <v>90.5</v>
      </c>
      <c r="Y3" s="95">
        <v>95.2</v>
      </c>
      <c r="Z3" s="77">
        <f aca="true" t="shared" si="0" ref="Z3:Z32">AVERAGE(B3:Y3)</f>
        <v>80.12500000000001</v>
      </c>
      <c r="AA3" s="95">
        <v>42.9</v>
      </c>
      <c r="AB3" s="96" t="s">
        <v>159</v>
      </c>
      <c r="AC3" s="4">
        <v>1</v>
      </c>
    </row>
    <row r="4" spans="1:29" ht="13.5" customHeight="1">
      <c r="A4" s="76">
        <v>2</v>
      </c>
      <c r="B4" s="95">
        <v>97.8</v>
      </c>
      <c r="C4" s="95">
        <v>98.2</v>
      </c>
      <c r="D4" s="95">
        <v>98.4</v>
      </c>
      <c r="E4" s="95">
        <v>98.5</v>
      </c>
      <c r="F4" s="95">
        <v>98.5</v>
      </c>
      <c r="G4" s="95">
        <v>98.4</v>
      </c>
      <c r="H4" s="95">
        <v>98.5</v>
      </c>
      <c r="I4" s="95">
        <v>98.4</v>
      </c>
      <c r="J4" s="95">
        <v>98.4</v>
      </c>
      <c r="K4" s="95">
        <v>98.4</v>
      </c>
      <c r="L4" s="95">
        <v>98.5</v>
      </c>
      <c r="M4" s="95">
        <v>98.5</v>
      </c>
      <c r="N4" s="95">
        <v>98.2</v>
      </c>
      <c r="O4" s="95">
        <v>98.2</v>
      </c>
      <c r="P4" s="95">
        <v>98.3</v>
      </c>
      <c r="Q4" s="95">
        <v>98.4</v>
      </c>
      <c r="R4" s="95">
        <v>98.4</v>
      </c>
      <c r="S4" s="95">
        <v>98.5</v>
      </c>
      <c r="T4" s="95">
        <v>98.5</v>
      </c>
      <c r="U4" s="95">
        <v>98.6</v>
      </c>
      <c r="V4" s="95">
        <v>98.6</v>
      </c>
      <c r="W4" s="95">
        <v>98.5</v>
      </c>
      <c r="X4" s="95">
        <v>98.6</v>
      </c>
      <c r="Y4" s="95">
        <v>98.6</v>
      </c>
      <c r="Z4" s="77">
        <f t="shared" si="0"/>
        <v>98.41250000000001</v>
      </c>
      <c r="AA4" s="95">
        <v>95.2</v>
      </c>
      <c r="AB4" s="96" t="s">
        <v>160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98.7</v>
      </c>
      <c r="D5" s="95">
        <v>98.7</v>
      </c>
      <c r="E5" s="95">
        <v>98.7</v>
      </c>
      <c r="F5" s="95">
        <v>98.8</v>
      </c>
      <c r="G5" s="95">
        <v>98.8</v>
      </c>
      <c r="H5" s="95">
        <v>98.8</v>
      </c>
      <c r="I5" s="95">
        <v>98.8</v>
      </c>
      <c r="J5" s="95">
        <v>98.8</v>
      </c>
      <c r="K5" s="95">
        <v>98.7</v>
      </c>
      <c r="L5" s="95">
        <v>98.7</v>
      </c>
      <c r="M5" s="95">
        <v>97.6</v>
      </c>
      <c r="N5" s="95">
        <v>95.5</v>
      </c>
      <c r="O5" s="95">
        <v>90.6</v>
      </c>
      <c r="P5" s="95">
        <v>63</v>
      </c>
      <c r="Q5" s="95">
        <v>57.2</v>
      </c>
      <c r="R5" s="95">
        <v>55</v>
      </c>
      <c r="S5" s="95">
        <v>69.6</v>
      </c>
      <c r="T5" s="95">
        <v>70.7</v>
      </c>
      <c r="U5" s="95">
        <v>87</v>
      </c>
      <c r="V5" s="95">
        <v>95.6</v>
      </c>
      <c r="W5" s="95">
        <v>93.7</v>
      </c>
      <c r="X5" s="95">
        <v>97.7</v>
      </c>
      <c r="Y5" s="95">
        <v>97.9</v>
      </c>
      <c r="Z5" s="77">
        <f t="shared" si="0"/>
        <v>89.88749999999999</v>
      </c>
      <c r="AA5" s="95">
        <v>52.7</v>
      </c>
      <c r="AB5" s="96" t="s">
        <v>161</v>
      </c>
      <c r="AC5" s="5">
        <v>3</v>
      </c>
    </row>
    <row r="6" spans="1:29" ht="13.5" customHeight="1">
      <c r="A6" s="76">
        <v>4</v>
      </c>
      <c r="B6" s="95">
        <v>96.3</v>
      </c>
      <c r="C6" s="95">
        <v>97.8</v>
      </c>
      <c r="D6" s="95">
        <v>98</v>
      </c>
      <c r="E6" s="95">
        <v>98.2</v>
      </c>
      <c r="F6" s="95">
        <v>98.4</v>
      </c>
      <c r="G6" s="95">
        <v>98.4</v>
      </c>
      <c r="H6" s="95">
        <v>85.2</v>
      </c>
      <c r="I6" s="95">
        <v>58.9</v>
      </c>
      <c r="J6" s="95">
        <v>59.7</v>
      </c>
      <c r="K6" s="95">
        <v>53.4</v>
      </c>
      <c r="L6" s="95">
        <v>47.2</v>
      </c>
      <c r="M6" s="95">
        <v>43.8</v>
      </c>
      <c r="N6" s="95">
        <v>40.1</v>
      </c>
      <c r="O6" s="95">
        <v>46.4</v>
      </c>
      <c r="P6" s="95">
        <v>62.8</v>
      </c>
      <c r="Q6" s="95">
        <v>70.3</v>
      </c>
      <c r="R6" s="95">
        <v>68.7</v>
      </c>
      <c r="S6" s="95">
        <v>80</v>
      </c>
      <c r="T6" s="95">
        <v>75.1</v>
      </c>
      <c r="U6" s="95">
        <v>86.9</v>
      </c>
      <c r="V6" s="95">
        <v>94.2</v>
      </c>
      <c r="W6" s="95">
        <v>97.4</v>
      </c>
      <c r="X6" s="95">
        <v>97.7</v>
      </c>
      <c r="Y6" s="95">
        <v>98</v>
      </c>
      <c r="Z6" s="77">
        <f t="shared" si="0"/>
        <v>77.20416666666668</v>
      </c>
      <c r="AA6" s="95">
        <v>38.8</v>
      </c>
      <c r="AB6" s="96" t="s">
        <v>162</v>
      </c>
      <c r="AC6" s="5">
        <v>4</v>
      </c>
    </row>
    <row r="7" spans="1:29" ht="13.5" customHeight="1">
      <c r="A7" s="76">
        <v>5</v>
      </c>
      <c r="B7" s="95">
        <v>98</v>
      </c>
      <c r="C7" s="95">
        <v>98</v>
      </c>
      <c r="D7" s="95">
        <v>98.1</v>
      </c>
      <c r="E7" s="95">
        <v>98.1</v>
      </c>
      <c r="F7" s="95">
        <v>98.2</v>
      </c>
      <c r="G7" s="95">
        <v>97.5</v>
      </c>
      <c r="H7" s="95">
        <v>92.5</v>
      </c>
      <c r="I7" s="95">
        <v>82.1</v>
      </c>
      <c r="J7" s="95">
        <v>61.1</v>
      </c>
      <c r="K7" s="95">
        <v>48</v>
      </c>
      <c r="L7" s="95">
        <v>44.5</v>
      </c>
      <c r="M7" s="95">
        <v>41.4</v>
      </c>
      <c r="N7" s="95">
        <v>42.8</v>
      </c>
      <c r="O7" s="95">
        <v>43.7</v>
      </c>
      <c r="P7" s="95">
        <v>41.8</v>
      </c>
      <c r="Q7" s="95">
        <v>48.9</v>
      </c>
      <c r="R7" s="95">
        <v>64.6</v>
      </c>
      <c r="S7" s="95"/>
      <c r="T7" s="95">
        <v>87.5</v>
      </c>
      <c r="U7" s="95">
        <v>90.7</v>
      </c>
      <c r="V7" s="95">
        <v>89.5</v>
      </c>
      <c r="W7" s="95">
        <v>94.2</v>
      </c>
      <c r="X7" s="95">
        <v>95</v>
      </c>
      <c r="Y7" s="95">
        <v>95.4</v>
      </c>
      <c r="Z7" s="77">
        <f t="shared" si="0"/>
        <v>76.15652173913044</v>
      </c>
      <c r="AA7" s="95">
        <v>35.4</v>
      </c>
      <c r="AB7" s="96" t="s">
        <v>163</v>
      </c>
      <c r="AC7" s="5">
        <v>5</v>
      </c>
    </row>
    <row r="8" spans="1:29" ht="13.5" customHeight="1">
      <c r="A8" s="76">
        <v>6</v>
      </c>
      <c r="B8" s="95">
        <v>95.9</v>
      </c>
      <c r="C8" s="95">
        <v>97</v>
      </c>
      <c r="D8" s="95">
        <v>97.1</v>
      </c>
      <c r="E8" s="95">
        <v>96.5</v>
      </c>
      <c r="F8" s="95">
        <v>96.6</v>
      </c>
      <c r="G8" s="95">
        <v>94.3</v>
      </c>
      <c r="H8" s="95">
        <v>84.2</v>
      </c>
      <c r="I8" s="95">
        <v>79</v>
      </c>
      <c r="J8" s="95">
        <v>67.8</v>
      </c>
      <c r="K8" s="95">
        <v>65</v>
      </c>
      <c r="L8" s="95">
        <v>66.1</v>
      </c>
      <c r="M8" s="95">
        <v>63.7</v>
      </c>
      <c r="N8" s="95">
        <v>72.6</v>
      </c>
      <c r="O8" s="95">
        <v>71</v>
      </c>
      <c r="P8" s="95">
        <v>70.3</v>
      </c>
      <c r="Q8" s="95">
        <v>70.4</v>
      </c>
      <c r="R8" s="95">
        <v>70</v>
      </c>
      <c r="S8" s="95">
        <v>77.2</v>
      </c>
      <c r="T8" s="95">
        <v>74.4</v>
      </c>
      <c r="U8" s="95">
        <v>78.3</v>
      </c>
      <c r="V8" s="95">
        <v>79.3</v>
      </c>
      <c r="W8" s="95">
        <v>96</v>
      </c>
      <c r="X8" s="95">
        <v>97.8</v>
      </c>
      <c r="Y8" s="95">
        <v>98.2</v>
      </c>
      <c r="Z8" s="77">
        <f t="shared" si="0"/>
        <v>81.6125</v>
      </c>
      <c r="AA8" s="95">
        <v>63.1</v>
      </c>
      <c r="AB8" s="96" t="s">
        <v>164</v>
      </c>
      <c r="AC8" s="5">
        <v>6</v>
      </c>
    </row>
    <row r="9" spans="1:29" ht="13.5" customHeight="1">
      <c r="A9" s="76">
        <v>7</v>
      </c>
      <c r="B9" s="95">
        <v>98.4</v>
      </c>
      <c r="C9" s="95">
        <v>98.4</v>
      </c>
      <c r="D9" s="95">
        <v>98.5</v>
      </c>
      <c r="E9" s="95">
        <v>98.5</v>
      </c>
      <c r="F9" s="95">
        <v>98.6</v>
      </c>
      <c r="G9" s="95">
        <v>98.6</v>
      </c>
      <c r="H9" s="95">
        <v>98.5</v>
      </c>
      <c r="I9" s="95">
        <v>91.2</v>
      </c>
      <c r="J9" s="95">
        <v>83.4</v>
      </c>
      <c r="K9" s="95">
        <v>72.1</v>
      </c>
      <c r="L9" s="95">
        <v>67.3</v>
      </c>
      <c r="M9" s="95">
        <v>65.3</v>
      </c>
      <c r="N9" s="95">
        <v>62</v>
      </c>
      <c r="O9" s="95">
        <v>60.6</v>
      </c>
      <c r="P9" s="95">
        <v>57.3</v>
      </c>
      <c r="Q9" s="95">
        <v>57.4</v>
      </c>
      <c r="R9" s="95">
        <v>60.5</v>
      </c>
      <c r="S9" s="95">
        <v>66.8</v>
      </c>
      <c r="T9" s="95">
        <v>76.9</v>
      </c>
      <c r="U9" s="95">
        <v>91.5</v>
      </c>
      <c r="V9" s="95">
        <v>94.9</v>
      </c>
      <c r="W9" s="95">
        <v>96.2</v>
      </c>
      <c r="X9" s="95">
        <v>96.4</v>
      </c>
      <c r="Y9" s="95">
        <v>96.8</v>
      </c>
      <c r="Z9" s="77">
        <f t="shared" si="0"/>
        <v>82.75416666666668</v>
      </c>
      <c r="AA9" s="95">
        <v>55.6</v>
      </c>
      <c r="AB9" s="96" t="s">
        <v>165</v>
      </c>
      <c r="AC9" s="5">
        <v>7</v>
      </c>
    </row>
    <row r="10" spans="1:29" ht="13.5" customHeight="1">
      <c r="A10" s="76">
        <v>8</v>
      </c>
      <c r="B10" s="95">
        <v>96.9</v>
      </c>
      <c r="C10" s="95">
        <v>96.9</v>
      </c>
      <c r="D10" s="95">
        <v>97.4</v>
      </c>
      <c r="E10" s="95">
        <v>97.2</v>
      </c>
      <c r="F10" s="95">
        <v>96.7</v>
      </c>
      <c r="G10" s="95">
        <v>94.9</v>
      </c>
      <c r="H10" s="95">
        <v>92.8</v>
      </c>
      <c r="I10" s="95">
        <v>80.3</v>
      </c>
      <c r="J10" s="95">
        <v>58.9</v>
      </c>
      <c r="K10" s="95">
        <v>54.3</v>
      </c>
      <c r="L10" s="95">
        <v>50</v>
      </c>
      <c r="M10" s="95"/>
      <c r="N10" s="95">
        <v>54.6</v>
      </c>
      <c r="O10" s="95">
        <v>64.9</v>
      </c>
      <c r="P10" s="95">
        <v>76.1</v>
      </c>
      <c r="Q10" s="95">
        <v>80.6</v>
      </c>
      <c r="R10" s="95">
        <v>85.2</v>
      </c>
      <c r="S10" s="95">
        <v>86.5</v>
      </c>
      <c r="T10" s="95">
        <v>95.3</v>
      </c>
      <c r="U10" s="95">
        <v>96.8</v>
      </c>
      <c r="V10" s="95">
        <v>96.3</v>
      </c>
      <c r="W10" s="95">
        <v>97.7</v>
      </c>
      <c r="X10" s="95">
        <v>98</v>
      </c>
      <c r="Y10" s="95">
        <v>98</v>
      </c>
      <c r="Z10" s="77">
        <f t="shared" si="0"/>
        <v>84.62173913043478</v>
      </c>
      <c r="AA10" s="95">
        <v>47.5</v>
      </c>
      <c r="AB10" s="96" t="s">
        <v>166</v>
      </c>
      <c r="AC10" s="5">
        <v>8</v>
      </c>
    </row>
    <row r="11" spans="1:29" ht="13.5" customHeight="1">
      <c r="A11" s="76">
        <v>9</v>
      </c>
      <c r="B11" s="95">
        <v>98.2</v>
      </c>
      <c r="C11" s="95">
        <v>98.2</v>
      </c>
      <c r="D11" s="95">
        <v>97.6</v>
      </c>
      <c r="E11" s="95">
        <v>97.7</v>
      </c>
      <c r="F11" s="95">
        <v>97.8</v>
      </c>
      <c r="G11" s="95">
        <v>97.8</v>
      </c>
      <c r="H11" s="95">
        <v>97.9</v>
      </c>
      <c r="I11" s="95">
        <v>97.8</v>
      </c>
      <c r="J11" s="95">
        <v>97.8</v>
      </c>
      <c r="K11" s="95">
        <v>98</v>
      </c>
      <c r="L11" s="95">
        <v>97.6</v>
      </c>
      <c r="M11" s="95">
        <v>97.4</v>
      </c>
      <c r="N11" s="95">
        <v>97.8</v>
      </c>
      <c r="O11" s="95">
        <v>96.7</v>
      </c>
      <c r="P11" s="95">
        <v>92.8</v>
      </c>
      <c r="Q11" s="95">
        <v>91.6</v>
      </c>
      <c r="R11" s="95">
        <v>92.9</v>
      </c>
      <c r="S11" s="95">
        <v>97.7</v>
      </c>
      <c r="T11" s="95">
        <v>97.6</v>
      </c>
      <c r="U11" s="95">
        <v>97.5</v>
      </c>
      <c r="V11" s="95">
        <v>97.9</v>
      </c>
      <c r="W11" s="95">
        <v>98.2</v>
      </c>
      <c r="X11" s="95">
        <v>98.3</v>
      </c>
      <c r="Y11" s="95">
        <v>98.4</v>
      </c>
      <c r="Z11" s="77">
        <f t="shared" si="0"/>
        <v>97.13333333333334</v>
      </c>
      <c r="AA11" s="95">
        <v>87.5</v>
      </c>
      <c r="AB11" s="96" t="s">
        <v>167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98.3</v>
      </c>
      <c r="D12" s="104">
        <v>98.4</v>
      </c>
      <c r="E12" s="104">
        <v>98.4</v>
      </c>
      <c r="F12" s="104">
        <v>98.4</v>
      </c>
      <c r="G12" s="104">
        <v>98.4</v>
      </c>
      <c r="H12" s="104">
        <v>96.8</v>
      </c>
      <c r="I12" s="104">
        <v>84.3</v>
      </c>
      <c r="J12" s="104">
        <v>80.9</v>
      </c>
      <c r="K12" s="104">
        <v>79.2</v>
      </c>
      <c r="L12" s="104">
        <v>76.3</v>
      </c>
      <c r="M12" s="104">
        <v>78.6</v>
      </c>
      <c r="N12" s="104">
        <v>78.1</v>
      </c>
      <c r="O12" s="104">
        <v>76.4</v>
      </c>
      <c r="P12" s="104">
        <v>79.2</v>
      </c>
      <c r="Q12" s="104">
        <v>85.3</v>
      </c>
      <c r="R12" s="104">
        <v>89.9</v>
      </c>
      <c r="S12" s="104">
        <v>90.2</v>
      </c>
      <c r="T12" s="104">
        <v>94.7</v>
      </c>
      <c r="U12" s="104">
        <v>97.5</v>
      </c>
      <c r="V12" s="104">
        <v>97.9</v>
      </c>
      <c r="W12" s="104">
        <v>98</v>
      </c>
      <c r="X12" s="104">
        <v>98.1</v>
      </c>
      <c r="Y12" s="104">
        <v>98.2</v>
      </c>
      <c r="Z12" s="105">
        <f t="shared" si="0"/>
        <v>90.40833333333332</v>
      </c>
      <c r="AA12" s="104">
        <v>73.5</v>
      </c>
      <c r="AB12" s="106" t="s">
        <v>88</v>
      </c>
      <c r="AC12" s="5">
        <v>10</v>
      </c>
    </row>
    <row r="13" spans="1:29" ht="13.5" customHeight="1">
      <c r="A13" s="76">
        <v>11</v>
      </c>
      <c r="B13" s="95">
        <v>98.4</v>
      </c>
      <c r="C13" s="95">
        <v>98.4</v>
      </c>
      <c r="D13" s="95">
        <v>98.5</v>
      </c>
      <c r="E13" s="95">
        <v>98.4</v>
      </c>
      <c r="F13" s="95">
        <v>98.5</v>
      </c>
      <c r="G13" s="95">
        <v>98.5</v>
      </c>
      <c r="H13" s="95">
        <v>98.5</v>
      </c>
      <c r="I13" s="95">
        <v>98.5</v>
      </c>
      <c r="J13" s="95">
        <v>98.4</v>
      </c>
      <c r="K13" s="95">
        <v>98.2</v>
      </c>
      <c r="L13" s="95">
        <v>97.6</v>
      </c>
      <c r="M13" s="95">
        <v>98</v>
      </c>
      <c r="N13" s="95">
        <v>97.3</v>
      </c>
      <c r="O13" s="95">
        <v>96.3</v>
      </c>
      <c r="P13" s="95">
        <v>94.7</v>
      </c>
      <c r="Q13" s="95">
        <v>96.5</v>
      </c>
      <c r="R13" s="95">
        <v>96.2</v>
      </c>
      <c r="S13" s="95">
        <v>96.7</v>
      </c>
      <c r="T13" s="95">
        <v>96.7</v>
      </c>
      <c r="U13" s="95">
        <v>98.1</v>
      </c>
      <c r="V13" s="95">
        <v>98.1</v>
      </c>
      <c r="W13" s="95">
        <v>98.3</v>
      </c>
      <c r="X13" s="95">
        <v>98.4</v>
      </c>
      <c r="Y13" s="95">
        <v>98.5</v>
      </c>
      <c r="Z13" s="77">
        <f t="shared" si="0"/>
        <v>97.73750000000001</v>
      </c>
      <c r="AA13" s="95">
        <v>94.6</v>
      </c>
      <c r="AB13" s="96" t="s">
        <v>121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98.5</v>
      </c>
      <c r="D14" s="95">
        <v>98.6</v>
      </c>
      <c r="E14" s="95">
        <v>98.6</v>
      </c>
      <c r="F14" s="95">
        <v>98.6</v>
      </c>
      <c r="G14" s="95">
        <v>98.7</v>
      </c>
      <c r="H14" s="95">
        <v>98.6</v>
      </c>
      <c r="I14" s="95">
        <v>98.5</v>
      </c>
      <c r="J14" s="95">
        <v>97.6</v>
      </c>
      <c r="K14" s="95">
        <v>97.2</v>
      </c>
      <c r="L14" s="95">
        <v>97</v>
      </c>
      <c r="M14" s="95">
        <v>96.4</v>
      </c>
      <c r="N14" s="95">
        <v>97</v>
      </c>
      <c r="O14" s="95">
        <v>95.6</v>
      </c>
      <c r="P14" s="95">
        <v>96.3</v>
      </c>
      <c r="Q14" s="95">
        <v>95.5</v>
      </c>
      <c r="R14" s="95">
        <v>95.8</v>
      </c>
      <c r="S14" s="95">
        <v>96.3</v>
      </c>
      <c r="T14" s="95">
        <v>96.8</v>
      </c>
      <c r="U14" s="95">
        <v>97.8</v>
      </c>
      <c r="V14" s="95">
        <v>98.1</v>
      </c>
      <c r="W14" s="95">
        <v>98.4</v>
      </c>
      <c r="X14" s="95">
        <v>98.5</v>
      </c>
      <c r="Y14" s="95">
        <v>98.5</v>
      </c>
      <c r="Z14" s="77">
        <f t="shared" si="0"/>
        <v>97.55833333333332</v>
      </c>
      <c r="AA14" s="95">
        <v>94.7</v>
      </c>
      <c r="AB14" s="96" t="s">
        <v>168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98.6</v>
      </c>
      <c r="D15" s="95">
        <v>98.6</v>
      </c>
      <c r="E15" s="95">
        <v>98.4</v>
      </c>
      <c r="F15" s="95">
        <v>97.7</v>
      </c>
      <c r="G15" s="95">
        <v>97.5</v>
      </c>
      <c r="H15" s="95">
        <v>97.6</v>
      </c>
      <c r="I15" s="95">
        <v>98.3</v>
      </c>
      <c r="J15" s="95">
        <v>98.1</v>
      </c>
      <c r="K15" s="95">
        <v>91</v>
      </c>
      <c r="L15" s="95">
        <v>97.7</v>
      </c>
      <c r="M15" s="95">
        <v>97.8</v>
      </c>
      <c r="N15" s="95">
        <v>91.4</v>
      </c>
      <c r="O15" s="95">
        <v>87.3</v>
      </c>
      <c r="P15" s="95">
        <v>85.1</v>
      </c>
      <c r="Q15" s="95">
        <v>86.8</v>
      </c>
      <c r="R15" s="95">
        <v>86.9</v>
      </c>
      <c r="S15" s="95">
        <v>97</v>
      </c>
      <c r="T15" s="95">
        <v>98</v>
      </c>
      <c r="U15" s="95">
        <v>98.3</v>
      </c>
      <c r="V15" s="95">
        <v>98.3</v>
      </c>
      <c r="W15" s="95">
        <v>98.5</v>
      </c>
      <c r="X15" s="95">
        <v>98.6</v>
      </c>
      <c r="Y15" s="95">
        <v>98.6</v>
      </c>
      <c r="Z15" s="77">
        <f t="shared" si="0"/>
        <v>95.6125</v>
      </c>
      <c r="AA15" s="95">
        <v>83</v>
      </c>
      <c r="AB15" s="96" t="s">
        <v>62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98.8</v>
      </c>
      <c r="F16" s="95">
        <v>98.8</v>
      </c>
      <c r="G16" s="95">
        <v>98.8</v>
      </c>
      <c r="H16" s="95">
        <v>98.7</v>
      </c>
      <c r="I16" s="95">
        <v>95.1</v>
      </c>
      <c r="J16" s="95">
        <v>97</v>
      </c>
      <c r="K16" s="95">
        <v>96.6</v>
      </c>
      <c r="L16" s="95">
        <v>96.4</v>
      </c>
      <c r="M16" s="95">
        <v>95.5</v>
      </c>
      <c r="N16" s="95">
        <v>96.8</v>
      </c>
      <c r="O16" s="95">
        <v>96.1</v>
      </c>
      <c r="P16" s="95">
        <v>96.3</v>
      </c>
      <c r="Q16" s="95">
        <v>95.9</v>
      </c>
      <c r="R16" s="95">
        <v>94.8</v>
      </c>
      <c r="S16" s="95">
        <v>94.9</v>
      </c>
      <c r="T16" s="95">
        <v>96.4</v>
      </c>
      <c r="U16" s="95">
        <v>98</v>
      </c>
      <c r="V16" s="95">
        <v>97.9</v>
      </c>
      <c r="W16" s="95">
        <v>98.3</v>
      </c>
      <c r="X16" s="95">
        <v>98.4</v>
      </c>
      <c r="Y16" s="95">
        <v>98.4</v>
      </c>
      <c r="Z16" s="77">
        <f t="shared" si="0"/>
        <v>97.25000000000001</v>
      </c>
      <c r="AA16" s="95">
        <v>93.3</v>
      </c>
      <c r="AB16" s="96" t="s">
        <v>169</v>
      </c>
      <c r="AC16" s="5">
        <v>14</v>
      </c>
    </row>
    <row r="17" spans="1:29" ht="13.5" customHeight="1">
      <c r="A17" s="76">
        <v>15</v>
      </c>
      <c r="B17" s="95">
        <v>98.4</v>
      </c>
      <c r="C17" s="95">
        <v>98.4</v>
      </c>
      <c r="D17" s="95">
        <v>98.4</v>
      </c>
      <c r="E17" s="95">
        <v>98.5</v>
      </c>
      <c r="F17" s="95">
        <v>98.5</v>
      </c>
      <c r="G17" s="95">
        <v>98.4</v>
      </c>
      <c r="H17" s="95">
        <v>97.6</v>
      </c>
      <c r="I17" s="95">
        <v>97.3</v>
      </c>
      <c r="J17" s="95">
        <v>92.2</v>
      </c>
      <c r="K17" s="95">
        <v>90.6</v>
      </c>
      <c r="L17" s="95">
        <v>97.9</v>
      </c>
      <c r="M17" s="95">
        <v>91.7</v>
      </c>
      <c r="N17" s="95">
        <v>90.2</v>
      </c>
      <c r="O17" s="95">
        <v>92</v>
      </c>
      <c r="P17" s="95">
        <v>97.8</v>
      </c>
      <c r="Q17" s="95">
        <v>97.7</v>
      </c>
      <c r="R17" s="95">
        <v>97.5</v>
      </c>
      <c r="S17" s="95">
        <v>97.4</v>
      </c>
      <c r="T17" s="95">
        <v>97.5</v>
      </c>
      <c r="U17" s="95">
        <v>97.6</v>
      </c>
      <c r="V17" s="95">
        <v>98</v>
      </c>
      <c r="W17" s="95">
        <v>98.3</v>
      </c>
      <c r="X17" s="95">
        <v>97.9</v>
      </c>
      <c r="Y17" s="95">
        <v>98.4</v>
      </c>
      <c r="Z17" s="77">
        <f t="shared" si="0"/>
        <v>96.59166666666668</v>
      </c>
      <c r="AA17" s="95">
        <v>87.2</v>
      </c>
      <c r="AB17" s="96" t="s">
        <v>170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98.6</v>
      </c>
      <c r="D18" s="95">
        <v>98.7</v>
      </c>
      <c r="E18" s="95">
        <v>98.7</v>
      </c>
      <c r="F18" s="95">
        <v>98.7</v>
      </c>
      <c r="G18" s="95">
        <v>98.8</v>
      </c>
      <c r="H18" s="95">
        <v>98.8</v>
      </c>
      <c r="I18" s="95">
        <v>94.3</v>
      </c>
      <c r="J18" s="95">
        <v>86.1</v>
      </c>
      <c r="K18" s="95">
        <v>81.6</v>
      </c>
      <c r="L18" s="95">
        <v>71.6</v>
      </c>
      <c r="M18" s="95">
        <v>69.1</v>
      </c>
      <c r="N18" s="95">
        <v>74.5</v>
      </c>
      <c r="O18" s="95">
        <v>67.6</v>
      </c>
      <c r="P18" s="95">
        <v>64.3</v>
      </c>
      <c r="Q18" s="95">
        <v>60.6</v>
      </c>
      <c r="R18" s="95">
        <v>56.7</v>
      </c>
      <c r="S18" s="95">
        <v>71.3</v>
      </c>
      <c r="T18" s="95">
        <v>83.8</v>
      </c>
      <c r="U18" s="95">
        <v>85.3</v>
      </c>
      <c r="V18" s="95">
        <v>91.1</v>
      </c>
      <c r="W18" s="95">
        <v>95.1</v>
      </c>
      <c r="X18" s="95">
        <v>97</v>
      </c>
      <c r="Y18" s="95">
        <v>97.9</v>
      </c>
      <c r="Z18" s="77">
        <f t="shared" si="0"/>
        <v>84.94583333333331</v>
      </c>
      <c r="AA18" s="95">
        <v>53.9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98</v>
      </c>
      <c r="C19" s="95">
        <v>98.2</v>
      </c>
      <c r="D19" s="95">
        <v>98.3</v>
      </c>
      <c r="E19" s="95">
        <v>98.4</v>
      </c>
      <c r="F19" s="95">
        <v>98.5</v>
      </c>
      <c r="G19" s="95">
        <v>98.5</v>
      </c>
      <c r="H19" s="95">
        <v>89.8</v>
      </c>
      <c r="I19" s="95">
        <v>81</v>
      </c>
      <c r="J19" s="95">
        <v>64.5</v>
      </c>
      <c r="K19" s="95">
        <v>58.4</v>
      </c>
      <c r="L19" s="95">
        <v>56.4</v>
      </c>
      <c r="M19" s="95">
        <v>54.6</v>
      </c>
      <c r="N19" s="95">
        <v>55.2</v>
      </c>
      <c r="O19" s="95">
        <v>54.9</v>
      </c>
      <c r="P19" s="95">
        <v>57.6</v>
      </c>
      <c r="Q19" s="95">
        <v>55.8</v>
      </c>
      <c r="R19" s="95">
        <v>64.1</v>
      </c>
      <c r="S19" s="95">
        <v>76</v>
      </c>
      <c r="T19" s="95">
        <v>94.4</v>
      </c>
      <c r="U19" s="95">
        <v>97.5</v>
      </c>
      <c r="V19" s="95">
        <v>97.9</v>
      </c>
      <c r="W19" s="95">
        <v>98.2</v>
      </c>
      <c r="X19" s="95">
        <v>98.3</v>
      </c>
      <c r="Y19" s="95">
        <v>98.2</v>
      </c>
      <c r="Z19" s="77">
        <f t="shared" si="0"/>
        <v>80.94583333333334</v>
      </c>
      <c r="AA19" s="95">
        <v>51.2</v>
      </c>
      <c r="AB19" s="96" t="s">
        <v>36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98.2</v>
      </c>
      <c r="D20" s="95">
        <v>98.3</v>
      </c>
      <c r="E20" s="95">
        <v>98.3</v>
      </c>
      <c r="F20" s="95">
        <v>98.4</v>
      </c>
      <c r="G20" s="95">
        <v>98.5</v>
      </c>
      <c r="H20" s="95">
        <v>89.4</v>
      </c>
      <c r="I20" s="95">
        <v>79.4</v>
      </c>
      <c r="J20" s="95">
        <v>67.4</v>
      </c>
      <c r="K20" s="95">
        <v>62.1</v>
      </c>
      <c r="L20" s="95">
        <v>58.6</v>
      </c>
      <c r="M20" s="95">
        <v>55.5</v>
      </c>
      <c r="N20" s="95">
        <v>57.2</v>
      </c>
      <c r="O20" s="95">
        <v>60</v>
      </c>
      <c r="P20" s="95">
        <v>63.5</v>
      </c>
      <c r="Q20" s="95">
        <v>67</v>
      </c>
      <c r="R20" s="95">
        <v>76.4</v>
      </c>
      <c r="S20" s="95">
        <v>82.5</v>
      </c>
      <c r="T20" s="95">
        <v>95.3</v>
      </c>
      <c r="U20" s="95">
        <v>95.1</v>
      </c>
      <c r="V20" s="95">
        <v>94</v>
      </c>
      <c r="W20" s="95">
        <v>91.2</v>
      </c>
      <c r="X20" s="95">
        <v>83.9</v>
      </c>
      <c r="Y20" s="95">
        <v>77.9</v>
      </c>
      <c r="Z20" s="77">
        <f t="shared" si="0"/>
        <v>81.09583333333335</v>
      </c>
      <c r="AA20" s="95">
        <v>52.8</v>
      </c>
      <c r="AB20" s="96" t="s">
        <v>171</v>
      </c>
      <c r="AC20" s="5">
        <v>18</v>
      </c>
    </row>
    <row r="21" spans="1:29" ht="13.5" customHeight="1">
      <c r="A21" s="76">
        <v>19</v>
      </c>
      <c r="B21" s="95">
        <v>79.2</v>
      </c>
      <c r="C21" s="95">
        <v>83.3</v>
      </c>
      <c r="D21" s="95">
        <v>88.9</v>
      </c>
      <c r="E21" s="95">
        <v>85.9</v>
      </c>
      <c r="F21" s="95">
        <v>81.7</v>
      </c>
      <c r="G21" s="95">
        <v>82.2</v>
      </c>
      <c r="H21" s="95">
        <v>78.5</v>
      </c>
      <c r="I21" s="95">
        <v>75.3</v>
      </c>
      <c r="J21" s="95">
        <v>73.5</v>
      </c>
      <c r="K21" s="95">
        <v>73.7</v>
      </c>
      <c r="L21" s="95">
        <v>72.8</v>
      </c>
      <c r="M21" s="95">
        <v>74.6</v>
      </c>
      <c r="N21" s="95">
        <v>75.1</v>
      </c>
      <c r="O21" s="95">
        <v>82.7</v>
      </c>
      <c r="P21" s="95">
        <v>79.4</v>
      </c>
      <c r="Q21" s="95">
        <v>80.4</v>
      </c>
      <c r="R21" s="95">
        <v>77.9</v>
      </c>
      <c r="S21" s="95">
        <v>79.6</v>
      </c>
      <c r="T21" s="95">
        <v>81.1</v>
      </c>
      <c r="U21" s="95">
        <v>90.3</v>
      </c>
      <c r="V21" s="95">
        <v>95.6</v>
      </c>
      <c r="W21" s="95">
        <v>97.5</v>
      </c>
      <c r="X21" s="95">
        <v>97.7</v>
      </c>
      <c r="Y21" s="95">
        <v>97.8</v>
      </c>
      <c r="Z21" s="77">
        <f t="shared" si="0"/>
        <v>82.69583333333334</v>
      </c>
      <c r="AA21" s="95">
        <v>70.4</v>
      </c>
      <c r="AB21" s="96" t="s">
        <v>45</v>
      </c>
      <c r="AC21" s="5">
        <v>19</v>
      </c>
    </row>
    <row r="22" spans="1:29" ht="13.5" customHeight="1">
      <c r="A22" s="103">
        <v>20</v>
      </c>
      <c r="B22" s="104">
        <v>97.9</v>
      </c>
      <c r="C22" s="104">
        <v>97.8</v>
      </c>
      <c r="D22" s="104">
        <v>97.5</v>
      </c>
      <c r="E22" s="104">
        <v>97.4</v>
      </c>
      <c r="F22" s="104">
        <v>97</v>
      </c>
      <c r="G22" s="104">
        <v>93.7</v>
      </c>
      <c r="H22" s="104">
        <v>84.5</v>
      </c>
      <c r="I22" s="104">
        <v>76</v>
      </c>
      <c r="J22" s="104">
        <v>72.9</v>
      </c>
      <c r="K22" s="104">
        <v>68.8</v>
      </c>
      <c r="L22" s="104">
        <v>67.1</v>
      </c>
      <c r="M22" s="104">
        <v>68.6</v>
      </c>
      <c r="N22" s="104">
        <v>70.8</v>
      </c>
      <c r="O22" s="104">
        <v>71.6</v>
      </c>
      <c r="P22" s="104">
        <v>67.2</v>
      </c>
      <c r="Q22" s="104">
        <v>68.9</v>
      </c>
      <c r="R22" s="104">
        <v>72.1</v>
      </c>
      <c r="S22" s="104">
        <v>78.8</v>
      </c>
      <c r="T22" s="104">
        <v>87.5</v>
      </c>
      <c r="U22" s="104">
        <v>96.1</v>
      </c>
      <c r="V22" s="104">
        <v>97.7</v>
      </c>
      <c r="W22" s="104">
        <v>98</v>
      </c>
      <c r="X22" s="104">
        <v>98.1</v>
      </c>
      <c r="Y22" s="104">
        <v>98.2</v>
      </c>
      <c r="Z22" s="105">
        <f t="shared" si="0"/>
        <v>84.34166666666665</v>
      </c>
      <c r="AA22" s="104">
        <v>61.4</v>
      </c>
      <c r="AB22" s="106" t="s">
        <v>172</v>
      </c>
      <c r="AC22" s="5">
        <v>20</v>
      </c>
    </row>
    <row r="23" spans="1:29" ht="13.5" customHeight="1">
      <c r="A23" s="76">
        <v>21</v>
      </c>
      <c r="B23" s="95">
        <v>98.3</v>
      </c>
      <c r="C23" s="95">
        <v>98.4</v>
      </c>
      <c r="D23" s="95">
        <v>98.3</v>
      </c>
      <c r="E23" s="95">
        <v>98.4</v>
      </c>
      <c r="F23" s="95">
        <v>98.5</v>
      </c>
      <c r="G23" s="95">
        <v>98.5</v>
      </c>
      <c r="H23" s="95">
        <v>94.8</v>
      </c>
      <c r="I23" s="95">
        <v>83.2</v>
      </c>
      <c r="J23" s="95">
        <v>75.3</v>
      </c>
      <c r="K23" s="95">
        <v>72.1</v>
      </c>
      <c r="L23" s="95">
        <v>71.8</v>
      </c>
      <c r="M23" s="95">
        <v>68.6</v>
      </c>
      <c r="N23" s="95">
        <v>65.5</v>
      </c>
      <c r="O23" s="95">
        <v>65.6</v>
      </c>
      <c r="P23" s="95">
        <v>71.9</v>
      </c>
      <c r="Q23" s="95">
        <v>71.8</v>
      </c>
      <c r="R23" s="95">
        <v>60.9</v>
      </c>
      <c r="S23" s="95">
        <v>77.1</v>
      </c>
      <c r="T23" s="95">
        <v>88.5</v>
      </c>
      <c r="U23" s="95">
        <v>95.1</v>
      </c>
      <c r="V23" s="95">
        <v>95.9</v>
      </c>
      <c r="W23" s="95">
        <v>95.7</v>
      </c>
      <c r="X23" s="95">
        <v>97.5</v>
      </c>
      <c r="Y23" s="95">
        <v>97.8</v>
      </c>
      <c r="Z23" s="77">
        <f t="shared" si="0"/>
        <v>84.97916666666666</v>
      </c>
      <c r="AA23" s="95">
        <v>59.2</v>
      </c>
      <c r="AB23" s="96" t="s">
        <v>173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97.9</v>
      </c>
      <c r="D24" s="95">
        <v>98.2</v>
      </c>
      <c r="E24" s="95">
        <v>98.2</v>
      </c>
      <c r="F24" s="95">
        <v>98.3</v>
      </c>
      <c r="G24" s="95">
        <v>98.1</v>
      </c>
      <c r="H24" s="95">
        <v>97.4</v>
      </c>
      <c r="I24" s="95">
        <v>91.4</v>
      </c>
      <c r="J24" s="95">
        <v>86</v>
      </c>
      <c r="K24" s="95">
        <v>97.5</v>
      </c>
      <c r="L24" s="95">
        <v>98</v>
      </c>
      <c r="M24" s="95">
        <v>97.9</v>
      </c>
      <c r="N24" s="95">
        <v>98.1</v>
      </c>
      <c r="O24" s="95">
        <v>98.1</v>
      </c>
      <c r="P24" s="95">
        <v>98.1</v>
      </c>
      <c r="Q24" s="95">
        <v>98.2</v>
      </c>
      <c r="R24" s="95">
        <v>98.2</v>
      </c>
      <c r="S24" s="95">
        <v>98.3</v>
      </c>
      <c r="T24" s="95">
        <v>98.5</v>
      </c>
      <c r="U24" s="95">
        <v>98.5</v>
      </c>
      <c r="V24" s="95">
        <v>98.5</v>
      </c>
      <c r="W24" s="95">
        <v>98.6</v>
      </c>
      <c r="X24" s="95">
        <v>98.7</v>
      </c>
      <c r="Y24" s="95">
        <v>98.7</v>
      </c>
      <c r="Z24" s="77">
        <f t="shared" si="0"/>
        <v>97.38333333333331</v>
      </c>
      <c r="AA24" s="95">
        <v>84.8</v>
      </c>
      <c r="AB24" s="96" t="s">
        <v>174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98.7</v>
      </c>
      <c r="D25" s="95">
        <v>98.7</v>
      </c>
      <c r="E25" s="95">
        <v>98.7</v>
      </c>
      <c r="F25" s="95">
        <v>98.7</v>
      </c>
      <c r="G25" s="95">
        <v>98.7</v>
      </c>
      <c r="H25" s="95">
        <v>98.7</v>
      </c>
      <c r="I25" s="95">
        <v>98.7</v>
      </c>
      <c r="J25" s="95">
        <v>98.7</v>
      </c>
      <c r="K25" s="95">
        <v>98.6</v>
      </c>
      <c r="L25" s="95">
        <v>98.2</v>
      </c>
      <c r="M25" s="95">
        <v>97.8</v>
      </c>
      <c r="N25" s="95">
        <v>98</v>
      </c>
      <c r="O25" s="95">
        <v>97.5</v>
      </c>
      <c r="P25" s="95">
        <v>97.9</v>
      </c>
      <c r="Q25" s="95">
        <v>97.8</v>
      </c>
      <c r="R25" s="95">
        <v>97.7</v>
      </c>
      <c r="S25" s="95">
        <v>97.6</v>
      </c>
      <c r="T25" s="95">
        <v>98.2</v>
      </c>
      <c r="U25" s="95">
        <v>98.4</v>
      </c>
      <c r="V25" s="95">
        <v>98.5</v>
      </c>
      <c r="W25" s="95">
        <v>98.6</v>
      </c>
      <c r="X25" s="95">
        <v>98.7</v>
      </c>
      <c r="Y25" s="95">
        <v>98.7</v>
      </c>
      <c r="Z25" s="77">
        <f t="shared" si="0"/>
        <v>98.35416666666664</v>
      </c>
      <c r="AA25" s="95">
        <v>97.4</v>
      </c>
      <c r="AB25" s="96" t="s">
        <v>175</v>
      </c>
      <c r="AC25" s="5">
        <v>23</v>
      </c>
    </row>
    <row r="26" spans="1:29" ht="13.5" customHeight="1">
      <c r="A26" s="76">
        <v>24</v>
      </c>
      <c r="B26" s="95">
        <v>98.7</v>
      </c>
      <c r="C26" s="95">
        <v>98.7</v>
      </c>
      <c r="D26" s="95">
        <v>98.7</v>
      </c>
      <c r="E26" s="95">
        <v>98.7</v>
      </c>
      <c r="F26" s="95">
        <v>98.8</v>
      </c>
      <c r="G26" s="95">
        <v>98.8</v>
      </c>
      <c r="H26" s="95">
        <v>98.8</v>
      </c>
      <c r="I26" s="95">
        <v>98.6</v>
      </c>
      <c r="J26" s="95">
        <v>93.1</v>
      </c>
      <c r="K26" s="95">
        <v>85.3</v>
      </c>
      <c r="L26" s="95">
        <v>69.4</v>
      </c>
      <c r="M26" s="95">
        <v>68</v>
      </c>
      <c r="N26" s="95">
        <v>75.7</v>
      </c>
      <c r="O26" s="95">
        <v>81.6</v>
      </c>
      <c r="P26" s="95">
        <v>83.3</v>
      </c>
      <c r="Q26" s="95">
        <v>84.1</v>
      </c>
      <c r="R26" s="95">
        <v>90.1</v>
      </c>
      <c r="S26" s="95">
        <v>92.1</v>
      </c>
      <c r="T26" s="95">
        <v>97</v>
      </c>
      <c r="U26" s="95">
        <v>98</v>
      </c>
      <c r="V26" s="95">
        <v>97.9</v>
      </c>
      <c r="W26" s="95">
        <v>98.1</v>
      </c>
      <c r="X26" s="95">
        <v>98</v>
      </c>
      <c r="Y26" s="95">
        <v>98</v>
      </c>
      <c r="Z26" s="77">
        <f t="shared" si="0"/>
        <v>91.64583333333331</v>
      </c>
      <c r="AA26" s="95">
        <v>65.2</v>
      </c>
      <c r="AB26" s="96" t="s">
        <v>176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98.4</v>
      </c>
      <c r="D27" s="95">
        <v>98.5</v>
      </c>
      <c r="E27" s="95">
        <v>98.6</v>
      </c>
      <c r="F27" s="95">
        <v>98.7</v>
      </c>
      <c r="G27" s="95">
        <v>98.7</v>
      </c>
      <c r="H27" s="95">
        <v>98.6</v>
      </c>
      <c r="I27" s="95">
        <v>96.8</v>
      </c>
      <c r="J27" s="95">
        <v>88.9</v>
      </c>
      <c r="K27" s="95">
        <v>77.3</v>
      </c>
      <c r="L27" s="95">
        <v>78.7</v>
      </c>
      <c r="M27" s="95">
        <v>75.3</v>
      </c>
      <c r="N27" s="95">
        <v>76.4</v>
      </c>
      <c r="O27" s="95">
        <v>67.7</v>
      </c>
      <c r="P27" s="95">
        <v>61.4</v>
      </c>
      <c r="Q27" s="95">
        <v>63.5</v>
      </c>
      <c r="R27" s="95">
        <v>67.9</v>
      </c>
      <c r="S27" s="95">
        <v>82.6</v>
      </c>
      <c r="T27" s="95">
        <v>89.2</v>
      </c>
      <c r="U27" s="95">
        <v>97.4</v>
      </c>
      <c r="V27" s="95">
        <v>97.9</v>
      </c>
      <c r="W27" s="95">
        <v>98</v>
      </c>
      <c r="X27" s="95">
        <v>98</v>
      </c>
      <c r="Y27" s="95">
        <v>98.1</v>
      </c>
      <c r="Z27" s="77">
        <f t="shared" si="0"/>
        <v>87.7</v>
      </c>
      <c r="AA27" s="95">
        <v>60.5</v>
      </c>
      <c r="AB27" s="96" t="s">
        <v>177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98.1</v>
      </c>
      <c r="D28" s="95">
        <v>98.3</v>
      </c>
      <c r="E28" s="95">
        <v>98.4</v>
      </c>
      <c r="F28" s="95">
        <v>98.4</v>
      </c>
      <c r="G28" s="95">
        <v>98.2</v>
      </c>
      <c r="H28" s="95">
        <v>97</v>
      </c>
      <c r="I28" s="95">
        <v>92.1</v>
      </c>
      <c r="J28" s="95">
        <v>82.3</v>
      </c>
      <c r="K28" s="95">
        <v>85.7</v>
      </c>
      <c r="L28" s="95">
        <v>85.1</v>
      </c>
      <c r="M28" s="95">
        <v>82.7</v>
      </c>
      <c r="N28" s="95">
        <v>81.3</v>
      </c>
      <c r="O28" s="95">
        <v>81.3</v>
      </c>
      <c r="P28" s="95">
        <v>81.1</v>
      </c>
      <c r="Q28" s="95">
        <v>78.9</v>
      </c>
      <c r="R28" s="95">
        <v>85.6</v>
      </c>
      <c r="S28" s="95">
        <v>85.9</v>
      </c>
      <c r="T28" s="95">
        <v>91.7</v>
      </c>
      <c r="U28" s="95">
        <v>95.9</v>
      </c>
      <c r="V28" s="95">
        <v>94.6</v>
      </c>
      <c r="W28" s="95">
        <v>97.7</v>
      </c>
      <c r="X28" s="95">
        <v>98</v>
      </c>
      <c r="Y28" s="95">
        <v>98.2</v>
      </c>
      <c r="Z28" s="77">
        <f t="shared" si="0"/>
        <v>91.02499999999999</v>
      </c>
      <c r="AA28" s="95">
        <v>76.3</v>
      </c>
      <c r="AB28" s="96" t="s">
        <v>178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98.1</v>
      </c>
      <c r="D29" s="95">
        <v>98.2</v>
      </c>
      <c r="E29" s="95">
        <v>98.1</v>
      </c>
      <c r="F29" s="95">
        <v>98.1</v>
      </c>
      <c r="G29" s="95">
        <v>98</v>
      </c>
      <c r="H29" s="95">
        <v>97.5</v>
      </c>
      <c r="I29" s="95">
        <v>93.4</v>
      </c>
      <c r="J29" s="95">
        <v>88</v>
      </c>
      <c r="K29" s="95">
        <v>81.3</v>
      </c>
      <c r="L29" s="95">
        <v>78.5</v>
      </c>
      <c r="M29" s="95">
        <v>81.2</v>
      </c>
      <c r="N29" s="95">
        <v>81</v>
      </c>
      <c r="O29" s="95">
        <v>90.1</v>
      </c>
      <c r="P29" s="95">
        <v>79.8</v>
      </c>
      <c r="Q29" s="95">
        <v>83.2</v>
      </c>
      <c r="R29" s="95">
        <v>88.9</v>
      </c>
      <c r="S29" s="95">
        <v>94</v>
      </c>
      <c r="T29" s="95">
        <v>97.5</v>
      </c>
      <c r="U29" s="95">
        <v>98</v>
      </c>
      <c r="V29" s="95">
        <v>98.2</v>
      </c>
      <c r="W29" s="95">
        <v>98.4</v>
      </c>
      <c r="X29" s="95">
        <v>98.3</v>
      </c>
      <c r="Y29" s="95">
        <v>98.3</v>
      </c>
      <c r="Z29" s="77">
        <f t="shared" si="0"/>
        <v>92.25416666666668</v>
      </c>
      <c r="AA29" s="95">
        <v>76.1</v>
      </c>
      <c r="AB29" s="96" t="s">
        <v>179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98.5</v>
      </c>
      <c r="D30" s="95">
        <v>98.5</v>
      </c>
      <c r="E30" s="95">
        <v>98.5</v>
      </c>
      <c r="F30" s="95">
        <v>98.5</v>
      </c>
      <c r="G30" s="95">
        <v>98.5</v>
      </c>
      <c r="H30" s="95">
        <v>97.9</v>
      </c>
      <c r="I30" s="95">
        <v>90.3</v>
      </c>
      <c r="J30" s="95">
        <v>83.2</v>
      </c>
      <c r="K30" s="95">
        <v>75.6</v>
      </c>
      <c r="L30" s="95">
        <v>79.8</v>
      </c>
      <c r="M30" s="95">
        <v>74.4</v>
      </c>
      <c r="N30" s="95">
        <v>75.3</v>
      </c>
      <c r="O30" s="95">
        <v>74.3</v>
      </c>
      <c r="P30" s="95">
        <v>77.6</v>
      </c>
      <c r="Q30" s="95">
        <v>83</v>
      </c>
      <c r="R30" s="95">
        <v>89.1</v>
      </c>
      <c r="S30" s="95">
        <v>96.5</v>
      </c>
      <c r="T30" s="95">
        <v>97</v>
      </c>
      <c r="U30" s="95">
        <v>97.8</v>
      </c>
      <c r="V30" s="95">
        <v>97.6</v>
      </c>
      <c r="W30" s="95">
        <v>98.1</v>
      </c>
      <c r="X30" s="95">
        <v>98.1</v>
      </c>
      <c r="Y30" s="95">
        <v>98.3</v>
      </c>
      <c r="Z30" s="77">
        <f t="shared" si="0"/>
        <v>90.6125</v>
      </c>
      <c r="AA30" s="95">
        <v>71.5</v>
      </c>
      <c r="AB30" s="96" t="s">
        <v>49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98.5</v>
      </c>
      <c r="D31" s="95">
        <v>98.6</v>
      </c>
      <c r="E31" s="95">
        <v>98.7</v>
      </c>
      <c r="F31" s="95">
        <v>98.7</v>
      </c>
      <c r="G31" s="95">
        <v>98.8</v>
      </c>
      <c r="H31" s="95">
        <v>98.7</v>
      </c>
      <c r="I31" s="95">
        <v>95</v>
      </c>
      <c r="J31" s="95">
        <v>87.6</v>
      </c>
      <c r="K31" s="95">
        <v>84.3</v>
      </c>
      <c r="L31" s="95">
        <v>78.1</v>
      </c>
      <c r="M31" s="95">
        <v>71.3</v>
      </c>
      <c r="N31" s="95">
        <v>67.4</v>
      </c>
      <c r="O31" s="95">
        <v>69.8</v>
      </c>
      <c r="P31" s="95">
        <v>79</v>
      </c>
      <c r="Q31" s="95">
        <v>97.3</v>
      </c>
      <c r="R31" s="95">
        <v>96.9</v>
      </c>
      <c r="S31" s="95">
        <v>97.4</v>
      </c>
      <c r="T31" s="95">
        <v>97.9</v>
      </c>
      <c r="U31" s="95">
        <v>98.2</v>
      </c>
      <c r="V31" s="95">
        <v>98.3</v>
      </c>
      <c r="W31" s="95">
        <v>98.4</v>
      </c>
      <c r="X31" s="95">
        <v>98.4</v>
      </c>
      <c r="Y31" s="95">
        <v>98.5</v>
      </c>
      <c r="Z31" s="77">
        <f t="shared" si="0"/>
        <v>91.84166666666668</v>
      </c>
      <c r="AA31" s="95">
        <v>64.8</v>
      </c>
      <c r="AB31" s="96" t="s">
        <v>46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98.4</v>
      </c>
      <c r="D32" s="95">
        <v>98.5</v>
      </c>
      <c r="E32" s="95">
        <v>98.4</v>
      </c>
      <c r="F32" s="95">
        <v>98.5</v>
      </c>
      <c r="G32" s="95">
        <v>98.4</v>
      </c>
      <c r="H32" s="95">
        <v>97.6</v>
      </c>
      <c r="I32" s="95">
        <v>97.2</v>
      </c>
      <c r="J32" s="95">
        <v>96.4</v>
      </c>
      <c r="K32" s="95">
        <v>96.6</v>
      </c>
      <c r="L32" s="95">
        <v>97.5</v>
      </c>
      <c r="M32" s="95">
        <v>97.3</v>
      </c>
      <c r="N32" s="95">
        <v>90.1</v>
      </c>
      <c r="O32" s="95">
        <v>87.9</v>
      </c>
      <c r="P32" s="95">
        <v>89.5</v>
      </c>
      <c r="Q32" s="95">
        <v>90.1</v>
      </c>
      <c r="R32" s="95">
        <v>92.1</v>
      </c>
      <c r="S32" s="95">
        <v>97.5</v>
      </c>
      <c r="T32" s="95">
        <v>97.9</v>
      </c>
      <c r="U32" s="95">
        <v>98.3</v>
      </c>
      <c r="V32" s="95">
        <v>98.4</v>
      </c>
      <c r="W32" s="95">
        <v>98.5</v>
      </c>
      <c r="X32" s="95">
        <v>98.6</v>
      </c>
      <c r="Y32" s="95">
        <v>98.6</v>
      </c>
      <c r="Z32" s="77">
        <f t="shared" si="0"/>
        <v>96.28333333333332</v>
      </c>
      <c r="AA32" s="95">
        <v>84.7</v>
      </c>
      <c r="AB32" s="96" t="s">
        <v>180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97.45</v>
      </c>
      <c r="C34" s="80">
        <f t="shared" si="1"/>
        <v>97.72333333333333</v>
      </c>
      <c r="D34" s="80">
        <f t="shared" si="1"/>
        <v>97.97333333333331</v>
      </c>
      <c r="E34" s="80">
        <f t="shared" si="1"/>
        <v>97.86333333333332</v>
      </c>
      <c r="F34" s="80">
        <f t="shared" si="1"/>
        <v>97.71333333333332</v>
      </c>
      <c r="G34" s="80">
        <f t="shared" si="1"/>
        <v>97.37333333333332</v>
      </c>
      <c r="H34" s="80">
        <f t="shared" si="1"/>
        <v>94.63999999999997</v>
      </c>
      <c r="I34" s="80">
        <f t="shared" si="1"/>
        <v>88.93333333333334</v>
      </c>
      <c r="J34" s="80">
        <f t="shared" si="1"/>
        <v>83.00333333333333</v>
      </c>
      <c r="K34" s="80">
        <f t="shared" si="1"/>
        <v>79.56333333333332</v>
      </c>
      <c r="L34" s="80">
        <f t="shared" si="1"/>
        <v>78.16666666666669</v>
      </c>
      <c r="M34" s="80">
        <f t="shared" si="1"/>
        <v>78.0103448275862</v>
      </c>
      <c r="N34" s="80">
        <f t="shared" si="1"/>
        <v>77.51666666666667</v>
      </c>
      <c r="O34" s="80">
        <f t="shared" si="1"/>
        <v>77.90666666666668</v>
      </c>
      <c r="P34" s="80">
        <f t="shared" si="1"/>
        <v>77.91333333333334</v>
      </c>
      <c r="Q34" s="80">
        <f t="shared" si="1"/>
        <v>79.46333333333334</v>
      </c>
      <c r="R34" s="80">
        <f aca="true" t="shared" si="2" ref="R34:Y34">AVERAGE(R3:R33)</f>
        <v>81.18666666666668</v>
      </c>
      <c r="S34" s="80">
        <f t="shared" si="2"/>
        <v>87.13793103448276</v>
      </c>
      <c r="T34" s="80">
        <f t="shared" si="2"/>
        <v>91.2</v>
      </c>
      <c r="U34" s="80">
        <f t="shared" si="2"/>
        <v>94.99666666666667</v>
      </c>
      <c r="V34" s="80">
        <f t="shared" si="2"/>
        <v>96.08999999999999</v>
      </c>
      <c r="W34" s="80">
        <f t="shared" si="2"/>
        <v>97.07333333333332</v>
      </c>
      <c r="X34" s="80">
        <f t="shared" si="2"/>
        <v>97.24</v>
      </c>
      <c r="Y34" s="80">
        <f t="shared" si="2"/>
        <v>97.34333333333333</v>
      </c>
      <c r="Z34" s="80">
        <f>AVERAGE(B3:Y33)</f>
        <v>89.33050139275763</v>
      </c>
      <c r="AA34" s="81">
        <f>AVERAGE(AA3:AA33)</f>
        <v>69.17333333333335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35.4</v>
      </c>
      <c r="C40" s="92">
        <f>MATCH(B40,AA3:AA33,0)</f>
        <v>5</v>
      </c>
      <c r="D40" s="97" t="str">
        <f>INDEX(AB3:AB33,C40,1)</f>
        <v>13:46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98.6</v>
      </c>
      <c r="D3" s="95">
        <v>98.7</v>
      </c>
      <c r="E3" s="95">
        <v>98.7</v>
      </c>
      <c r="F3" s="95">
        <v>98.7</v>
      </c>
      <c r="G3" s="95">
        <v>98.7</v>
      </c>
      <c r="H3" s="95">
        <v>98.7</v>
      </c>
      <c r="I3" s="95">
        <v>97.5</v>
      </c>
      <c r="J3" s="95">
        <v>92.6</v>
      </c>
      <c r="K3" s="95">
        <v>88.6</v>
      </c>
      <c r="L3" s="95">
        <v>89.1</v>
      </c>
      <c r="M3" s="95">
        <v>90.2</v>
      </c>
      <c r="N3" s="95">
        <v>90.3</v>
      </c>
      <c r="O3" s="95">
        <v>90</v>
      </c>
      <c r="P3" s="95">
        <v>90.5</v>
      </c>
      <c r="Q3" s="95">
        <v>87</v>
      </c>
      <c r="R3" s="95">
        <v>94.3</v>
      </c>
      <c r="S3" s="95">
        <v>96.3</v>
      </c>
      <c r="T3" s="95">
        <v>97.9</v>
      </c>
      <c r="U3" s="95">
        <v>98.2</v>
      </c>
      <c r="V3" s="95">
        <v>98.4</v>
      </c>
      <c r="W3" s="95">
        <v>98.5</v>
      </c>
      <c r="X3" s="95">
        <v>98.5</v>
      </c>
      <c r="Y3" s="95">
        <v>98.5</v>
      </c>
      <c r="Z3" s="77">
        <f aca="true" t="shared" si="0" ref="Z3:Z33">AVERAGE(B3:Y3)</f>
        <v>95.30000000000001</v>
      </c>
      <c r="AA3" s="95">
        <v>84.7</v>
      </c>
      <c r="AB3" s="96" t="s">
        <v>86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98.7</v>
      </c>
      <c r="D4" s="95">
        <v>98.7</v>
      </c>
      <c r="E4" s="95">
        <v>98.7</v>
      </c>
      <c r="F4" s="95">
        <v>98.6</v>
      </c>
      <c r="G4" s="95">
        <v>98.7</v>
      </c>
      <c r="H4" s="95">
        <v>98.5</v>
      </c>
      <c r="I4" s="95">
        <v>83.2</v>
      </c>
      <c r="J4" s="95">
        <v>79.7</v>
      </c>
      <c r="K4" s="95">
        <v>76.2</v>
      </c>
      <c r="L4" s="95">
        <v>72</v>
      </c>
      <c r="M4" s="95">
        <v>72.7</v>
      </c>
      <c r="N4" s="95">
        <v>70.1</v>
      </c>
      <c r="O4" s="95">
        <v>71.7</v>
      </c>
      <c r="P4" s="95">
        <v>74.2</v>
      </c>
      <c r="Q4" s="95">
        <v>74.4</v>
      </c>
      <c r="R4" s="95">
        <v>79.2</v>
      </c>
      <c r="S4" s="95">
        <v>80</v>
      </c>
      <c r="T4" s="95">
        <v>94.4</v>
      </c>
      <c r="U4" s="95">
        <v>94.2</v>
      </c>
      <c r="V4" s="95">
        <v>96.9</v>
      </c>
      <c r="W4" s="95">
        <v>97.5</v>
      </c>
      <c r="X4" s="95">
        <v>97.8</v>
      </c>
      <c r="Y4" s="95">
        <v>98.1</v>
      </c>
      <c r="Z4" s="77">
        <f t="shared" si="0"/>
        <v>87.61666666666669</v>
      </c>
      <c r="AA4" s="95">
        <v>67.9</v>
      </c>
      <c r="AB4" s="96" t="s">
        <v>50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98.3</v>
      </c>
      <c r="D5" s="95">
        <v>98.4</v>
      </c>
      <c r="E5" s="95">
        <v>98.5</v>
      </c>
      <c r="F5" s="95">
        <v>98.4</v>
      </c>
      <c r="G5" s="95">
        <v>98</v>
      </c>
      <c r="H5" s="95">
        <v>95.1</v>
      </c>
      <c r="I5" s="95">
        <v>84</v>
      </c>
      <c r="J5" s="95">
        <v>78.1</v>
      </c>
      <c r="K5" s="95">
        <v>80.1</v>
      </c>
      <c r="L5" s="95">
        <v>74.9</v>
      </c>
      <c r="M5" s="95">
        <v>69.7</v>
      </c>
      <c r="N5" s="95">
        <v>70.3</v>
      </c>
      <c r="O5" s="95">
        <v>67.6</v>
      </c>
      <c r="P5" s="95">
        <v>64.9</v>
      </c>
      <c r="Q5" s="95">
        <v>65</v>
      </c>
      <c r="R5" s="95">
        <v>72.3</v>
      </c>
      <c r="S5" s="95">
        <v>82.7</v>
      </c>
      <c r="T5" s="95">
        <v>88.3</v>
      </c>
      <c r="U5" s="95">
        <v>93.2</v>
      </c>
      <c r="V5" s="95">
        <v>96.4</v>
      </c>
      <c r="W5" s="95">
        <v>97.5</v>
      </c>
      <c r="X5" s="95">
        <v>97.8</v>
      </c>
      <c r="Y5" s="95">
        <v>97.9</v>
      </c>
      <c r="Z5" s="77">
        <f t="shared" si="0"/>
        <v>86.06666666666666</v>
      </c>
      <c r="AA5" s="95">
        <v>61.4</v>
      </c>
      <c r="AB5" s="96" t="s">
        <v>181</v>
      </c>
      <c r="AC5" s="5">
        <v>3</v>
      </c>
    </row>
    <row r="6" spans="1:29" ht="13.5" customHeight="1">
      <c r="A6" s="76">
        <v>4</v>
      </c>
      <c r="B6" s="95">
        <v>97.9</v>
      </c>
      <c r="C6" s="95">
        <v>97.9</v>
      </c>
      <c r="D6" s="95">
        <v>98.2</v>
      </c>
      <c r="E6" s="95">
        <v>98.3</v>
      </c>
      <c r="F6" s="95">
        <v>98.5</v>
      </c>
      <c r="G6" s="95">
        <v>98.5</v>
      </c>
      <c r="H6" s="95">
        <v>91.7</v>
      </c>
      <c r="I6" s="95">
        <v>84.8</v>
      </c>
      <c r="J6" s="95">
        <v>81.5</v>
      </c>
      <c r="K6" s="95">
        <v>81.2</v>
      </c>
      <c r="L6" s="95">
        <v>78.3</v>
      </c>
      <c r="M6" s="95">
        <v>71.9</v>
      </c>
      <c r="N6" s="95">
        <v>68.9</v>
      </c>
      <c r="O6" s="95">
        <v>73.1</v>
      </c>
      <c r="P6" s="95">
        <v>70.9</v>
      </c>
      <c r="Q6" s="95">
        <v>74.6</v>
      </c>
      <c r="R6" s="95">
        <v>79.5</v>
      </c>
      <c r="S6" s="95">
        <v>80.5</v>
      </c>
      <c r="T6" s="95">
        <v>87.3</v>
      </c>
      <c r="U6" s="95">
        <v>92.3</v>
      </c>
      <c r="V6" s="95">
        <v>96.8</v>
      </c>
      <c r="W6" s="95">
        <v>97.6</v>
      </c>
      <c r="X6" s="95">
        <v>98</v>
      </c>
      <c r="Y6" s="95">
        <v>98.2</v>
      </c>
      <c r="Z6" s="77">
        <f t="shared" si="0"/>
        <v>87.34999999999998</v>
      </c>
      <c r="AA6" s="95">
        <v>66.8</v>
      </c>
      <c r="AB6" s="96" t="s">
        <v>182</v>
      </c>
      <c r="AC6" s="5">
        <v>4</v>
      </c>
    </row>
    <row r="7" spans="1:29" ht="13.5" customHeight="1">
      <c r="A7" s="76">
        <v>5</v>
      </c>
      <c r="B7" s="95">
        <v>98.3</v>
      </c>
      <c r="C7" s="95">
        <v>98.4</v>
      </c>
      <c r="D7" s="95">
        <v>98.5</v>
      </c>
      <c r="E7" s="95">
        <v>98.5</v>
      </c>
      <c r="F7" s="95">
        <v>98.5</v>
      </c>
      <c r="G7" s="95">
        <v>98.4</v>
      </c>
      <c r="H7" s="95">
        <v>97.5</v>
      </c>
      <c r="I7" s="95">
        <v>91.5</v>
      </c>
      <c r="J7" s="95">
        <v>86.8</v>
      </c>
      <c r="K7" s="95">
        <v>84</v>
      </c>
      <c r="L7" s="95">
        <v>85.8</v>
      </c>
      <c r="M7" s="95">
        <v>84.8</v>
      </c>
      <c r="N7" s="95">
        <v>86.9</v>
      </c>
      <c r="O7" s="95">
        <v>88.4</v>
      </c>
      <c r="P7" s="95">
        <v>89.7</v>
      </c>
      <c r="Q7" s="95">
        <v>95.7</v>
      </c>
      <c r="R7" s="95">
        <v>87.2</v>
      </c>
      <c r="S7" s="95">
        <v>96.6</v>
      </c>
      <c r="T7" s="95">
        <v>97.9</v>
      </c>
      <c r="U7" s="95">
        <v>98.3</v>
      </c>
      <c r="V7" s="95">
        <v>98.4</v>
      </c>
      <c r="W7" s="95">
        <v>98.5</v>
      </c>
      <c r="X7" s="95">
        <v>98.6</v>
      </c>
      <c r="Y7" s="95">
        <v>98.6</v>
      </c>
      <c r="Z7" s="77">
        <f t="shared" si="0"/>
        <v>93.99166666666667</v>
      </c>
      <c r="AA7" s="95">
        <v>82.1</v>
      </c>
      <c r="AB7" s="96" t="s">
        <v>183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98.7</v>
      </c>
      <c r="D8" s="95">
        <v>98.7</v>
      </c>
      <c r="E8" s="95">
        <v>98.6</v>
      </c>
      <c r="F8" s="95">
        <v>98.6</v>
      </c>
      <c r="G8" s="95">
        <v>98.6</v>
      </c>
      <c r="H8" s="95">
        <v>98.5</v>
      </c>
      <c r="I8" s="95">
        <v>97.9</v>
      </c>
      <c r="J8" s="95">
        <v>98</v>
      </c>
      <c r="K8" s="95">
        <v>97.8</v>
      </c>
      <c r="L8" s="95">
        <v>97.5</v>
      </c>
      <c r="M8" s="95">
        <v>94.7</v>
      </c>
      <c r="N8" s="95">
        <v>90.4</v>
      </c>
      <c r="O8" s="95">
        <v>85.7</v>
      </c>
      <c r="P8" s="95">
        <v>83.3</v>
      </c>
      <c r="Q8" s="95">
        <v>83.7</v>
      </c>
      <c r="R8" s="95">
        <v>80.7</v>
      </c>
      <c r="S8" s="95">
        <v>81.3</v>
      </c>
      <c r="T8" s="95">
        <v>93.2</v>
      </c>
      <c r="U8" s="95">
        <v>96.2</v>
      </c>
      <c r="V8" s="95">
        <v>98</v>
      </c>
      <c r="W8" s="95">
        <v>98.3</v>
      </c>
      <c r="X8" s="95">
        <v>98.4</v>
      </c>
      <c r="Y8" s="95">
        <v>98.4</v>
      </c>
      <c r="Z8" s="77">
        <f t="shared" si="0"/>
        <v>94.3291666666667</v>
      </c>
      <c r="AA8" s="95">
        <v>76.8</v>
      </c>
      <c r="AB8" s="96" t="s">
        <v>184</v>
      </c>
      <c r="AC8" s="5">
        <v>6</v>
      </c>
    </row>
    <row r="9" spans="1:29" ht="13.5" customHeight="1">
      <c r="A9" s="76">
        <v>7</v>
      </c>
      <c r="B9" s="95">
        <v>98.5</v>
      </c>
      <c r="C9" s="95">
        <v>98.5</v>
      </c>
      <c r="D9" s="95">
        <v>98.5</v>
      </c>
      <c r="E9" s="95">
        <v>98.6</v>
      </c>
      <c r="F9" s="95">
        <v>98.6</v>
      </c>
      <c r="G9" s="95">
        <v>98.7</v>
      </c>
      <c r="H9" s="95">
        <v>96.7</v>
      </c>
      <c r="I9" s="95">
        <v>90.5</v>
      </c>
      <c r="J9" s="95">
        <v>70.5</v>
      </c>
      <c r="K9" s="95">
        <v>71.1</v>
      </c>
      <c r="L9" s="95">
        <v>65.1</v>
      </c>
      <c r="M9" s="95">
        <v>61.8</v>
      </c>
      <c r="N9" s="95">
        <v>63.4</v>
      </c>
      <c r="O9" s="95">
        <v>66.6</v>
      </c>
      <c r="P9" s="95">
        <v>64.1</v>
      </c>
      <c r="Q9" s="95">
        <v>65</v>
      </c>
      <c r="R9" s="95">
        <v>71.2</v>
      </c>
      <c r="S9" s="95">
        <v>88.1</v>
      </c>
      <c r="T9" s="95">
        <v>96.2</v>
      </c>
      <c r="U9" s="95">
        <v>97.5</v>
      </c>
      <c r="V9" s="95">
        <v>97.9</v>
      </c>
      <c r="W9" s="95">
        <v>98</v>
      </c>
      <c r="X9" s="95">
        <v>98.2</v>
      </c>
      <c r="Y9" s="95">
        <v>98.3</v>
      </c>
      <c r="Z9" s="77">
        <f t="shared" si="0"/>
        <v>85.48333333333335</v>
      </c>
      <c r="AA9" s="95">
        <v>57.5</v>
      </c>
      <c r="AB9" s="96" t="s">
        <v>127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98.2</v>
      </c>
      <c r="D10" s="95">
        <v>98.1</v>
      </c>
      <c r="E10" s="95">
        <v>98.2</v>
      </c>
      <c r="F10" s="95">
        <v>98.3</v>
      </c>
      <c r="G10" s="95">
        <v>98.3</v>
      </c>
      <c r="H10" s="95">
        <v>98.4</v>
      </c>
      <c r="I10" s="95">
        <v>98.4</v>
      </c>
      <c r="J10" s="95">
        <v>98.3</v>
      </c>
      <c r="K10" s="95">
        <v>98</v>
      </c>
      <c r="L10" s="95">
        <v>97.4</v>
      </c>
      <c r="M10" s="95">
        <v>98.1</v>
      </c>
      <c r="N10" s="95">
        <v>97.5</v>
      </c>
      <c r="O10" s="95">
        <v>95.4</v>
      </c>
      <c r="P10" s="95">
        <v>96.3</v>
      </c>
      <c r="Q10" s="95">
        <v>97.3</v>
      </c>
      <c r="R10" s="95">
        <v>97.7</v>
      </c>
      <c r="S10" s="95">
        <v>97.7</v>
      </c>
      <c r="T10" s="95">
        <v>96.7</v>
      </c>
      <c r="U10" s="95">
        <v>97.5</v>
      </c>
      <c r="V10" s="95">
        <v>97.8</v>
      </c>
      <c r="W10" s="95">
        <v>98.2</v>
      </c>
      <c r="X10" s="95">
        <v>98.4</v>
      </c>
      <c r="Y10" s="95">
        <v>98.5</v>
      </c>
      <c r="Z10" s="77">
        <f t="shared" si="0"/>
        <v>97.78750000000001</v>
      </c>
      <c r="AA10" s="95">
        <v>93.2</v>
      </c>
      <c r="AB10" s="96" t="s">
        <v>185</v>
      </c>
      <c r="AC10" s="5">
        <v>8</v>
      </c>
    </row>
    <row r="11" spans="1:29" ht="13.5" customHeight="1">
      <c r="A11" s="76">
        <v>9</v>
      </c>
      <c r="B11" s="95">
        <v>98.6</v>
      </c>
      <c r="C11" s="95">
        <v>98.7</v>
      </c>
      <c r="D11" s="95">
        <v>98.7</v>
      </c>
      <c r="E11" s="95">
        <v>98.7</v>
      </c>
      <c r="F11" s="95">
        <v>98.7</v>
      </c>
      <c r="G11" s="95">
        <v>98.8</v>
      </c>
      <c r="H11" s="95">
        <v>98.7</v>
      </c>
      <c r="I11" s="95">
        <v>98.7</v>
      </c>
      <c r="J11" s="95">
        <v>97.2</v>
      </c>
      <c r="K11" s="95">
        <v>95.4</v>
      </c>
      <c r="L11" s="95">
        <v>95.1</v>
      </c>
      <c r="M11" s="95">
        <v>87.6</v>
      </c>
      <c r="N11" s="95">
        <v>82.4</v>
      </c>
      <c r="O11" s="95">
        <v>83.9</v>
      </c>
      <c r="P11" s="95">
        <v>82.5</v>
      </c>
      <c r="Q11" s="95">
        <v>90.5</v>
      </c>
      <c r="R11" s="95">
        <v>95.5</v>
      </c>
      <c r="S11" s="95">
        <v>96.3</v>
      </c>
      <c r="T11" s="95">
        <v>97.8</v>
      </c>
      <c r="U11" s="95">
        <v>98</v>
      </c>
      <c r="V11" s="95">
        <v>98.2</v>
      </c>
      <c r="W11" s="95">
        <v>98.4</v>
      </c>
      <c r="X11" s="95">
        <v>98.3</v>
      </c>
      <c r="Y11" s="95">
        <v>98.4</v>
      </c>
      <c r="Z11" s="77">
        <f t="shared" si="0"/>
        <v>95.21250000000002</v>
      </c>
      <c r="AA11" s="95">
        <v>76.6</v>
      </c>
      <c r="AB11" s="96" t="s">
        <v>186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98.5</v>
      </c>
      <c r="D12" s="104">
        <v>98.6</v>
      </c>
      <c r="E12" s="104">
        <v>98.5</v>
      </c>
      <c r="F12" s="104">
        <v>98.5</v>
      </c>
      <c r="G12" s="104">
        <v>98.6</v>
      </c>
      <c r="H12" s="104">
        <v>95.9</v>
      </c>
      <c r="I12" s="104">
        <v>84.1</v>
      </c>
      <c r="J12" s="104">
        <v>81.8</v>
      </c>
      <c r="K12" s="104">
        <v>76.7</v>
      </c>
      <c r="L12" s="104">
        <v>72.3</v>
      </c>
      <c r="M12" s="104">
        <v>75.5</v>
      </c>
      <c r="N12" s="104">
        <v>75.6</v>
      </c>
      <c r="O12" s="104">
        <v>73.9</v>
      </c>
      <c r="P12" s="104">
        <v>74.2</v>
      </c>
      <c r="Q12" s="104">
        <v>78.7</v>
      </c>
      <c r="R12" s="104">
        <v>97.6</v>
      </c>
      <c r="S12" s="104">
        <v>98.1</v>
      </c>
      <c r="T12" s="104">
        <v>98.3</v>
      </c>
      <c r="U12" s="104">
        <v>98.5</v>
      </c>
      <c r="V12" s="104">
        <v>98.5</v>
      </c>
      <c r="W12" s="104">
        <v>98.5</v>
      </c>
      <c r="X12" s="104">
        <v>98.6</v>
      </c>
      <c r="Y12" s="104">
        <v>98.6</v>
      </c>
      <c r="Z12" s="105">
        <f t="shared" si="0"/>
        <v>90.27499999999999</v>
      </c>
      <c r="AA12" s="104">
        <v>69.6</v>
      </c>
      <c r="AB12" s="106" t="s">
        <v>187</v>
      </c>
      <c r="AC12" s="5">
        <v>10</v>
      </c>
    </row>
    <row r="13" spans="1:29" ht="13.5" customHeight="1">
      <c r="A13" s="76">
        <v>11</v>
      </c>
      <c r="B13" s="95">
        <v>98.6</v>
      </c>
      <c r="C13" s="95">
        <v>98.7</v>
      </c>
      <c r="D13" s="95">
        <v>98.7</v>
      </c>
      <c r="E13" s="95">
        <v>98.7</v>
      </c>
      <c r="F13" s="95">
        <v>98.8</v>
      </c>
      <c r="G13" s="95">
        <v>98.8</v>
      </c>
      <c r="H13" s="95">
        <v>98.5</v>
      </c>
      <c r="I13" s="95">
        <v>93.9</v>
      </c>
      <c r="J13" s="95">
        <v>85.8</v>
      </c>
      <c r="K13" s="95">
        <v>79.9</v>
      </c>
      <c r="L13" s="95">
        <v>71.6</v>
      </c>
      <c r="M13" s="95">
        <v>0</v>
      </c>
      <c r="N13" s="95">
        <v>72.8</v>
      </c>
      <c r="O13" s="95">
        <v>70.8</v>
      </c>
      <c r="P13" s="95">
        <v>77.5</v>
      </c>
      <c r="Q13" s="95">
        <v>97.5</v>
      </c>
      <c r="R13" s="95">
        <v>98</v>
      </c>
      <c r="S13" s="95">
        <v>98</v>
      </c>
      <c r="T13" s="95">
        <v>98.2</v>
      </c>
      <c r="U13" s="95">
        <v>98.1</v>
      </c>
      <c r="V13" s="95">
        <v>98.5</v>
      </c>
      <c r="W13" s="95">
        <v>98.5</v>
      </c>
      <c r="X13" s="95">
        <v>98.6</v>
      </c>
      <c r="Y13" s="95">
        <v>98.7</v>
      </c>
      <c r="Z13" s="77">
        <f t="shared" si="0"/>
        <v>88.63333333333333</v>
      </c>
      <c r="AA13" s="95">
        <v>66.1</v>
      </c>
      <c r="AB13" s="96" t="s">
        <v>188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98.7</v>
      </c>
      <c r="D14" s="95">
        <v>98.7</v>
      </c>
      <c r="E14" s="95">
        <v>98.8</v>
      </c>
      <c r="F14" s="95">
        <v>98.8</v>
      </c>
      <c r="G14" s="95">
        <v>98.8</v>
      </c>
      <c r="H14" s="95">
        <v>98.7</v>
      </c>
      <c r="I14" s="95">
        <v>95.2</v>
      </c>
      <c r="J14" s="95">
        <v>84.5</v>
      </c>
      <c r="K14" s="95">
        <v>77.4</v>
      </c>
      <c r="L14" s="95">
        <v>77.2</v>
      </c>
      <c r="M14" s="95">
        <v>76.6</v>
      </c>
      <c r="N14" s="95">
        <v>70.4</v>
      </c>
      <c r="O14" s="95">
        <v>68</v>
      </c>
      <c r="P14" s="95">
        <v>76.2</v>
      </c>
      <c r="Q14" s="95">
        <v>78.8</v>
      </c>
      <c r="R14" s="95">
        <v>82</v>
      </c>
      <c r="S14" s="95">
        <v>92.7</v>
      </c>
      <c r="T14" s="95">
        <v>96.9</v>
      </c>
      <c r="U14" s="95">
        <v>97.6</v>
      </c>
      <c r="V14" s="95">
        <v>98</v>
      </c>
      <c r="W14" s="95">
        <v>97.9</v>
      </c>
      <c r="X14" s="95">
        <v>98</v>
      </c>
      <c r="Y14" s="95">
        <v>98.2</v>
      </c>
      <c r="Z14" s="77">
        <f t="shared" si="0"/>
        <v>89.8625</v>
      </c>
      <c r="AA14" s="95">
        <v>63.4</v>
      </c>
      <c r="AB14" s="96" t="s">
        <v>189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98.4</v>
      </c>
      <c r="D15" s="95">
        <v>98.4</v>
      </c>
      <c r="E15" s="95">
        <v>98.4</v>
      </c>
      <c r="F15" s="95">
        <v>98.5</v>
      </c>
      <c r="G15" s="95">
        <v>98.5</v>
      </c>
      <c r="H15" s="95">
        <v>98.4</v>
      </c>
      <c r="I15" s="95">
        <v>97.6</v>
      </c>
      <c r="J15" s="95">
        <v>94.5</v>
      </c>
      <c r="K15" s="95">
        <v>90.5</v>
      </c>
      <c r="L15" s="95">
        <v>82.6</v>
      </c>
      <c r="M15" s="95">
        <v>78.4</v>
      </c>
      <c r="N15" s="95">
        <v>82.9</v>
      </c>
      <c r="O15" s="95">
        <v>92.3</v>
      </c>
      <c r="P15" s="95">
        <v>83.6</v>
      </c>
      <c r="Q15" s="95">
        <v>91.2</v>
      </c>
      <c r="R15" s="95">
        <v>86.7</v>
      </c>
      <c r="S15" s="95">
        <v>96.4</v>
      </c>
      <c r="T15" s="95">
        <v>97.5</v>
      </c>
      <c r="U15" s="95">
        <v>97.9</v>
      </c>
      <c r="V15" s="95">
        <v>98.1</v>
      </c>
      <c r="W15" s="95">
        <v>98.5</v>
      </c>
      <c r="X15" s="95">
        <v>98.6</v>
      </c>
      <c r="Y15" s="95">
        <v>98.7</v>
      </c>
      <c r="Z15" s="77">
        <f t="shared" si="0"/>
        <v>93.95833333333333</v>
      </c>
      <c r="AA15" s="95">
        <v>75.5</v>
      </c>
      <c r="AB15" s="96" t="s">
        <v>80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98.6</v>
      </c>
      <c r="D16" s="95">
        <v>98.7</v>
      </c>
      <c r="E16" s="95">
        <v>98.7</v>
      </c>
      <c r="F16" s="95">
        <v>98.7</v>
      </c>
      <c r="G16" s="95">
        <v>98.8</v>
      </c>
      <c r="H16" s="95">
        <v>98.8</v>
      </c>
      <c r="I16" s="95">
        <v>98.7</v>
      </c>
      <c r="J16" s="95">
        <v>98.4</v>
      </c>
      <c r="K16" s="95">
        <v>97.7</v>
      </c>
      <c r="L16" s="95">
        <v>97.3</v>
      </c>
      <c r="M16" s="95">
        <v>97.6</v>
      </c>
      <c r="N16" s="95">
        <v>97.9</v>
      </c>
      <c r="O16" s="95">
        <v>96.1</v>
      </c>
      <c r="P16" s="95">
        <v>96.5</v>
      </c>
      <c r="Q16" s="95">
        <v>97.1</v>
      </c>
      <c r="R16" s="95">
        <v>97.8</v>
      </c>
      <c r="S16" s="95">
        <v>98</v>
      </c>
      <c r="T16" s="95">
        <v>98.3</v>
      </c>
      <c r="U16" s="95">
        <v>98.6</v>
      </c>
      <c r="V16" s="95">
        <v>98.6</v>
      </c>
      <c r="W16" s="95">
        <v>98.7</v>
      </c>
      <c r="X16" s="95">
        <v>98.7</v>
      </c>
      <c r="Y16" s="95">
        <v>98.7</v>
      </c>
      <c r="Z16" s="77">
        <f t="shared" si="0"/>
        <v>98.14166666666664</v>
      </c>
      <c r="AA16" s="95">
        <v>95.5</v>
      </c>
      <c r="AB16" s="96" t="s">
        <v>62</v>
      </c>
      <c r="AC16" s="5">
        <v>14</v>
      </c>
    </row>
    <row r="17" spans="1:29" ht="13.5" customHeight="1">
      <c r="A17" s="76">
        <v>15</v>
      </c>
      <c r="B17" s="95">
        <v>98.7</v>
      </c>
      <c r="C17" s="95">
        <v>98.7</v>
      </c>
      <c r="D17" s="95">
        <v>98.8</v>
      </c>
      <c r="E17" s="95">
        <v>98.8</v>
      </c>
      <c r="F17" s="95">
        <v>98.8</v>
      </c>
      <c r="G17" s="95">
        <v>98.8</v>
      </c>
      <c r="H17" s="95">
        <v>98.8</v>
      </c>
      <c r="I17" s="95">
        <v>98.8</v>
      </c>
      <c r="J17" s="95">
        <v>98.6</v>
      </c>
      <c r="K17" s="95">
        <v>98.2</v>
      </c>
      <c r="L17" s="95">
        <v>97.9</v>
      </c>
      <c r="M17" s="95">
        <v>98.1</v>
      </c>
      <c r="N17" s="95">
        <v>97.7</v>
      </c>
      <c r="O17" s="95">
        <v>95.9</v>
      </c>
      <c r="P17" s="95">
        <v>92.1</v>
      </c>
      <c r="Q17" s="95">
        <v>97</v>
      </c>
      <c r="R17" s="95">
        <v>97.5</v>
      </c>
      <c r="S17" s="95">
        <v>97.8</v>
      </c>
      <c r="T17" s="95">
        <v>98.2</v>
      </c>
      <c r="U17" s="95">
        <v>98.5</v>
      </c>
      <c r="V17" s="95">
        <v>98.6</v>
      </c>
      <c r="W17" s="95">
        <v>98.7</v>
      </c>
      <c r="X17" s="95">
        <v>98.8</v>
      </c>
      <c r="Y17" s="95">
        <v>98.7</v>
      </c>
      <c r="Z17" s="77">
        <f t="shared" si="0"/>
        <v>98.02083333333333</v>
      </c>
      <c r="AA17" s="95">
        <v>90.7</v>
      </c>
      <c r="AB17" s="96" t="s">
        <v>190</v>
      </c>
      <c r="AC17" s="5">
        <v>15</v>
      </c>
    </row>
    <row r="18" spans="1:29" ht="13.5" customHeight="1">
      <c r="A18" s="76">
        <v>16</v>
      </c>
      <c r="B18" s="95">
        <v>98.9</v>
      </c>
      <c r="C18" s="95">
        <v>98.8</v>
      </c>
      <c r="D18" s="95">
        <v>98.8</v>
      </c>
      <c r="E18" s="95">
        <v>98.9</v>
      </c>
      <c r="F18" s="95">
        <v>98.9</v>
      </c>
      <c r="G18" s="95">
        <v>98.9</v>
      </c>
      <c r="H18" s="95">
        <v>98.6</v>
      </c>
      <c r="I18" s="95">
        <v>91.7</v>
      </c>
      <c r="J18" s="95">
        <v>81.4</v>
      </c>
      <c r="K18" s="95">
        <v>76.1</v>
      </c>
      <c r="L18" s="95">
        <v>72.2</v>
      </c>
      <c r="M18" s="95">
        <v>64.6</v>
      </c>
      <c r="N18" s="95">
        <v>63.3</v>
      </c>
      <c r="O18" s="95">
        <v>64.4</v>
      </c>
      <c r="P18" s="95">
        <v>64</v>
      </c>
      <c r="Q18" s="95">
        <v>72.4</v>
      </c>
      <c r="R18" s="95">
        <v>82.8</v>
      </c>
      <c r="S18" s="95">
        <v>94.2</v>
      </c>
      <c r="T18" s="95">
        <v>94.2</v>
      </c>
      <c r="U18" s="95">
        <v>96.1</v>
      </c>
      <c r="V18" s="95">
        <v>97.6</v>
      </c>
      <c r="W18" s="95">
        <v>97.6</v>
      </c>
      <c r="X18" s="95">
        <v>97.7</v>
      </c>
      <c r="Y18" s="95">
        <v>97.8</v>
      </c>
      <c r="Z18" s="77">
        <f t="shared" si="0"/>
        <v>87.49583333333334</v>
      </c>
      <c r="AA18" s="95">
        <v>53.3</v>
      </c>
      <c r="AB18" s="96" t="s">
        <v>191</v>
      </c>
      <c r="AC18" s="5">
        <v>16</v>
      </c>
    </row>
    <row r="19" spans="1:29" ht="13.5" customHeight="1">
      <c r="A19" s="76">
        <v>17</v>
      </c>
      <c r="B19" s="95">
        <v>98.1</v>
      </c>
      <c r="C19" s="95">
        <v>98.3</v>
      </c>
      <c r="D19" s="95">
        <v>98.4</v>
      </c>
      <c r="E19" s="95">
        <v>98.4</v>
      </c>
      <c r="F19" s="95">
        <v>98.4</v>
      </c>
      <c r="G19" s="95">
        <v>98.5</v>
      </c>
      <c r="H19" s="95">
        <v>92.7</v>
      </c>
      <c r="I19" s="95">
        <v>84.7</v>
      </c>
      <c r="J19" s="95">
        <v>80.6</v>
      </c>
      <c r="K19" s="95">
        <v>74.8</v>
      </c>
      <c r="L19" s="95">
        <v>72.8</v>
      </c>
      <c r="M19" s="95">
        <v>70.3</v>
      </c>
      <c r="N19" s="95">
        <v>69.9</v>
      </c>
      <c r="O19" s="95">
        <v>68.4</v>
      </c>
      <c r="P19" s="95">
        <v>68.1</v>
      </c>
      <c r="Q19" s="95">
        <v>66</v>
      </c>
      <c r="R19" s="95">
        <v>68.9</v>
      </c>
      <c r="S19" s="95">
        <v>81.5</v>
      </c>
      <c r="T19" s="95">
        <v>95.1</v>
      </c>
      <c r="U19" s="95">
        <v>96.9</v>
      </c>
      <c r="V19" s="95">
        <v>97.6</v>
      </c>
      <c r="W19" s="95">
        <v>97.5</v>
      </c>
      <c r="X19" s="95">
        <v>97.8</v>
      </c>
      <c r="Y19" s="95">
        <v>98.1</v>
      </c>
      <c r="Z19" s="77">
        <f t="shared" si="0"/>
        <v>86.325</v>
      </c>
      <c r="AA19" s="95">
        <v>64.6</v>
      </c>
      <c r="AB19" s="96" t="s">
        <v>192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98.3</v>
      </c>
      <c r="D20" s="95">
        <v>98.4</v>
      </c>
      <c r="E20" s="95">
        <v>98.5</v>
      </c>
      <c r="F20" s="95">
        <v>98.5</v>
      </c>
      <c r="G20" s="95">
        <v>98.4</v>
      </c>
      <c r="H20" s="95">
        <v>95.4</v>
      </c>
      <c r="I20" s="95">
        <v>91.6</v>
      </c>
      <c r="J20" s="95">
        <v>79.8</v>
      </c>
      <c r="K20" s="95">
        <v>67.1</v>
      </c>
      <c r="L20" s="95">
        <v>60.8</v>
      </c>
      <c r="M20" s="95">
        <v>60.1</v>
      </c>
      <c r="N20" s="95">
        <v>65.1</v>
      </c>
      <c r="O20" s="95">
        <v>53</v>
      </c>
      <c r="P20" s="95">
        <v>58.2</v>
      </c>
      <c r="Q20" s="95">
        <v>56.2</v>
      </c>
      <c r="R20" s="95">
        <v>66.7</v>
      </c>
      <c r="S20" s="95">
        <v>83.4</v>
      </c>
      <c r="T20" s="95">
        <v>93.3</v>
      </c>
      <c r="U20" s="95">
        <v>96.9</v>
      </c>
      <c r="V20" s="95">
        <v>97.4</v>
      </c>
      <c r="W20" s="95">
        <v>97.5</v>
      </c>
      <c r="X20" s="95">
        <v>97.6</v>
      </c>
      <c r="Y20" s="95">
        <v>97.8</v>
      </c>
      <c r="Z20" s="77">
        <f t="shared" si="0"/>
        <v>83.67083333333333</v>
      </c>
      <c r="AA20" s="95">
        <v>50.6</v>
      </c>
      <c r="AB20" s="96" t="s">
        <v>185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97.6</v>
      </c>
      <c r="D21" s="95">
        <v>97.7</v>
      </c>
      <c r="E21" s="95">
        <v>97.7</v>
      </c>
      <c r="F21" s="95">
        <v>98.1</v>
      </c>
      <c r="G21" s="95">
        <v>97.6</v>
      </c>
      <c r="H21" s="95">
        <v>95.1</v>
      </c>
      <c r="I21" s="95">
        <v>90</v>
      </c>
      <c r="J21" s="95">
        <v>83.1</v>
      </c>
      <c r="K21" s="95">
        <v>82.1</v>
      </c>
      <c r="L21" s="95">
        <v>80.7</v>
      </c>
      <c r="M21" s="95">
        <v>77.8</v>
      </c>
      <c r="N21" s="95">
        <v>79.8</v>
      </c>
      <c r="O21" s="95">
        <v>82.5</v>
      </c>
      <c r="P21" s="95">
        <v>86</v>
      </c>
      <c r="Q21" s="95">
        <v>90.8</v>
      </c>
      <c r="R21" s="95">
        <v>90.5</v>
      </c>
      <c r="S21" s="95">
        <v>92.8</v>
      </c>
      <c r="T21" s="95">
        <v>96.1</v>
      </c>
      <c r="U21" s="95">
        <v>97.9</v>
      </c>
      <c r="V21" s="95">
        <v>98.4</v>
      </c>
      <c r="W21" s="95">
        <v>98.5</v>
      </c>
      <c r="X21" s="95">
        <v>98.6</v>
      </c>
      <c r="Y21" s="95">
        <v>98.6</v>
      </c>
      <c r="Z21" s="77">
        <f t="shared" si="0"/>
        <v>91.89999999999999</v>
      </c>
      <c r="AA21" s="95">
        <v>76</v>
      </c>
      <c r="AB21" s="96" t="s">
        <v>193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98.6</v>
      </c>
      <c r="D22" s="104">
        <v>98.7</v>
      </c>
      <c r="E22" s="104">
        <v>98.8</v>
      </c>
      <c r="F22" s="104">
        <v>98.8</v>
      </c>
      <c r="G22" s="104">
        <v>98.8</v>
      </c>
      <c r="H22" s="104">
        <v>98.5</v>
      </c>
      <c r="I22" s="104">
        <v>93.2</v>
      </c>
      <c r="J22" s="104">
        <v>90.5</v>
      </c>
      <c r="K22" s="104">
        <v>88.2</v>
      </c>
      <c r="L22" s="104">
        <v>86.4</v>
      </c>
      <c r="M22" s="104">
        <v>77.1</v>
      </c>
      <c r="N22" s="104">
        <v>77.8</v>
      </c>
      <c r="O22" s="104">
        <v>78</v>
      </c>
      <c r="P22" s="104">
        <v>76.7</v>
      </c>
      <c r="Q22" s="104">
        <v>80.8</v>
      </c>
      <c r="R22" s="104">
        <v>85.9</v>
      </c>
      <c r="S22" s="104">
        <v>88.6</v>
      </c>
      <c r="T22" s="104">
        <v>89.5</v>
      </c>
      <c r="U22" s="104">
        <v>95.4</v>
      </c>
      <c r="V22" s="104">
        <v>95.6</v>
      </c>
      <c r="W22" s="104">
        <v>95.3</v>
      </c>
      <c r="X22" s="104">
        <v>97.5</v>
      </c>
      <c r="Y22" s="104">
        <v>98</v>
      </c>
      <c r="Z22" s="105">
        <f t="shared" si="0"/>
        <v>91.05833333333332</v>
      </c>
      <c r="AA22" s="104">
        <v>75.3</v>
      </c>
      <c r="AB22" s="106" t="s">
        <v>117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98.3</v>
      </c>
      <c r="D23" s="95">
        <v>98.3</v>
      </c>
      <c r="E23" s="95">
        <v>98.4</v>
      </c>
      <c r="F23" s="95">
        <v>98.3</v>
      </c>
      <c r="G23" s="95">
        <v>98</v>
      </c>
      <c r="H23" s="95">
        <v>97.8</v>
      </c>
      <c r="I23" s="95">
        <v>98.2</v>
      </c>
      <c r="J23" s="95">
        <v>98.5</v>
      </c>
      <c r="K23" s="95">
        <v>98.4</v>
      </c>
      <c r="L23" s="95">
        <v>90.9</v>
      </c>
      <c r="M23" s="95">
        <v>91.3</v>
      </c>
      <c r="N23" s="95">
        <v>84.4</v>
      </c>
      <c r="O23" s="95">
        <v>86.2</v>
      </c>
      <c r="P23" s="95">
        <v>84.9</v>
      </c>
      <c r="Q23" s="95">
        <v>85</v>
      </c>
      <c r="R23" s="95">
        <v>86.1</v>
      </c>
      <c r="S23" s="95">
        <v>88.2</v>
      </c>
      <c r="T23" s="95">
        <v>93.8</v>
      </c>
      <c r="U23" s="95">
        <v>94.5</v>
      </c>
      <c r="V23" s="95">
        <v>95</v>
      </c>
      <c r="W23" s="95">
        <v>97.3</v>
      </c>
      <c r="X23" s="95">
        <v>97.9</v>
      </c>
      <c r="Y23" s="95">
        <v>98.1</v>
      </c>
      <c r="Z23" s="77">
        <f t="shared" si="0"/>
        <v>93.99166666666667</v>
      </c>
      <c r="AA23" s="95">
        <v>82.2</v>
      </c>
      <c r="AB23" s="96" t="s">
        <v>71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98.3</v>
      </c>
      <c r="D24" s="95">
        <v>98.4</v>
      </c>
      <c r="E24" s="95">
        <v>98.5</v>
      </c>
      <c r="F24" s="95">
        <v>98.5</v>
      </c>
      <c r="G24" s="95">
        <v>98.6</v>
      </c>
      <c r="H24" s="95">
        <v>95.8</v>
      </c>
      <c r="I24" s="95">
        <v>79.7</v>
      </c>
      <c r="J24" s="95">
        <v>76</v>
      </c>
      <c r="K24" s="95">
        <v>75.3</v>
      </c>
      <c r="L24" s="95">
        <v>74.4</v>
      </c>
      <c r="M24" s="95">
        <v>73.7</v>
      </c>
      <c r="N24" s="95">
        <v>72.2</v>
      </c>
      <c r="O24" s="95">
        <v>75.2</v>
      </c>
      <c r="P24" s="95">
        <v>75.8</v>
      </c>
      <c r="Q24" s="95">
        <v>80.8</v>
      </c>
      <c r="R24" s="95">
        <v>83.8</v>
      </c>
      <c r="S24" s="95">
        <v>87.8</v>
      </c>
      <c r="T24" s="95">
        <v>88.7</v>
      </c>
      <c r="U24" s="95">
        <v>92.7</v>
      </c>
      <c r="V24" s="95">
        <v>97.8</v>
      </c>
      <c r="W24" s="95">
        <v>98.2</v>
      </c>
      <c r="X24" s="95">
        <v>98.4</v>
      </c>
      <c r="Y24" s="95">
        <v>98.4</v>
      </c>
      <c r="Z24" s="77">
        <f t="shared" si="0"/>
        <v>88.13333333333333</v>
      </c>
      <c r="AA24" s="95">
        <v>71.2</v>
      </c>
      <c r="AB24" s="96" t="s">
        <v>194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98.6</v>
      </c>
      <c r="D25" s="95">
        <v>98.6</v>
      </c>
      <c r="E25" s="95">
        <v>98.6</v>
      </c>
      <c r="F25" s="95">
        <v>98.7</v>
      </c>
      <c r="G25" s="95">
        <v>98.7</v>
      </c>
      <c r="H25" s="95">
        <v>98.3</v>
      </c>
      <c r="I25" s="95">
        <v>87.9</v>
      </c>
      <c r="J25" s="95">
        <v>81.6</v>
      </c>
      <c r="K25" s="95">
        <v>77</v>
      </c>
      <c r="L25" s="95">
        <v>77.1</v>
      </c>
      <c r="M25" s="95">
        <v>74.5</v>
      </c>
      <c r="N25" s="95">
        <v>72.7</v>
      </c>
      <c r="O25" s="95">
        <v>69.7</v>
      </c>
      <c r="P25" s="95">
        <v>69.7</v>
      </c>
      <c r="Q25" s="95">
        <v>73.6</v>
      </c>
      <c r="R25" s="95">
        <v>76.6</v>
      </c>
      <c r="S25" s="95">
        <v>81.5</v>
      </c>
      <c r="T25" s="95">
        <v>91.2</v>
      </c>
      <c r="U25" s="95">
        <v>97.5</v>
      </c>
      <c r="V25" s="95">
        <v>98</v>
      </c>
      <c r="W25" s="95">
        <v>98.2</v>
      </c>
      <c r="X25" s="95">
        <v>98.2</v>
      </c>
      <c r="Y25" s="95">
        <v>98.2</v>
      </c>
      <c r="Z25" s="77">
        <f t="shared" si="0"/>
        <v>88.05</v>
      </c>
      <c r="AA25" s="95">
        <v>68.2</v>
      </c>
      <c r="AB25" s="96" t="s">
        <v>195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98.5</v>
      </c>
      <c r="D26" s="95">
        <v>98.5</v>
      </c>
      <c r="E26" s="95">
        <v>98.6</v>
      </c>
      <c r="F26" s="95">
        <v>98.6</v>
      </c>
      <c r="G26" s="95">
        <v>98.7</v>
      </c>
      <c r="H26" s="95">
        <v>96</v>
      </c>
      <c r="I26" s="95">
        <v>87.4</v>
      </c>
      <c r="J26" s="95">
        <v>73.5</v>
      </c>
      <c r="K26" s="95">
        <v>66.1</v>
      </c>
      <c r="L26" s="95">
        <v>62.1</v>
      </c>
      <c r="M26" s="95">
        <v>59</v>
      </c>
      <c r="N26" s="95">
        <v>68.8</v>
      </c>
      <c r="O26" s="95">
        <v>67</v>
      </c>
      <c r="P26" s="95">
        <v>68.5</v>
      </c>
      <c r="Q26" s="95">
        <v>67.3</v>
      </c>
      <c r="R26" s="95">
        <v>63.8</v>
      </c>
      <c r="S26" s="95">
        <v>70.1</v>
      </c>
      <c r="T26" s="95">
        <v>93.9</v>
      </c>
      <c r="U26" s="95">
        <v>97.4</v>
      </c>
      <c r="V26" s="95">
        <v>97.7</v>
      </c>
      <c r="W26" s="95">
        <v>98</v>
      </c>
      <c r="X26" s="95">
        <v>98.2</v>
      </c>
      <c r="Y26" s="95">
        <v>98.3</v>
      </c>
      <c r="Z26" s="77">
        <f t="shared" si="0"/>
        <v>84.34583333333335</v>
      </c>
      <c r="AA26" s="95">
        <v>57.5</v>
      </c>
      <c r="AB26" s="96" t="s">
        <v>196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98.4</v>
      </c>
      <c r="D27" s="95">
        <v>98.4</v>
      </c>
      <c r="E27" s="95">
        <v>98.4</v>
      </c>
      <c r="F27" s="95">
        <v>98.5</v>
      </c>
      <c r="G27" s="95">
        <v>98.6</v>
      </c>
      <c r="H27" s="95">
        <v>94.7</v>
      </c>
      <c r="I27" s="95">
        <v>88.2</v>
      </c>
      <c r="J27" s="95">
        <v>72.4</v>
      </c>
      <c r="K27" s="95">
        <v>61.1</v>
      </c>
      <c r="L27" s="95">
        <v>50.7</v>
      </c>
      <c r="M27" s="95">
        <v>50.4</v>
      </c>
      <c r="N27" s="95">
        <v>60.8</v>
      </c>
      <c r="O27" s="95">
        <v>62.4</v>
      </c>
      <c r="P27" s="95">
        <v>63.1</v>
      </c>
      <c r="Q27" s="95">
        <v>60.1</v>
      </c>
      <c r="R27" s="95">
        <v>64.2</v>
      </c>
      <c r="S27" s="95">
        <v>74.1</v>
      </c>
      <c r="T27" s="95">
        <v>89.5</v>
      </c>
      <c r="U27" s="95">
        <v>96.8</v>
      </c>
      <c r="V27" s="95">
        <v>97.7</v>
      </c>
      <c r="W27" s="95">
        <v>97.9</v>
      </c>
      <c r="X27" s="95">
        <v>97.9</v>
      </c>
      <c r="Y27" s="95">
        <v>98.1</v>
      </c>
      <c r="Z27" s="77">
        <f t="shared" si="0"/>
        <v>82.1125</v>
      </c>
      <c r="AA27" s="95">
        <v>48.2</v>
      </c>
      <c r="AB27" s="96" t="s">
        <v>196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98.1</v>
      </c>
      <c r="D28" s="95">
        <v>98.1</v>
      </c>
      <c r="E28" s="95">
        <v>98.3</v>
      </c>
      <c r="F28" s="95">
        <v>98.4</v>
      </c>
      <c r="G28" s="95">
        <v>98.3</v>
      </c>
      <c r="H28" s="95">
        <v>92.4</v>
      </c>
      <c r="I28" s="95">
        <v>81.6</v>
      </c>
      <c r="J28" s="95">
        <v>70.6</v>
      </c>
      <c r="K28" s="95">
        <v>64</v>
      </c>
      <c r="L28" s="95">
        <v>59.9</v>
      </c>
      <c r="M28" s="95">
        <v>56.7</v>
      </c>
      <c r="N28" s="95">
        <v>54.9</v>
      </c>
      <c r="O28" s="95">
        <v>56.7</v>
      </c>
      <c r="P28" s="95">
        <v>57.5</v>
      </c>
      <c r="Q28" s="95">
        <v>56.4</v>
      </c>
      <c r="R28" s="95">
        <v>56.3</v>
      </c>
      <c r="S28" s="95">
        <v>62.7</v>
      </c>
      <c r="T28" s="95">
        <v>84.2</v>
      </c>
      <c r="U28" s="95">
        <v>92.3</v>
      </c>
      <c r="V28" s="95">
        <v>94.2</v>
      </c>
      <c r="W28" s="95">
        <v>92.5</v>
      </c>
      <c r="X28" s="95">
        <v>94.6</v>
      </c>
      <c r="Y28" s="95">
        <v>96</v>
      </c>
      <c r="Z28" s="77">
        <f t="shared" si="0"/>
        <v>79.7</v>
      </c>
      <c r="AA28" s="95">
        <v>51.9</v>
      </c>
      <c r="AB28" s="96" t="s">
        <v>197</v>
      </c>
      <c r="AC28" s="5">
        <v>26</v>
      </c>
    </row>
    <row r="29" spans="1:29" ht="13.5" customHeight="1">
      <c r="A29" s="76">
        <v>27</v>
      </c>
      <c r="B29" s="95">
        <v>95.5</v>
      </c>
      <c r="C29" s="95">
        <v>96.1</v>
      </c>
      <c r="D29" s="95">
        <v>97.3</v>
      </c>
      <c r="E29" s="95">
        <v>96.8</v>
      </c>
      <c r="F29" s="95">
        <v>97.6</v>
      </c>
      <c r="G29" s="95">
        <v>97.3</v>
      </c>
      <c r="H29" s="95">
        <v>88.8</v>
      </c>
      <c r="I29" s="95">
        <v>80.3</v>
      </c>
      <c r="J29" s="95">
        <v>69.8</v>
      </c>
      <c r="K29" s="95">
        <v>62.6</v>
      </c>
      <c r="L29" s="95">
        <v>59.3</v>
      </c>
      <c r="M29" s="95">
        <v>50.6</v>
      </c>
      <c r="N29" s="95">
        <v>54.9</v>
      </c>
      <c r="O29" s="95">
        <v>61.5</v>
      </c>
      <c r="P29" s="95">
        <v>57.9</v>
      </c>
      <c r="Q29" s="95">
        <v>60.9</v>
      </c>
      <c r="R29" s="95">
        <v>60.5</v>
      </c>
      <c r="S29" s="95">
        <v>81.5</v>
      </c>
      <c r="T29" s="95">
        <v>87.2</v>
      </c>
      <c r="U29" s="95">
        <v>95.1</v>
      </c>
      <c r="V29" s="95">
        <v>96.7</v>
      </c>
      <c r="W29" s="95">
        <v>97.6</v>
      </c>
      <c r="X29" s="95">
        <v>97.5</v>
      </c>
      <c r="Y29" s="95">
        <v>97.8</v>
      </c>
      <c r="Z29" s="77">
        <f t="shared" si="0"/>
        <v>80.87916666666666</v>
      </c>
      <c r="AA29" s="95">
        <v>50.1</v>
      </c>
      <c r="AB29" s="96" t="s">
        <v>198</v>
      </c>
      <c r="AC29" s="5">
        <v>27</v>
      </c>
    </row>
    <row r="30" spans="1:29" ht="13.5" customHeight="1">
      <c r="A30" s="76">
        <v>28</v>
      </c>
      <c r="B30" s="95">
        <v>98</v>
      </c>
      <c r="C30" s="95">
        <v>98.1</v>
      </c>
      <c r="D30" s="95">
        <v>98.1</v>
      </c>
      <c r="E30" s="95">
        <v>98.1</v>
      </c>
      <c r="F30" s="95">
        <v>98.2</v>
      </c>
      <c r="G30" s="95">
        <v>98.1</v>
      </c>
      <c r="H30" s="95">
        <v>90.7</v>
      </c>
      <c r="I30" s="95">
        <v>80.8</v>
      </c>
      <c r="J30" s="95">
        <v>71.9</v>
      </c>
      <c r="K30" s="95">
        <v>69.1</v>
      </c>
      <c r="L30" s="95">
        <v>65.5</v>
      </c>
      <c r="M30" s="95">
        <v>63.3</v>
      </c>
      <c r="N30" s="95">
        <v>69.1</v>
      </c>
      <c r="O30" s="95">
        <v>67.8</v>
      </c>
      <c r="P30" s="95">
        <v>67.6</v>
      </c>
      <c r="Q30" s="95">
        <v>66.2</v>
      </c>
      <c r="R30" s="95">
        <v>65.9</v>
      </c>
      <c r="S30" s="95">
        <v>77.6</v>
      </c>
      <c r="T30" s="95">
        <v>89.5</v>
      </c>
      <c r="U30" s="95">
        <v>95.6</v>
      </c>
      <c r="V30" s="95">
        <v>96.9</v>
      </c>
      <c r="W30" s="95">
        <v>97.6</v>
      </c>
      <c r="X30" s="95">
        <v>97.8</v>
      </c>
      <c r="Y30" s="95">
        <v>97.8</v>
      </c>
      <c r="Z30" s="77">
        <f t="shared" si="0"/>
        <v>84.13749999999997</v>
      </c>
      <c r="AA30" s="95">
        <v>60.3</v>
      </c>
      <c r="AB30" s="96" t="s">
        <v>199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98.2</v>
      </c>
      <c r="D31" s="95">
        <v>98.3</v>
      </c>
      <c r="E31" s="95">
        <v>98.3</v>
      </c>
      <c r="F31" s="95">
        <v>98.4</v>
      </c>
      <c r="G31" s="95">
        <v>98.5</v>
      </c>
      <c r="H31" s="95">
        <v>94.5</v>
      </c>
      <c r="I31" s="95">
        <v>83.5</v>
      </c>
      <c r="J31" s="95">
        <v>78</v>
      </c>
      <c r="K31" s="95">
        <v>73.7</v>
      </c>
      <c r="L31" s="95">
        <v>67.7</v>
      </c>
      <c r="M31" s="95">
        <v>61.4</v>
      </c>
      <c r="N31" s="95">
        <v>62.1</v>
      </c>
      <c r="O31" s="95">
        <v>64.1</v>
      </c>
      <c r="P31" s="95">
        <v>62.7</v>
      </c>
      <c r="Q31" s="95">
        <v>65.4</v>
      </c>
      <c r="R31" s="95">
        <v>80.6</v>
      </c>
      <c r="S31" s="95">
        <v>90.6</v>
      </c>
      <c r="T31" s="95">
        <v>96.1</v>
      </c>
      <c r="U31" s="95">
        <v>97.5</v>
      </c>
      <c r="V31" s="95">
        <v>97.8</v>
      </c>
      <c r="W31" s="95">
        <v>98</v>
      </c>
      <c r="X31" s="95">
        <v>98.1</v>
      </c>
      <c r="Y31" s="95">
        <v>98.1</v>
      </c>
      <c r="Z31" s="77">
        <f t="shared" si="0"/>
        <v>85.82083333333333</v>
      </c>
      <c r="AA31" s="95">
        <v>57.9</v>
      </c>
      <c r="AB31" s="96" t="s">
        <v>52</v>
      </c>
      <c r="AC31" s="5">
        <v>29</v>
      </c>
    </row>
    <row r="32" spans="1:29" ht="13.5" customHeight="1">
      <c r="A32" s="76">
        <v>30</v>
      </c>
      <c r="B32" s="95">
        <v>98.2</v>
      </c>
      <c r="C32" s="95">
        <v>98.3</v>
      </c>
      <c r="D32" s="95">
        <v>98.3</v>
      </c>
      <c r="E32" s="95">
        <v>98.3</v>
      </c>
      <c r="F32" s="95">
        <v>98.4</v>
      </c>
      <c r="G32" s="95">
        <v>98.4</v>
      </c>
      <c r="H32" s="95">
        <v>94.9</v>
      </c>
      <c r="I32" s="95">
        <v>85.3</v>
      </c>
      <c r="J32" s="95">
        <v>80.2</v>
      </c>
      <c r="K32" s="95">
        <v>66.1</v>
      </c>
      <c r="L32" s="95">
        <v>66</v>
      </c>
      <c r="M32" s="95">
        <v>61.7</v>
      </c>
      <c r="N32" s="95">
        <v>60.7</v>
      </c>
      <c r="O32" s="95">
        <v>56.4</v>
      </c>
      <c r="P32" s="95">
        <v>55.2</v>
      </c>
      <c r="Q32" s="95">
        <v>57.2</v>
      </c>
      <c r="R32" s="95">
        <v>57</v>
      </c>
      <c r="S32" s="95">
        <v>77.5</v>
      </c>
      <c r="T32" s="95">
        <v>89.8</v>
      </c>
      <c r="U32" s="95">
        <v>96.2</v>
      </c>
      <c r="V32" s="95">
        <v>97.4</v>
      </c>
      <c r="W32" s="95">
        <v>97.6</v>
      </c>
      <c r="X32" s="95">
        <v>97.8</v>
      </c>
      <c r="Y32" s="95">
        <v>97.9</v>
      </c>
      <c r="Z32" s="77">
        <f t="shared" si="0"/>
        <v>82.7</v>
      </c>
      <c r="AA32" s="95">
        <v>54.2</v>
      </c>
      <c r="AB32" s="96" t="s">
        <v>186</v>
      </c>
      <c r="AC32" s="5">
        <v>30</v>
      </c>
    </row>
    <row r="33" spans="1:29" ht="13.5" customHeight="1">
      <c r="A33" s="76">
        <v>31</v>
      </c>
      <c r="B33" s="95">
        <v>98</v>
      </c>
      <c r="C33" s="95">
        <v>98.1</v>
      </c>
      <c r="D33" s="95">
        <v>98.2</v>
      </c>
      <c r="E33" s="95">
        <v>98.3</v>
      </c>
      <c r="F33" s="95">
        <v>98.4</v>
      </c>
      <c r="G33" s="95">
        <v>98.4</v>
      </c>
      <c r="H33" s="95">
        <v>97.4</v>
      </c>
      <c r="I33" s="95">
        <v>88</v>
      </c>
      <c r="J33" s="95">
        <v>79.9</v>
      </c>
      <c r="K33" s="95">
        <v>76.3</v>
      </c>
      <c r="L33" s="95">
        <v>73.8</v>
      </c>
      <c r="M33" s="95">
        <v>71.6</v>
      </c>
      <c r="N33" s="95">
        <v>68.1</v>
      </c>
      <c r="O33" s="95">
        <v>64.5</v>
      </c>
      <c r="P33" s="95">
        <v>66.9</v>
      </c>
      <c r="Q33" s="95">
        <v>74.5</v>
      </c>
      <c r="R33" s="95">
        <v>76.3</v>
      </c>
      <c r="S33" s="95">
        <v>86</v>
      </c>
      <c r="T33" s="95">
        <v>94.5</v>
      </c>
      <c r="U33" s="95">
        <v>96.6</v>
      </c>
      <c r="V33" s="95">
        <v>97.4</v>
      </c>
      <c r="W33" s="95">
        <v>97.6</v>
      </c>
      <c r="X33" s="95">
        <v>97.7</v>
      </c>
      <c r="Y33" s="95">
        <v>97.6</v>
      </c>
      <c r="Z33" s="77">
        <f t="shared" si="0"/>
        <v>87.25416666666666</v>
      </c>
      <c r="AA33" s="95">
        <v>63.5</v>
      </c>
      <c r="AB33" s="96" t="s">
        <v>81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98.24193548387096</v>
      </c>
      <c r="C34" s="80">
        <f t="shared" si="1"/>
        <v>98.32903225806452</v>
      </c>
      <c r="D34" s="80">
        <f t="shared" si="1"/>
        <v>98.4161290322581</v>
      </c>
      <c r="E34" s="80">
        <f t="shared" si="1"/>
        <v>98.43870967741938</v>
      </c>
      <c r="F34" s="80">
        <f t="shared" si="1"/>
        <v>98.50645161290322</v>
      </c>
      <c r="G34" s="80">
        <f t="shared" si="1"/>
        <v>98.4774193548387</v>
      </c>
      <c r="H34" s="80">
        <f t="shared" si="1"/>
        <v>96.27419354838712</v>
      </c>
      <c r="I34" s="80">
        <f t="shared" si="1"/>
        <v>89.90000000000002</v>
      </c>
      <c r="J34" s="80">
        <f t="shared" si="1"/>
        <v>83.68064516129031</v>
      </c>
      <c r="K34" s="80">
        <f t="shared" si="1"/>
        <v>79.7032258064516</v>
      </c>
      <c r="L34" s="80">
        <f t="shared" si="1"/>
        <v>76.59354838709679</v>
      </c>
      <c r="M34" s="80">
        <f t="shared" si="1"/>
        <v>71.67096774193546</v>
      </c>
      <c r="N34" s="80">
        <f t="shared" si="1"/>
        <v>74.26129032258065</v>
      </c>
      <c r="O34" s="80">
        <f t="shared" si="1"/>
        <v>74.10322580645162</v>
      </c>
      <c r="P34" s="80">
        <f t="shared" si="1"/>
        <v>74.17096774193547</v>
      </c>
      <c r="Q34" s="80">
        <f t="shared" si="1"/>
        <v>77.0032258064516</v>
      </c>
      <c r="R34" s="80">
        <f aca="true" t="shared" si="2" ref="R34:Y34">AVERAGE(R3:R33)</f>
        <v>80.10000000000001</v>
      </c>
      <c r="S34" s="80">
        <f t="shared" si="2"/>
        <v>87.05161290322579</v>
      </c>
      <c r="T34" s="80">
        <f t="shared" si="2"/>
        <v>93.66774193548385</v>
      </c>
      <c r="U34" s="80">
        <f t="shared" si="2"/>
        <v>96.45161290322581</v>
      </c>
      <c r="V34" s="80">
        <f t="shared" si="2"/>
        <v>97.49354838709677</v>
      </c>
      <c r="W34" s="80">
        <f t="shared" si="2"/>
        <v>97.74838709677417</v>
      </c>
      <c r="X34" s="80">
        <f t="shared" si="2"/>
        <v>98.01935483870966</v>
      </c>
      <c r="Y34" s="80">
        <f t="shared" si="2"/>
        <v>98.16451612903225</v>
      </c>
      <c r="Z34" s="80">
        <f>AVERAGE(B3:Y33)</f>
        <v>89.01948924731185</v>
      </c>
      <c r="AA34" s="81">
        <f>AVERAGE(AA3:AA33)</f>
        <v>68.1548387096774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48.2</v>
      </c>
      <c r="C40" s="92">
        <f>MATCH(B40,AA3:AA33,0)</f>
        <v>25</v>
      </c>
      <c r="D40" s="97" t="str">
        <f>INDEX(AB3:AB33,C40,1)</f>
        <v>12:04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</v>
      </c>
      <c r="C3" s="95">
        <v>95.7</v>
      </c>
      <c r="D3" s="95">
        <v>95.9</v>
      </c>
      <c r="E3" s="95">
        <v>96.3</v>
      </c>
      <c r="F3" s="95">
        <v>97.5</v>
      </c>
      <c r="G3" s="95">
        <v>97.9</v>
      </c>
      <c r="H3" s="95">
        <v>95.6</v>
      </c>
      <c r="I3" s="95">
        <v>94.9</v>
      </c>
      <c r="J3" s="95">
        <v>97.5</v>
      </c>
      <c r="K3" s="95">
        <v>97.6</v>
      </c>
      <c r="L3" s="95">
        <v>98.2</v>
      </c>
      <c r="M3" s="95">
        <v>98.3</v>
      </c>
      <c r="N3" s="95">
        <v>98.4</v>
      </c>
      <c r="O3" s="95">
        <v>98.3</v>
      </c>
      <c r="P3" s="95">
        <v>97.9</v>
      </c>
      <c r="Q3" s="95">
        <v>97.7</v>
      </c>
      <c r="R3" s="95">
        <v>97.6</v>
      </c>
      <c r="S3" s="95">
        <v>98</v>
      </c>
      <c r="T3" s="95">
        <v>98.2</v>
      </c>
      <c r="U3" s="95">
        <v>98.4</v>
      </c>
      <c r="V3" s="95">
        <v>98.4</v>
      </c>
      <c r="W3" s="95">
        <v>98.5</v>
      </c>
      <c r="X3" s="95">
        <v>98.5</v>
      </c>
      <c r="Y3" s="95">
        <v>98.5</v>
      </c>
      <c r="Z3" s="77">
        <f aca="true" t="shared" si="0" ref="Z3:Z33">AVERAGE(B3:Y3)</f>
        <v>97.49166666666667</v>
      </c>
      <c r="AA3" s="95">
        <v>90.1</v>
      </c>
      <c r="AB3" s="96" t="s">
        <v>200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98.6</v>
      </c>
      <c r="E4" s="95">
        <v>98.6</v>
      </c>
      <c r="F4" s="95">
        <v>98.6</v>
      </c>
      <c r="G4" s="95">
        <v>98.7</v>
      </c>
      <c r="H4" s="95">
        <v>98.1</v>
      </c>
      <c r="I4" s="95">
        <v>90.9</v>
      </c>
      <c r="J4" s="95">
        <v>79.2</v>
      </c>
      <c r="K4" s="95">
        <v>74.8</v>
      </c>
      <c r="L4" s="95">
        <v>68.9</v>
      </c>
      <c r="M4" s="95">
        <v>69.4</v>
      </c>
      <c r="N4" s="95">
        <v>66.6</v>
      </c>
      <c r="O4" s="95">
        <v>60.7</v>
      </c>
      <c r="P4" s="95">
        <v>65.5</v>
      </c>
      <c r="Q4" s="95">
        <v>65.6</v>
      </c>
      <c r="R4" s="95">
        <v>70.1</v>
      </c>
      <c r="S4" s="95">
        <v>83.3</v>
      </c>
      <c r="T4" s="95">
        <v>96.6</v>
      </c>
      <c r="U4" s="95">
        <v>97.6</v>
      </c>
      <c r="V4" s="95">
        <v>98</v>
      </c>
      <c r="W4" s="95">
        <v>98.2</v>
      </c>
      <c r="X4" s="95">
        <v>98.3</v>
      </c>
      <c r="Y4" s="95">
        <v>98.4</v>
      </c>
      <c r="Z4" s="77">
        <f t="shared" si="0"/>
        <v>86.32916666666665</v>
      </c>
      <c r="AA4" s="95">
        <v>60.6</v>
      </c>
      <c r="AB4" s="96" t="s">
        <v>201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98.3</v>
      </c>
      <c r="D5" s="95">
        <v>98.3</v>
      </c>
      <c r="E5" s="95">
        <v>98.3</v>
      </c>
      <c r="F5" s="95">
        <v>98.4</v>
      </c>
      <c r="G5" s="95">
        <v>98.3</v>
      </c>
      <c r="H5" s="95">
        <v>96.8</v>
      </c>
      <c r="I5" s="95">
        <v>90.9</v>
      </c>
      <c r="J5" s="95">
        <v>85.9</v>
      </c>
      <c r="K5" s="95">
        <v>77.9</v>
      </c>
      <c r="L5" s="95">
        <v>77.5</v>
      </c>
      <c r="M5" s="95">
        <v>68.1</v>
      </c>
      <c r="N5" s="95">
        <v>64.5</v>
      </c>
      <c r="O5" s="95">
        <v>65.2</v>
      </c>
      <c r="P5" s="95">
        <v>61.4</v>
      </c>
      <c r="Q5" s="95">
        <v>64</v>
      </c>
      <c r="R5" s="95">
        <v>64.4</v>
      </c>
      <c r="S5" s="95">
        <v>87.8</v>
      </c>
      <c r="T5" s="95">
        <v>96</v>
      </c>
      <c r="U5" s="95">
        <v>97.5</v>
      </c>
      <c r="V5" s="95">
        <v>97.8</v>
      </c>
      <c r="W5" s="95">
        <v>98</v>
      </c>
      <c r="X5" s="95">
        <v>98</v>
      </c>
      <c r="Y5" s="95">
        <v>98.2</v>
      </c>
      <c r="Z5" s="77">
        <f t="shared" si="0"/>
        <v>86.66250000000001</v>
      </c>
      <c r="AA5" s="95">
        <v>60.1</v>
      </c>
      <c r="AB5" s="96" t="s">
        <v>202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98.3</v>
      </c>
      <c r="D6" s="95">
        <v>98.3</v>
      </c>
      <c r="E6" s="95">
        <v>98.4</v>
      </c>
      <c r="F6" s="95">
        <v>98.4</v>
      </c>
      <c r="G6" s="95">
        <v>98.4</v>
      </c>
      <c r="H6" s="95">
        <v>96.1</v>
      </c>
      <c r="I6" s="95">
        <v>85.1</v>
      </c>
      <c r="J6" s="95">
        <v>77</v>
      </c>
      <c r="K6" s="95">
        <v>71.3</v>
      </c>
      <c r="L6" s="95">
        <v>65.8</v>
      </c>
      <c r="M6" s="95">
        <v>65.9</v>
      </c>
      <c r="N6" s="95">
        <v>67</v>
      </c>
      <c r="O6" s="95">
        <v>92</v>
      </c>
      <c r="P6" s="95">
        <v>92.9</v>
      </c>
      <c r="Q6" s="95">
        <v>97.2</v>
      </c>
      <c r="R6" s="95">
        <v>97.4</v>
      </c>
      <c r="S6" s="95">
        <v>97.6</v>
      </c>
      <c r="T6" s="95">
        <v>97.8</v>
      </c>
      <c r="U6" s="95">
        <v>97.7</v>
      </c>
      <c r="V6" s="95">
        <v>98</v>
      </c>
      <c r="W6" s="95">
        <v>97.9</v>
      </c>
      <c r="X6" s="95">
        <v>98</v>
      </c>
      <c r="Y6" s="95">
        <v>98.1</v>
      </c>
      <c r="Z6" s="77">
        <f t="shared" si="0"/>
        <v>90.95</v>
      </c>
      <c r="AA6" s="95">
        <v>61.2</v>
      </c>
      <c r="AB6" s="96" t="s">
        <v>46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98.2</v>
      </c>
      <c r="D7" s="95">
        <v>98.3</v>
      </c>
      <c r="E7" s="95">
        <v>98.4</v>
      </c>
      <c r="F7" s="95">
        <v>98.4</v>
      </c>
      <c r="G7" s="95">
        <v>98.4</v>
      </c>
      <c r="H7" s="95">
        <v>96.4</v>
      </c>
      <c r="I7" s="95">
        <v>87.7</v>
      </c>
      <c r="J7" s="95">
        <v>74.8</v>
      </c>
      <c r="K7" s="95">
        <v>67.7</v>
      </c>
      <c r="L7" s="95">
        <v>63.2</v>
      </c>
      <c r="M7" s="95">
        <v>63</v>
      </c>
      <c r="N7" s="95">
        <v>60.5</v>
      </c>
      <c r="O7" s="95">
        <v>65</v>
      </c>
      <c r="P7" s="95">
        <v>64.8</v>
      </c>
      <c r="Q7" s="95">
        <v>62.9</v>
      </c>
      <c r="R7" s="95">
        <v>59.2</v>
      </c>
      <c r="S7" s="95">
        <v>73.1</v>
      </c>
      <c r="T7" s="95">
        <v>91.9</v>
      </c>
      <c r="U7" s="95">
        <v>95.6</v>
      </c>
      <c r="V7" s="95">
        <v>85.5</v>
      </c>
      <c r="W7" s="95">
        <v>94</v>
      </c>
      <c r="X7" s="95">
        <v>95.9</v>
      </c>
      <c r="Y7" s="95">
        <v>94.8</v>
      </c>
      <c r="Z7" s="77">
        <f t="shared" si="0"/>
        <v>82.74583333333334</v>
      </c>
      <c r="AA7" s="95">
        <v>56.9</v>
      </c>
      <c r="AB7" s="96" t="s">
        <v>46</v>
      </c>
      <c r="AC7" s="5">
        <v>5</v>
      </c>
    </row>
    <row r="8" spans="1:29" ht="13.5" customHeight="1">
      <c r="A8" s="76">
        <v>6</v>
      </c>
      <c r="B8" s="95">
        <v>96.2</v>
      </c>
      <c r="C8" s="95">
        <v>96.1</v>
      </c>
      <c r="D8" s="95">
        <v>96.4</v>
      </c>
      <c r="E8" s="95">
        <v>97.4</v>
      </c>
      <c r="F8" s="95">
        <v>97.5</v>
      </c>
      <c r="G8" s="95">
        <v>97.5</v>
      </c>
      <c r="H8" s="95">
        <v>96.2</v>
      </c>
      <c r="I8" s="95">
        <v>92.6</v>
      </c>
      <c r="J8" s="95">
        <v>82.4</v>
      </c>
      <c r="K8" s="95">
        <v>73.1</v>
      </c>
      <c r="L8" s="95">
        <v>76.2</v>
      </c>
      <c r="M8" s="95">
        <v>68.8</v>
      </c>
      <c r="N8" s="95">
        <v>69.2</v>
      </c>
      <c r="O8" s="95">
        <v>71.3</v>
      </c>
      <c r="P8" s="95">
        <v>74.9</v>
      </c>
      <c r="Q8" s="95">
        <v>79.1</v>
      </c>
      <c r="R8" s="95">
        <v>82</v>
      </c>
      <c r="S8" s="95">
        <v>82.9</v>
      </c>
      <c r="T8" s="95">
        <v>88.8</v>
      </c>
      <c r="U8" s="95">
        <v>92.8</v>
      </c>
      <c r="V8" s="95">
        <v>94.4</v>
      </c>
      <c r="W8" s="95">
        <v>96.9</v>
      </c>
      <c r="X8" s="95">
        <v>96.7</v>
      </c>
      <c r="Y8" s="95">
        <v>96.5</v>
      </c>
      <c r="Z8" s="77">
        <f t="shared" si="0"/>
        <v>87.3291666666667</v>
      </c>
      <c r="AA8" s="95">
        <v>67.5</v>
      </c>
      <c r="AB8" s="96" t="s">
        <v>203</v>
      </c>
      <c r="AC8" s="5">
        <v>6</v>
      </c>
    </row>
    <row r="9" spans="1:29" ht="13.5" customHeight="1">
      <c r="A9" s="76">
        <v>7</v>
      </c>
      <c r="B9" s="95">
        <v>96.2</v>
      </c>
      <c r="C9" s="95">
        <v>96.5</v>
      </c>
      <c r="D9" s="95">
        <v>97.4</v>
      </c>
      <c r="E9" s="95">
        <v>97.7</v>
      </c>
      <c r="F9" s="95">
        <v>98.1</v>
      </c>
      <c r="G9" s="95">
        <v>98.1</v>
      </c>
      <c r="H9" s="95">
        <v>95.9</v>
      </c>
      <c r="I9" s="95">
        <v>89.7</v>
      </c>
      <c r="J9" s="95">
        <v>84.3</v>
      </c>
      <c r="K9" s="95">
        <v>77.3</v>
      </c>
      <c r="L9" s="95">
        <v>79.1</v>
      </c>
      <c r="M9" s="95">
        <v>68.4</v>
      </c>
      <c r="N9" s="95">
        <v>76.6</v>
      </c>
      <c r="O9" s="95">
        <v>70.7</v>
      </c>
      <c r="P9" s="95">
        <v>72.7</v>
      </c>
      <c r="Q9" s="95">
        <v>76.4</v>
      </c>
      <c r="R9" s="95">
        <v>77.3</v>
      </c>
      <c r="S9" s="95">
        <v>81</v>
      </c>
      <c r="T9" s="95">
        <v>91</v>
      </c>
      <c r="U9" s="95">
        <v>96.3</v>
      </c>
      <c r="V9" s="95">
        <v>97.4</v>
      </c>
      <c r="W9" s="95">
        <v>97.7</v>
      </c>
      <c r="X9" s="95">
        <v>98</v>
      </c>
      <c r="Y9" s="95">
        <v>97.9</v>
      </c>
      <c r="Z9" s="77">
        <f t="shared" si="0"/>
        <v>87.98750000000001</v>
      </c>
      <c r="AA9" s="95">
        <v>68.3</v>
      </c>
      <c r="AB9" s="96" t="s">
        <v>204</v>
      </c>
      <c r="AC9" s="5">
        <v>7</v>
      </c>
    </row>
    <row r="10" spans="1:29" ht="13.5" customHeight="1">
      <c r="A10" s="76">
        <v>8</v>
      </c>
      <c r="B10" s="95">
        <v>98.1</v>
      </c>
      <c r="C10" s="95">
        <v>98.1</v>
      </c>
      <c r="D10" s="95">
        <v>98.2</v>
      </c>
      <c r="E10" s="95">
        <v>98.3</v>
      </c>
      <c r="F10" s="95">
        <v>98.4</v>
      </c>
      <c r="G10" s="95">
        <v>98.5</v>
      </c>
      <c r="H10" s="95">
        <v>98.6</v>
      </c>
      <c r="I10" s="95">
        <v>98.6</v>
      </c>
      <c r="J10" s="95">
        <v>92.1</v>
      </c>
      <c r="K10" s="95">
        <v>86.8</v>
      </c>
      <c r="L10" s="95">
        <v>82.6</v>
      </c>
      <c r="M10" s="95">
        <v>81.3</v>
      </c>
      <c r="N10" s="95">
        <v>75</v>
      </c>
      <c r="O10" s="95">
        <v>79.8</v>
      </c>
      <c r="P10" s="95">
        <v>76.1</v>
      </c>
      <c r="Q10" s="95">
        <v>75.9</v>
      </c>
      <c r="R10" s="95">
        <v>84.5</v>
      </c>
      <c r="S10" s="95">
        <v>93.6</v>
      </c>
      <c r="T10" s="95">
        <v>97.6</v>
      </c>
      <c r="U10" s="95">
        <v>97.9</v>
      </c>
      <c r="V10" s="95">
        <v>97.9</v>
      </c>
      <c r="W10" s="95">
        <v>97.7</v>
      </c>
      <c r="X10" s="95">
        <v>97.9</v>
      </c>
      <c r="Y10" s="95">
        <v>98.1</v>
      </c>
      <c r="Z10" s="77">
        <f t="shared" si="0"/>
        <v>91.73333333333333</v>
      </c>
      <c r="AA10" s="95">
        <v>73.6</v>
      </c>
      <c r="AB10" s="96" t="s">
        <v>205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98.3</v>
      </c>
      <c r="D11" s="95">
        <v>98.2</v>
      </c>
      <c r="E11" s="95">
        <v>98.2</v>
      </c>
      <c r="F11" s="95">
        <v>98.2</v>
      </c>
      <c r="G11" s="95">
        <v>98.1</v>
      </c>
      <c r="H11" s="95">
        <v>98.1</v>
      </c>
      <c r="I11" s="95">
        <v>97.9</v>
      </c>
      <c r="J11" s="95">
        <v>97.2</v>
      </c>
      <c r="K11" s="95">
        <v>93.5</v>
      </c>
      <c r="L11" s="95">
        <v>90.1</v>
      </c>
      <c r="M11" s="95">
        <v>89.6</v>
      </c>
      <c r="N11" s="95">
        <v>86.4</v>
      </c>
      <c r="O11" s="95">
        <v>86.2</v>
      </c>
      <c r="P11" s="95">
        <v>89.1</v>
      </c>
      <c r="Q11" s="95">
        <v>91.3</v>
      </c>
      <c r="R11" s="95">
        <v>92.3</v>
      </c>
      <c r="S11" s="95">
        <v>93.9</v>
      </c>
      <c r="T11" s="95">
        <v>97.4</v>
      </c>
      <c r="U11" s="95">
        <v>97.5</v>
      </c>
      <c r="V11" s="95">
        <v>97.4</v>
      </c>
      <c r="W11" s="95">
        <v>97.2</v>
      </c>
      <c r="X11" s="95">
        <v>97.9</v>
      </c>
      <c r="Y11" s="95">
        <v>98.1</v>
      </c>
      <c r="Z11" s="77">
        <f t="shared" si="0"/>
        <v>95.01666666666667</v>
      </c>
      <c r="AA11" s="95">
        <v>85</v>
      </c>
      <c r="AB11" s="96" t="s">
        <v>206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98.4</v>
      </c>
      <c r="D12" s="104">
        <v>98.5</v>
      </c>
      <c r="E12" s="104">
        <v>98.2</v>
      </c>
      <c r="F12" s="104">
        <v>97.9</v>
      </c>
      <c r="G12" s="104">
        <v>98.3</v>
      </c>
      <c r="H12" s="104">
        <v>98</v>
      </c>
      <c r="I12" s="104">
        <v>91.2</v>
      </c>
      <c r="J12" s="104">
        <v>82.4</v>
      </c>
      <c r="K12" s="104">
        <v>78.6</v>
      </c>
      <c r="L12" s="104">
        <v>76.3</v>
      </c>
      <c r="M12" s="104">
        <v>72</v>
      </c>
      <c r="N12" s="104">
        <v>75.3</v>
      </c>
      <c r="O12" s="104">
        <v>72.9</v>
      </c>
      <c r="P12" s="104">
        <v>74</v>
      </c>
      <c r="Q12" s="104">
        <v>77.4</v>
      </c>
      <c r="R12" s="104">
        <v>82</v>
      </c>
      <c r="S12" s="104">
        <v>84.8</v>
      </c>
      <c r="T12" s="104">
        <v>95.5</v>
      </c>
      <c r="U12" s="104">
        <v>97.8</v>
      </c>
      <c r="V12" s="104">
        <v>98.1</v>
      </c>
      <c r="W12" s="104">
        <v>98.2</v>
      </c>
      <c r="X12" s="104">
        <v>98.4</v>
      </c>
      <c r="Y12" s="104">
        <v>98.4</v>
      </c>
      <c r="Z12" s="105">
        <f t="shared" si="0"/>
        <v>89.20416666666667</v>
      </c>
      <c r="AA12" s="104">
        <v>68.4</v>
      </c>
      <c r="AB12" s="106" t="s">
        <v>119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98.5</v>
      </c>
      <c r="D13" s="95">
        <v>98.6</v>
      </c>
      <c r="E13" s="95">
        <v>98.6</v>
      </c>
      <c r="F13" s="95">
        <v>98.7</v>
      </c>
      <c r="G13" s="95">
        <v>98.7</v>
      </c>
      <c r="H13" s="95">
        <v>98.7</v>
      </c>
      <c r="I13" s="95">
        <v>98.7</v>
      </c>
      <c r="J13" s="95">
        <v>87</v>
      </c>
      <c r="K13" s="95">
        <v>82.7</v>
      </c>
      <c r="L13" s="95">
        <v>75.2</v>
      </c>
      <c r="M13" s="95">
        <v>73.3</v>
      </c>
      <c r="N13" s="95">
        <v>71.3</v>
      </c>
      <c r="O13" s="95">
        <v>70.4</v>
      </c>
      <c r="P13" s="95">
        <v>76.2</v>
      </c>
      <c r="Q13" s="95">
        <v>77.5</v>
      </c>
      <c r="R13" s="95">
        <v>82.4</v>
      </c>
      <c r="S13" s="95">
        <v>89.2</v>
      </c>
      <c r="T13" s="95">
        <v>93.2</v>
      </c>
      <c r="U13" s="95">
        <v>95.1</v>
      </c>
      <c r="V13" s="95">
        <v>96.2</v>
      </c>
      <c r="W13" s="95">
        <v>97.5</v>
      </c>
      <c r="X13" s="95">
        <v>98.1</v>
      </c>
      <c r="Y13" s="95">
        <v>98.4</v>
      </c>
      <c r="Z13" s="77">
        <f t="shared" si="0"/>
        <v>89.69583333333334</v>
      </c>
      <c r="AA13" s="95">
        <v>68.8</v>
      </c>
      <c r="AB13" s="96" t="s">
        <v>40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98.6</v>
      </c>
      <c r="D14" s="95">
        <v>98.7</v>
      </c>
      <c r="E14" s="95">
        <v>98.7</v>
      </c>
      <c r="F14" s="95">
        <v>98.7</v>
      </c>
      <c r="G14" s="95">
        <v>98.8</v>
      </c>
      <c r="H14" s="95">
        <v>98.7</v>
      </c>
      <c r="I14" s="95">
        <v>98.1</v>
      </c>
      <c r="J14" s="95">
        <v>92.3</v>
      </c>
      <c r="K14" s="95">
        <v>88.3</v>
      </c>
      <c r="L14" s="95">
        <v>81.5</v>
      </c>
      <c r="M14" s="95">
        <v>80.8</v>
      </c>
      <c r="N14" s="95">
        <v>77.8</v>
      </c>
      <c r="O14" s="95">
        <v>73.3</v>
      </c>
      <c r="P14" s="95">
        <v>80.2</v>
      </c>
      <c r="Q14" s="95">
        <v>75.6</v>
      </c>
      <c r="R14" s="95">
        <v>76.5</v>
      </c>
      <c r="S14" s="95">
        <v>85.1</v>
      </c>
      <c r="T14" s="95">
        <v>91.3</v>
      </c>
      <c r="U14" s="95">
        <v>94.9</v>
      </c>
      <c r="V14" s="95">
        <v>97.8</v>
      </c>
      <c r="W14" s="95">
        <v>98.1</v>
      </c>
      <c r="X14" s="95">
        <v>98.2</v>
      </c>
      <c r="Y14" s="95">
        <v>98.2</v>
      </c>
      <c r="Z14" s="77">
        <f t="shared" si="0"/>
        <v>90.77916666666664</v>
      </c>
      <c r="AA14" s="95">
        <v>72.6</v>
      </c>
      <c r="AB14" s="96" t="s">
        <v>175</v>
      </c>
      <c r="AC14" s="5">
        <v>12</v>
      </c>
    </row>
    <row r="15" spans="1:29" ht="13.5" customHeight="1">
      <c r="A15" s="76">
        <v>13</v>
      </c>
      <c r="B15" s="95">
        <v>98.2</v>
      </c>
      <c r="C15" s="95">
        <v>98.3</v>
      </c>
      <c r="D15" s="95">
        <v>98.2</v>
      </c>
      <c r="E15" s="95">
        <v>98.2</v>
      </c>
      <c r="F15" s="95">
        <v>98</v>
      </c>
      <c r="G15" s="95">
        <v>97.9</v>
      </c>
      <c r="H15" s="95">
        <v>97.5</v>
      </c>
      <c r="I15" s="95">
        <v>93.4</v>
      </c>
      <c r="J15" s="95">
        <v>87.4</v>
      </c>
      <c r="K15" s="95">
        <v>87</v>
      </c>
      <c r="L15" s="95">
        <v>75.9</v>
      </c>
      <c r="M15" s="95">
        <v>77.9</v>
      </c>
      <c r="N15" s="95">
        <v>83.6</v>
      </c>
      <c r="O15" s="95">
        <v>82.5</v>
      </c>
      <c r="P15" s="95">
        <v>79</v>
      </c>
      <c r="Q15" s="95">
        <v>81.9</v>
      </c>
      <c r="R15" s="95">
        <v>83</v>
      </c>
      <c r="S15" s="95">
        <v>90.2</v>
      </c>
      <c r="T15" s="95">
        <v>94.1</v>
      </c>
      <c r="U15" s="95">
        <v>96.8</v>
      </c>
      <c r="V15" s="95">
        <v>98.2</v>
      </c>
      <c r="W15" s="95">
        <v>98.4</v>
      </c>
      <c r="X15" s="95">
        <v>98.6</v>
      </c>
      <c r="Y15" s="95">
        <v>98.6</v>
      </c>
      <c r="Z15" s="77">
        <f t="shared" si="0"/>
        <v>91.36666666666667</v>
      </c>
      <c r="AA15" s="95">
        <v>70.6</v>
      </c>
      <c r="AB15" s="96" t="s">
        <v>207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98.7</v>
      </c>
      <c r="F16" s="95">
        <v>98.8</v>
      </c>
      <c r="G16" s="95">
        <v>98.8</v>
      </c>
      <c r="H16" s="95">
        <v>98.8</v>
      </c>
      <c r="I16" s="95">
        <v>98.8</v>
      </c>
      <c r="J16" s="95">
        <v>98.6</v>
      </c>
      <c r="K16" s="95">
        <v>97.7</v>
      </c>
      <c r="L16" s="95">
        <v>91.5</v>
      </c>
      <c r="M16" s="95">
        <v>83.1</v>
      </c>
      <c r="N16" s="95">
        <v>79.7</v>
      </c>
      <c r="O16" s="95">
        <v>80.3</v>
      </c>
      <c r="P16" s="95">
        <v>90.5</v>
      </c>
      <c r="Q16" s="95">
        <v>97.6</v>
      </c>
      <c r="R16" s="95">
        <v>98</v>
      </c>
      <c r="S16" s="95">
        <v>98.2</v>
      </c>
      <c r="T16" s="95">
        <v>98.5</v>
      </c>
      <c r="U16" s="95">
        <v>98.6</v>
      </c>
      <c r="V16" s="95">
        <v>98.6</v>
      </c>
      <c r="W16" s="95">
        <v>98.7</v>
      </c>
      <c r="X16" s="95">
        <v>98.7</v>
      </c>
      <c r="Y16" s="95">
        <v>98.8</v>
      </c>
      <c r="Z16" s="77">
        <f t="shared" si="0"/>
        <v>95.71249999999998</v>
      </c>
      <c r="AA16" s="95">
        <v>77</v>
      </c>
      <c r="AB16" s="96" t="s">
        <v>182</v>
      </c>
      <c r="AC16" s="5">
        <v>14</v>
      </c>
    </row>
    <row r="17" spans="1:29" ht="13.5" customHeight="1">
      <c r="A17" s="76">
        <v>15</v>
      </c>
      <c r="B17" s="95">
        <v>98.8</v>
      </c>
      <c r="C17" s="95">
        <v>98.8</v>
      </c>
      <c r="D17" s="95">
        <v>98.8</v>
      </c>
      <c r="E17" s="95">
        <v>98.8</v>
      </c>
      <c r="F17" s="95">
        <v>98.8</v>
      </c>
      <c r="G17" s="95">
        <v>98.9</v>
      </c>
      <c r="H17" s="95">
        <v>98.9</v>
      </c>
      <c r="I17" s="95">
        <v>97.6</v>
      </c>
      <c r="J17" s="95">
        <v>98</v>
      </c>
      <c r="K17" s="95">
        <v>98.3</v>
      </c>
      <c r="L17" s="95">
        <v>98.5</v>
      </c>
      <c r="M17" s="95">
        <v>97.9</v>
      </c>
      <c r="N17" s="95">
        <v>96.8</v>
      </c>
      <c r="O17" s="95">
        <v>91.2</v>
      </c>
      <c r="P17" s="95">
        <v>90.3</v>
      </c>
      <c r="Q17" s="95">
        <v>91.7</v>
      </c>
      <c r="R17" s="95">
        <v>94.3</v>
      </c>
      <c r="S17" s="95">
        <v>95.2</v>
      </c>
      <c r="T17" s="95">
        <v>95.6</v>
      </c>
      <c r="U17" s="95">
        <v>97.1</v>
      </c>
      <c r="V17" s="95">
        <v>96.9</v>
      </c>
      <c r="W17" s="95">
        <v>96.3</v>
      </c>
      <c r="X17" s="95">
        <v>97</v>
      </c>
      <c r="Y17" s="95">
        <v>97</v>
      </c>
      <c r="Z17" s="77">
        <f t="shared" si="0"/>
        <v>96.72916666666667</v>
      </c>
      <c r="AA17" s="95">
        <v>88.3</v>
      </c>
      <c r="AB17" s="96" t="s">
        <v>163</v>
      </c>
      <c r="AC17" s="5">
        <v>15</v>
      </c>
    </row>
    <row r="18" spans="1:29" ht="13.5" customHeight="1">
      <c r="A18" s="76">
        <v>16</v>
      </c>
      <c r="B18" s="95">
        <v>97.4</v>
      </c>
      <c r="C18" s="95">
        <v>97.4</v>
      </c>
      <c r="D18" s="95">
        <v>97.5</v>
      </c>
      <c r="E18" s="95">
        <v>97</v>
      </c>
      <c r="F18" s="95">
        <v>96.4</v>
      </c>
      <c r="G18" s="95">
        <v>95.8</v>
      </c>
      <c r="H18" s="95">
        <v>90</v>
      </c>
      <c r="I18" s="95">
        <v>88.5</v>
      </c>
      <c r="J18" s="95">
        <v>79</v>
      </c>
      <c r="K18" s="95">
        <v>75.6</v>
      </c>
      <c r="L18" s="95">
        <v>72.8</v>
      </c>
      <c r="M18" s="95">
        <v>74</v>
      </c>
      <c r="N18" s="95">
        <v>76.4</v>
      </c>
      <c r="O18" s="95">
        <v>77.6</v>
      </c>
      <c r="P18" s="95">
        <v>78.9</v>
      </c>
      <c r="Q18" s="95">
        <v>81.1</v>
      </c>
      <c r="R18" s="95">
        <v>85.7</v>
      </c>
      <c r="S18" s="95">
        <v>95.3</v>
      </c>
      <c r="T18" s="95">
        <v>97.7</v>
      </c>
      <c r="U18" s="95">
        <v>98.1</v>
      </c>
      <c r="V18" s="95">
        <v>97.8</v>
      </c>
      <c r="W18" s="95">
        <v>96.8</v>
      </c>
      <c r="X18" s="95">
        <v>97.6</v>
      </c>
      <c r="Y18" s="95">
        <v>97.3</v>
      </c>
      <c r="Z18" s="77">
        <f t="shared" si="0"/>
        <v>89.2375</v>
      </c>
      <c r="AA18" s="95">
        <v>70.6</v>
      </c>
      <c r="AB18" s="96" t="s">
        <v>208</v>
      </c>
      <c r="AC18" s="5">
        <v>16</v>
      </c>
    </row>
    <row r="19" spans="1:29" ht="13.5" customHeight="1">
      <c r="A19" s="76">
        <v>17</v>
      </c>
      <c r="B19" s="95">
        <v>97.6</v>
      </c>
      <c r="C19" s="95">
        <v>98</v>
      </c>
      <c r="D19" s="95">
        <v>98</v>
      </c>
      <c r="E19" s="95">
        <v>98.3</v>
      </c>
      <c r="F19" s="95">
        <v>98.3</v>
      </c>
      <c r="G19" s="95">
        <v>98</v>
      </c>
      <c r="H19" s="95">
        <v>97.6</v>
      </c>
      <c r="I19" s="95">
        <v>96.5</v>
      </c>
      <c r="J19" s="95">
        <v>87.5</v>
      </c>
      <c r="K19" s="95">
        <v>82</v>
      </c>
      <c r="L19" s="95">
        <v>79.4</v>
      </c>
      <c r="M19" s="95">
        <v>77.1</v>
      </c>
      <c r="N19" s="95">
        <v>80.6</v>
      </c>
      <c r="O19" s="95">
        <v>79.8</v>
      </c>
      <c r="P19" s="95">
        <v>78.9</v>
      </c>
      <c r="Q19" s="95">
        <v>83</v>
      </c>
      <c r="R19" s="95">
        <v>81.9</v>
      </c>
      <c r="S19" s="95">
        <v>88</v>
      </c>
      <c r="T19" s="95">
        <v>97.5</v>
      </c>
      <c r="U19" s="95">
        <v>97.9</v>
      </c>
      <c r="V19" s="95">
        <v>98.2</v>
      </c>
      <c r="W19" s="95">
        <v>98.3</v>
      </c>
      <c r="X19" s="95">
        <v>98.4</v>
      </c>
      <c r="Y19" s="95">
        <v>98.5</v>
      </c>
      <c r="Z19" s="77">
        <f t="shared" si="0"/>
        <v>91.22083333333335</v>
      </c>
      <c r="AA19" s="95">
        <v>74.5</v>
      </c>
      <c r="AB19" s="96" t="s">
        <v>209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98.5</v>
      </c>
      <c r="D20" s="95">
        <v>98.6</v>
      </c>
      <c r="E20" s="95">
        <v>98.6</v>
      </c>
      <c r="F20" s="95">
        <v>98.6</v>
      </c>
      <c r="G20" s="95">
        <v>98.6</v>
      </c>
      <c r="H20" s="95">
        <v>98.2</v>
      </c>
      <c r="I20" s="95">
        <v>88.9</v>
      </c>
      <c r="J20" s="95">
        <v>85.5</v>
      </c>
      <c r="K20" s="95">
        <v>80.5</v>
      </c>
      <c r="L20" s="95">
        <v>77.8</v>
      </c>
      <c r="M20" s="95">
        <v>79.3</v>
      </c>
      <c r="N20" s="95">
        <v>73.8</v>
      </c>
      <c r="O20" s="95">
        <v>75.3</v>
      </c>
      <c r="P20" s="95">
        <v>75.5</v>
      </c>
      <c r="Q20" s="95">
        <v>74.5</v>
      </c>
      <c r="R20" s="95">
        <v>71.4</v>
      </c>
      <c r="S20" s="95">
        <v>81.7</v>
      </c>
      <c r="T20" s="95">
        <v>95.5</v>
      </c>
      <c r="U20" s="95">
        <v>97.5</v>
      </c>
      <c r="V20" s="95">
        <v>97.9</v>
      </c>
      <c r="W20" s="95">
        <v>98.2</v>
      </c>
      <c r="X20" s="95">
        <v>98.2</v>
      </c>
      <c r="Y20" s="95">
        <v>98.3</v>
      </c>
      <c r="Z20" s="77">
        <f t="shared" si="0"/>
        <v>89.1416666666667</v>
      </c>
      <c r="AA20" s="95">
        <v>70.4</v>
      </c>
      <c r="AB20" s="96" t="s">
        <v>210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98.1</v>
      </c>
      <c r="D21" s="95">
        <v>97.9</v>
      </c>
      <c r="E21" s="95">
        <v>98</v>
      </c>
      <c r="F21" s="95">
        <v>98.1</v>
      </c>
      <c r="G21" s="95">
        <v>98</v>
      </c>
      <c r="H21" s="95">
        <v>96.7</v>
      </c>
      <c r="I21" s="95">
        <v>93.3</v>
      </c>
      <c r="J21" s="95">
        <v>87.1</v>
      </c>
      <c r="K21" s="95">
        <v>83.4</v>
      </c>
      <c r="L21" s="95">
        <v>75.9</v>
      </c>
      <c r="M21" s="95">
        <v>76.5</v>
      </c>
      <c r="N21" s="95">
        <v>64.1</v>
      </c>
      <c r="O21" s="95">
        <v>62.6</v>
      </c>
      <c r="P21" s="95">
        <v>63.2</v>
      </c>
      <c r="Q21" s="95">
        <v>67.4</v>
      </c>
      <c r="R21" s="95">
        <v>85.4</v>
      </c>
      <c r="S21" s="95">
        <v>94.7</v>
      </c>
      <c r="T21" s="95">
        <v>97.5</v>
      </c>
      <c r="U21" s="95">
        <v>97.8</v>
      </c>
      <c r="V21" s="95">
        <v>97.9</v>
      </c>
      <c r="W21" s="95">
        <v>98.1</v>
      </c>
      <c r="X21" s="95">
        <v>98.3</v>
      </c>
      <c r="Y21" s="95">
        <v>98.4</v>
      </c>
      <c r="Z21" s="77">
        <f t="shared" si="0"/>
        <v>88.60833333333333</v>
      </c>
      <c r="AA21" s="95">
        <v>60.8</v>
      </c>
      <c r="AB21" s="96" t="s">
        <v>211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98.4</v>
      </c>
      <c r="D22" s="104">
        <v>98.4</v>
      </c>
      <c r="E22" s="104">
        <v>98.3</v>
      </c>
      <c r="F22" s="104">
        <v>98.4</v>
      </c>
      <c r="G22" s="104">
        <v>98.3</v>
      </c>
      <c r="H22" s="104">
        <v>97.6</v>
      </c>
      <c r="I22" s="104">
        <v>85.6</v>
      </c>
      <c r="J22" s="104">
        <v>82.4</v>
      </c>
      <c r="K22" s="104">
        <v>75.6</v>
      </c>
      <c r="L22" s="104">
        <v>73.3</v>
      </c>
      <c r="M22" s="104">
        <v>71.1</v>
      </c>
      <c r="N22" s="104">
        <v>71.9</v>
      </c>
      <c r="O22" s="104">
        <v>71.8</v>
      </c>
      <c r="P22" s="104">
        <v>74.6</v>
      </c>
      <c r="Q22" s="104">
        <v>78.9</v>
      </c>
      <c r="R22" s="104">
        <v>84.2</v>
      </c>
      <c r="S22" s="104">
        <v>93.7</v>
      </c>
      <c r="T22" s="104">
        <v>97.4</v>
      </c>
      <c r="U22" s="104">
        <v>97.8</v>
      </c>
      <c r="V22" s="104">
        <v>98</v>
      </c>
      <c r="W22" s="104">
        <v>98.2</v>
      </c>
      <c r="X22" s="104">
        <v>98.3</v>
      </c>
      <c r="Y22" s="104">
        <v>98.4</v>
      </c>
      <c r="Z22" s="105">
        <f t="shared" si="0"/>
        <v>89.125</v>
      </c>
      <c r="AA22" s="104">
        <v>68.2</v>
      </c>
      <c r="AB22" s="106" t="s">
        <v>90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98.3</v>
      </c>
      <c r="D23" s="95">
        <v>98.2</v>
      </c>
      <c r="E23" s="95">
        <v>98.2</v>
      </c>
      <c r="F23" s="95">
        <v>98.3</v>
      </c>
      <c r="G23" s="95">
        <v>98.3</v>
      </c>
      <c r="H23" s="95">
        <v>96.2</v>
      </c>
      <c r="I23" s="95">
        <v>88.9</v>
      </c>
      <c r="J23" s="95">
        <v>86.7</v>
      </c>
      <c r="K23" s="95">
        <v>77.6</v>
      </c>
      <c r="L23" s="95">
        <v>87.4</v>
      </c>
      <c r="M23" s="95">
        <v>82.8</v>
      </c>
      <c r="N23" s="95">
        <v>72.8</v>
      </c>
      <c r="O23" s="95">
        <v>73.3</v>
      </c>
      <c r="P23" s="95">
        <v>72.3</v>
      </c>
      <c r="Q23" s="95">
        <v>75.6</v>
      </c>
      <c r="R23" s="95">
        <v>83.5</v>
      </c>
      <c r="S23" s="95">
        <v>87.5</v>
      </c>
      <c r="T23" s="95">
        <v>96.3</v>
      </c>
      <c r="U23" s="95">
        <v>97.8</v>
      </c>
      <c r="V23" s="95">
        <v>98</v>
      </c>
      <c r="W23" s="95">
        <v>98.2</v>
      </c>
      <c r="X23" s="95">
        <v>98.3</v>
      </c>
      <c r="Y23" s="95">
        <v>98.4</v>
      </c>
      <c r="Z23" s="77">
        <f t="shared" si="0"/>
        <v>90.05416666666666</v>
      </c>
      <c r="AA23" s="95">
        <v>67.8</v>
      </c>
      <c r="AB23" s="96" t="s">
        <v>118</v>
      </c>
      <c r="AC23" s="4">
        <v>21</v>
      </c>
    </row>
    <row r="24" spans="1:29" ht="13.5" customHeight="1">
      <c r="A24" s="76">
        <v>22</v>
      </c>
      <c r="B24" s="95">
        <v>98.5</v>
      </c>
      <c r="C24" s="95">
        <v>98.6</v>
      </c>
      <c r="D24" s="95">
        <v>98.6</v>
      </c>
      <c r="E24" s="95">
        <v>98.7</v>
      </c>
      <c r="F24" s="95">
        <v>98.7</v>
      </c>
      <c r="G24" s="95">
        <v>98.7</v>
      </c>
      <c r="H24" s="95">
        <v>98.6</v>
      </c>
      <c r="I24" s="95">
        <v>97.5</v>
      </c>
      <c r="J24" s="95">
        <v>90.6</v>
      </c>
      <c r="K24" s="95">
        <v>84.6</v>
      </c>
      <c r="L24" s="95">
        <v>79.8</v>
      </c>
      <c r="M24" s="95">
        <v>77.8</v>
      </c>
      <c r="N24" s="95">
        <v>83.5</v>
      </c>
      <c r="O24" s="95">
        <v>74.5</v>
      </c>
      <c r="P24" s="95">
        <v>77.4</v>
      </c>
      <c r="Q24" s="95">
        <v>77.8</v>
      </c>
      <c r="R24" s="95">
        <v>83.1</v>
      </c>
      <c r="S24" s="95">
        <v>90.3</v>
      </c>
      <c r="T24" s="95">
        <v>97.9</v>
      </c>
      <c r="U24" s="95">
        <v>98.1</v>
      </c>
      <c r="V24" s="95">
        <v>98.3</v>
      </c>
      <c r="W24" s="95">
        <v>98.4</v>
      </c>
      <c r="X24" s="95">
        <v>98.4</v>
      </c>
      <c r="Y24" s="95">
        <v>98.6</v>
      </c>
      <c r="Z24" s="77">
        <f t="shared" si="0"/>
        <v>91.54166666666667</v>
      </c>
      <c r="AA24" s="95">
        <v>73.8</v>
      </c>
      <c r="AB24" s="96" t="s">
        <v>88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98.4</v>
      </c>
      <c r="D25" s="95">
        <v>98.5</v>
      </c>
      <c r="E25" s="95">
        <v>98.5</v>
      </c>
      <c r="F25" s="95">
        <v>98.6</v>
      </c>
      <c r="G25" s="95">
        <v>98.7</v>
      </c>
      <c r="H25" s="95">
        <v>98.6</v>
      </c>
      <c r="I25" s="95">
        <v>96.3</v>
      </c>
      <c r="J25" s="95">
        <v>95.2</v>
      </c>
      <c r="K25" s="95">
        <v>86.6</v>
      </c>
      <c r="L25" s="95">
        <v>86.2</v>
      </c>
      <c r="M25" s="95">
        <v>85.9</v>
      </c>
      <c r="N25" s="95">
        <v>84.9</v>
      </c>
      <c r="O25" s="95">
        <v>85.6</v>
      </c>
      <c r="P25" s="95">
        <v>88.4</v>
      </c>
      <c r="Q25" s="95">
        <v>86.9</v>
      </c>
      <c r="R25" s="95">
        <v>96.1</v>
      </c>
      <c r="S25" s="95">
        <v>98</v>
      </c>
      <c r="T25" s="95">
        <v>98.3</v>
      </c>
      <c r="U25" s="95">
        <v>98.5</v>
      </c>
      <c r="V25" s="95">
        <v>98.6</v>
      </c>
      <c r="W25" s="95">
        <v>98.6</v>
      </c>
      <c r="X25" s="95">
        <v>98.6</v>
      </c>
      <c r="Y25" s="95">
        <v>98.7</v>
      </c>
      <c r="Z25" s="77">
        <f t="shared" si="0"/>
        <v>94.63333333333333</v>
      </c>
      <c r="AA25" s="95">
        <v>82</v>
      </c>
      <c r="AB25" s="96" t="s">
        <v>212</v>
      </c>
      <c r="AC25" s="5">
        <v>23</v>
      </c>
    </row>
    <row r="26" spans="1:29" ht="13.5" customHeight="1">
      <c r="A26" s="76">
        <v>24</v>
      </c>
      <c r="B26" s="95">
        <v>98.6</v>
      </c>
      <c r="C26" s="95">
        <v>98.3</v>
      </c>
      <c r="D26" s="95">
        <v>98.1</v>
      </c>
      <c r="E26" s="95">
        <v>98.1</v>
      </c>
      <c r="F26" s="95">
        <v>98</v>
      </c>
      <c r="G26" s="95">
        <v>97.9</v>
      </c>
      <c r="H26" s="95">
        <v>97.6</v>
      </c>
      <c r="I26" s="95">
        <v>93.5</v>
      </c>
      <c r="J26" s="95">
        <v>84.3</v>
      </c>
      <c r="K26" s="95">
        <v>80.7</v>
      </c>
      <c r="L26" s="95">
        <v>73.7</v>
      </c>
      <c r="M26" s="95">
        <v>74.8</v>
      </c>
      <c r="N26" s="95">
        <v>69.1</v>
      </c>
      <c r="O26" s="95">
        <v>70</v>
      </c>
      <c r="P26" s="95">
        <v>77.1</v>
      </c>
      <c r="Q26" s="95">
        <v>78.7</v>
      </c>
      <c r="R26" s="95">
        <v>77.9</v>
      </c>
      <c r="S26" s="95">
        <v>84.8</v>
      </c>
      <c r="T26" s="95">
        <v>96.6</v>
      </c>
      <c r="U26" s="95">
        <v>97.8</v>
      </c>
      <c r="V26" s="95">
        <v>98.1</v>
      </c>
      <c r="W26" s="95">
        <v>98.3</v>
      </c>
      <c r="X26" s="95">
        <v>98.3</v>
      </c>
      <c r="Y26" s="95">
        <v>98.5</v>
      </c>
      <c r="Z26" s="77">
        <f t="shared" si="0"/>
        <v>89.11666666666666</v>
      </c>
      <c r="AA26" s="95">
        <v>66.5</v>
      </c>
      <c r="AB26" s="96" t="s">
        <v>213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98.5</v>
      </c>
      <c r="D27" s="95">
        <v>98.6</v>
      </c>
      <c r="E27" s="95">
        <v>98.6</v>
      </c>
      <c r="F27" s="95">
        <v>98.6</v>
      </c>
      <c r="G27" s="95">
        <v>98.6</v>
      </c>
      <c r="H27" s="95">
        <v>98.3</v>
      </c>
      <c r="I27" s="95">
        <v>95.2</v>
      </c>
      <c r="J27" s="95">
        <v>86.6</v>
      </c>
      <c r="K27" s="95">
        <v>81.8</v>
      </c>
      <c r="L27" s="95">
        <v>72.7</v>
      </c>
      <c r="M27" s="95">
        <v>72.3</v>
      </c>
      <c r="N27" s="95">
        <v>70.8</v>
      </c>
      <c r="O27" s="95">
        <v>70</v>
      </c>
      <c r="P27" s="95">
        <v>73.4</v>
      </c>
      <c r="Q27" s="95">
        <v>75.1</v>
      </c>
      <c r="R27" s="95">
        <v>79.5</v>
      </c>
      <c r="S27" s="95">
        <v>84.2</v>
      </c>
      <c r="T27" s="95">
        <v>89.2</v>
      </c>
      <c r="U27" s="95">
        <v>97.4</v>
      </c>
      <c r="V27" s="95">
        <v>97.9</v>
      </c>
      <c r="W27" s="95">
        <v>98.2</v>
      </c>
      <c r="X27" s="95">
        <v>98.3</v>
      </c>
      <c r="Y27" s="95">
        <v>98.4</v>
      </c>
      <c r="Z27" s="77">
        <f t="shared" si="0"/>
        <v>88.77916666666668</v>
      </c>
      <c r="AA27" s="95">
        <v>67.2</v>
      </c>
      <c r="AB27" s="96" t="s">
        <v>214</v>
      </c>
      <c r="AC27" s="5">
        <v>25</v>
      </c>
    </row>
    <row r="28" spans="1:29" ht="13.5" customHeight="1">
      <c r="A28" s="76">
        <v>26</v>
      </c>
      <c r="B28" s="95">
        <v>98.4</v>
      </c>
      <c r="C28" s="95">
        <v>98.6</v>
      </c>
      <c r="D28" s="95">
        <v>98.6</v>
      </c>
      <c r="E28" s="95">
        <v>98.6</v>
      </c>
      <c r="F28" s="95">
        <v>98.7</v>
      </c>
      <c r="G28" s="95">
        <v>98.7</v>
      </c>
      <c r="H28" s="95">
        <v>98.3</v>
      </c>
      <c r="I28" s="95">
        <v>84.4</v>
      </c>
      <c r="J28" s="95">
        <v>73.6</v>
      </c>
      <c r="K28" s="95">
        <v>72.6</v>
      </c>
      <c r="L28" s="95">
        <v>61.8</v>
      </c>
      <c r="M28" s="95">
        <v>64.8</v>
      </c>
      <c r="N28" s="95">
        <v>67.3</v>
      </c>
      <c r="O28" s="95">
        <v>73.5</v>
      </c>
      <c r="P28" s="95">
        <v>74.5</v>
      </c>
      <c r="Q28" s="95">
        <v>78.5</v>
      </c>
      <c r="R28" s="95">
        <v>84</v>
      </c>
      <c r="S28" s="95">
        <v>92.6</v>
      </c>
      <c r="T28" s="95">
        <v>98.1</v>
      </c>
      <c r="U28" s="95">
        <v>98.4</v>
      </c>
      <c r="V28" s="95">
        <v>98.6</v>
      </c>
      <c r="W28" s="95">
        <v>98.7</v>
      </c>
      <c r="X28" s="95">
        <v>98.7</v>
      </c>
      <c r="Y28" s="95">
        <v>98.7</v>
      </c>
      <c r="Z28" s="77">
        <f t="shared" si="0"/>
        <v>87.8625</v>
      </c>
      <c r="AA28" s="95">
        <v>61.5</v>
      </c>
      <c r="AB28" s="96" t="s">
        <v>215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98.7</v>
      </c>
      <c r="D29" s="95">
        <v>98.7</v>
      </c>
      <c r="E29" s="95">
        <v>98.7</v>
      </c>
      <c r="F29" s="95">
        <v>98.7</v>
      </c>
      <c r="G29" s="95">
        <v>98.8</v>
      </c>
      <c r="H29" s="95">
        <v>98.8</v>
      </c>
      <c r="I29" s="95">
        <v>98.5</v>
      </c>
      <c r="J29" s="95">
        <v>92.2</v>
      </c>
      <c r="K29" s="95">
        <v>97.4</v>
      </c>
      <c r="L29" s="95">
        <v>95.2</v>
      </c>
      <c r="M29" s="95">
        <v>86.2</v>
      </c>
      <c r="N29" s="95">
        <v>82.6</v>
      </c>
      <c r="O29" s="95">
        <v>90.6</v>
      </c>
      <c r="P29" s="95">
        <v>85.2</v>
      </c>
      <c r="Q29" s="95">
        <v>87.6</v>
      </c>
      <c r="R29" s="95">
        <v>88.5</v>
      </c>
      <c r="S29" s="95">
        <v>94.2</v>
      </c>
      <c r="T29" s="95">
        <v>97.2</v>
      </c>
      <c r="U29" s="95">
        <v>97.4</v>
      </c>
      <c r="V29" s="95">
        <v>97.7</v>
      </c>
      <c r="W29" s="95">
        <v>98</v>
      </c>
      <c r="X29" s="95">
        <v>98.2</v>
      </c>
      <c r="Y29" s="95">
        <v>98.3</v>
      </c>
      <c r="Z29" s="77">
        <f t="shared" si="0"/>
        <v>94.83749999999999</v>
      </c>
      <c r="AA29" s="95">
        <v>79.6</v>
      </c>
      <c r="AB29" s="96" t="s">
        <v>216</v>
      </c>
      <c r="AC29" s="5">
        <v>27</v>
      </c>
    </row>
    <row r="30" spans="1:29" ht="13.5" customHeight="1">
      <c r="A30" s="76">
        <v>28</v>
      </c>
      <c r="B30" s="95">
        <v>98.4</v>
      </c>
      <c r="C30" s="95">
        <v>98</v>
      </c>
      <c r="D30" s="95">
        <v>98.2</v>
      </c>
      <c r="E30" s="95">
        <v>98.2</v>
      </c>
      <c r="F30" s="95">
        <v>97.8</v>
      </c>
      <c r="G30" s="95">
        <v>98.2</v>
      </c>
      <c r="H30" s="95">
        <v>95.9</v>
      </c>
      <c r="I30" s="95">
        <v>90.1</v>
      </c>
      <c r="J30" s="95">
        <v>84.3</v>
      </c>
      <c r="K30" s="95">
        <v>80.2</v>
      </c>
      <c r="L30" s="95">
        <v>74.4</v>
      </c>
      <c r="M30" s="95">
        <v>70.7</v>
      </c>
      <c r="N30" s="95">
        <v>68.8</v>
      </c>
      <c r="O30" s="95">
        <v>65.8</v>
      </c>
      <c r="P30" s="95">
        <v>64.5</v>
      </c>
      <c r="Q30" s="95">
        <v>67.6</v>
      </c>
      <c r="R30" s="95">
        <v>85.5</v>
      </c>
      <c r="S30" s="95">
        <v>94.9</v>
      </c>
      <c r="T30" s="95">
        <v>97.5</v>
      </c>
      <c r="U30" s="95">
        <v>96.9</v>
      </c>
      <c r="V30" s="95">
        <v>97.8</v>
      </c>
      <c r="W30" s="95">
        <v>98</v>
      </c>
      <c r="X30" s="95">
        <v>98</v>
      </c>
      <c r="Y30" s="95">
        <v>98.2</v>
      </c>
      <c r="Z30" s="77">
        <f t="shared" si="0"/>
        <v>88.24583333333334</v>
      </c>
      <c r="AA30" s="95">
        <v>63.6</v>
      </c>
      <c r="AB30" s="96" t="s">
        <v>217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98.4</v>
      </c>
      <c r="D31" s="95">
        <v>98.4</v>
      </c>
      <c r="E31" s="95">
        <v>98.4</v>
      </c>
      <c r="F31" s="95">
        <v>98.4</v>
      </c>
      <c r="G31" s="95">
        <v>98.3</v>
      </c>
      <c r="H31" s="95">
        <v>97.9</v>
      </c>
      <c r="I31" s="95">
        <v>93.9</v>
      </c>
      <c r="J31" s="95">
        <v>84.7</v>
      </c>
      <c r="K31" s="95">
        <v>78.1</v>
      </c>
      <c r="L31" s="95">
        <v>74.8</v>
      </c>
      <c r="M31" s="95">
        <v>71.4</v>
      </c>
      <c r="N31" s="95">
        <v>72</v>
      </c>
      <c r="O31" s="95">
        <v>72</v>
      </c>
      <c r="P31" s="95">
        <v>74.1</v>
      </c>
      <c r="Q31" s="95">
        <v>78.5</v>
      </c>
      <c r="R31" s="95">
        <v>80</v>
      </c>
      <c r="S31" s="95">
        <v>90.9</v>
      </c>
      <c r="T31" s="95">
        <v>96.7</v>
      </c>
      <c r="U31" s="95">
        <v>97.7</v>
      </c>
      <c r="V31" s="95">
        <v>98</v>
      </c>
      <c r="W31" s="95">
        <v>98.2</v>
      </c>
      <c r="X31" s="95">
        <v>98.3</v>
      </c>
      <c r="Y31" s="95">
        <v>98.3</v>
      </c>
      <c r="Z31" s="77">
        <f t="shared" si="0"/>
        <v>89.40416666666668</v>
      </c>
      <c r="AA31" s="95">
        <v>68.6</v>
      </c>
      <c r="AB31" s="96" t="s">
        <v>120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98.5</v>
      </c>
      <c r="D32" s="95">
        <v>98.6</v>
      </c>
      <c r="E32" s="95">
        <v>98.6</v>
      </c>
      <c r="F32" s="95">
        <v>98.6</v>
      </c>
      <c r="G32" s="95">
        <v>98.7</v>
      </c>
      <c r="H32" s="95">
        <v>98.6</v>
      </c>
      <c r="I32" s="95">
        <v>96.3</v>
      </c>
      <c r="J32" s="95">
        <v>85.6</v>
      </c>
      <c r="K32" s="95">
        <v>78.4</v>
      </c>
      <c r="L32" s="95">
        <v>73.4</v>
      </c>
      <c r="M32" s="95">
        <v>72.1</v>
      </c>
      <c r="N32" s="95">
        <v>73.8</v>
      </c>
      <c r="O32" s="95"/>
      <c r="P32" s="95">
        <v>80.3</v>
      </c>
      <c r="Q32" s="95">
        <v>81.7</v>
      </c>
      <c r="R32" s="95">
        <v>86.3</v>
      </c>
      <c r="S32" s="95">
        <v>95</v>
      </c>
      <c r="T32" s="95">
        <v>97.7</v>
      </c>
      <c r="U32" s="95">
        <v>98.1</v>
      </c>
      <c r="V32" s="95">
        <v>98.2</v>
      </c>
      <c r="W32" s="95">
        <v>98.4</v>
      </c>
      <c r="X32" s="95">
        <v>98.4</v>
      </c>
      <c r="Y32" s="95">
        <v>98.5</v>
      </c>
      <c r="Z32" s="77">
        <f t="shared" si="0"/>
        <v>91.40434782608696</v>
      </c>
      <c r="AA32" s="95">
        <v>68.9</v>
      </c>
      <c r="AB32" s="96" t="s">
        <v>191</v>
      </c>
      <c r="AC32" s="5">
        <v>30</v>
      </c>
    </row>
    <row r="33" spans="1:29" ht="13.5" customHeight="1">
      <c r="A33" s="76">
        <v>31</v>
      </c>
      <c r="B33" s="95">
        <v>98.5</v>
      </c>
      <c r="C33" s="95">
        <v>98.6</v>
      </c>
      <c r="D33" s="95">
        <v>98.7</v>
      </c>
      <c r="E33" s="95">
        <v>98.6</v>
      </c>
      <c r="F33" s="95">
        <v>98.7</v>
      </c>
      <c r="G33" s="95">
        <v>98.7</v>
      </c>
      <c r="H33" s="95">
        <v>98.7</v>
      </c>
      <c r="I33" s="95">
        <v>88.3</v>
      </c>
      <c r="J33" s="95">
        <v>74.7</v>
      </c>
      <c r="K33" s="95">
        <v>71</v>
      </c>
      <c r="L33" s="95">
        <v>64.8</v>
      </c>
      <c r="M33" s="95">
        <v>59.1</v>
      </c>
      <c r="N33" s="95">
        <v>53.7</v>
      </c>
      <c r="O33" s="95">
        <v>54.4</v>
      </c>
      <c r="P33" s="95">
        <v>57</v>
      </c>
      <c r="Q33" s="95">
        <v>73.5</v>
      </c>
      <c r="R33" s="95">
        <v>78.5</v>
      </c>
      <c r="S33" s="95">
        <v>87.3</v>
      </c>
      <c r="T33" s="95">
        <v>96.4</v>
      </c>
      <c r="U33" s="95">
        <v>97.8</v>
      </c>
      <c r="V33" s="95">
        <v>98.1</v>
      </c>
      <c r="W33" s="95">
        <v>98.2</v>
      </c>
      <c r="X33" s="95">
        <v>98.3</v>
      </c>
      <c r="Y33" s="95">
        <v>98.3</v>
      </c>
      <c r="Z33" s="77">
        <f t="shared" si="0"/>
        <v>84.99583333333332</v>
      </c>
      <c r="AA33" s="95">
        <v>50.7</v>
      </c>
      <c r="AB33" s="96" t="s">
        <v>218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98.1483870967742</v>
      </c>
      <c r="C34" s="80">
        <f t="shared" si="1"/>
        <v>98.1516129032258</v>
      </c>
      <c r="D34" s="80">
        <f t="shared" si="1"/>
        <v>98.21612903225804</v>
      </c>
      <c r="E34" s="80">
        <f t="shared" si="1"/>
        <v>98.26451612903222</v>
      </c>
      <c r="F34" s="80">
        <f t="shared" si="1"/>
        <v>98.29999999999998</v>
      </c>
      <c r="G34" s="80">
        <f t="shared" si="1"/>
        <v>98.30967741935483</v>
      </c>
      <c r="H34" s="80">
        <f t="shared" si="1"/>
        <v>97.4193548387097</v>
      </c>
      <c r="I34" s="80">
        <f t="shared" si="1"/>
        <v>92.96129032258067</v>
      </c>
      <c r="J34" s="80">
        <f t="shared" si="1"/>
        <v>86.32580645161289</v>
      </c>
      <c r="K34" s="80">
        <f t="shared" si="1"/>
        <v>81.89354838709676</v>
      </c>
      <c r="L34" s="80">
        <f t="shared" si="1"/>
        <v>78.19032258064517</v>
      </c>
      <c r="M34" s="80">
        <f t="shared" si="1"/>
        <v>75.92580645161289</v>
      </c>
      <c r="N34" s="80">
        <f t="shared" si="1"/>
        <v>74.67096774193547</v>
      </c>
      <c r="O34" s="80">
        <f t="shared" si="1"/>
        <v>75.22</v>
      </c>
      <c r="P34" s="80">
        <f t="shared" si="1"/>
        <v>76.80000000000003</v>
      </c>
      <c r="Q34" s="80">
        <f t="shared" si="1"/>
        <v>79.29677419354839</v>
      </c>
      <c r="R34" s="80">
        <f aca="true" t="shared" si="2" ref="R34:Y34">AVERAGE(R3:R33)</f>
        <v>82.98387096774194</v>
      </c>
      <c r="S34" s="80">
        <f t="shared" si="2"/>
        <v>89.90322580645163</v>
      </c>
      <c r="T34" s="80">
        <f t="shared" si="2"/>
        <v>95.83870967741933</v>
      </c>
      <c r="U34" s="80">
        <f t="shared" si="2"/>
        <v>97.30967741935484</v>
      </c>
      <c r="V34" s="80">
        <f t="shared" si="2"/>
        <v>97.40967741935484</v>
      </c>
      <c r="W34" s="80">
        <f t="shared" si="2"/>
        <v>97.87419354838708</v>
      </c>
      <c r="X34" s="80">
        <f t="shared" si="2"/>
        <v>98.09032258064518</v>
      </c>
      <c r="Y34" s="80">
        <f t="shared" si="2"/>
        <v>98.12258064516129</v>
      </c>
      <c r="Z34" s="80">
        <f>AVERAGE(B3:Y33)</f>
        <v>90.25464333781967</v>
      </c>
      <c r="AA34" s="81">
        <f>AVERAGE(AA3:AA33)</f>
        <v>69.79677419354837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50.7</v>
      </c>
      <c r="C40" s="92">
        <f>MATCH(B40,AA3:AA33,0)</f>
        <v>31</v>
      </c>
      <c r="D40" s="97" t="str">
        <f>INDEX(AB3:AB33,C40,1)</f>
        <v>13:39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2023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98.2</v>
      </c>
      <c r="C3" s="95">
        <v>98.1</v>
      </c>
      <c r="D3" s="95">
        <v>98.2</v>
      </c>
      <c r="E3" s="95">
        <v>98.4</v>
      </c>
      <c r="F3" s="95">
        <v>98.5</v>
      </c>
      <c r="G3" s="95">
        <v>98.6</v>
      </c>
      <c r="H3" s="95">
        <v>97.6</v>
      </c>
      <c r="I3" s="95">
        <v>92.5</v>
      </c>
      <c r="J3" s="95">
        <v>82.6</v>
      </c>
      <c r="K3" s="95">
        <v>69.7</v>
      </c>
      <c r="L3" s="95">
        <v>66</v>
      </c>
      <c r="M3" s="95">
        <v>62.3</v>
      </c>
      <c r="N3" s="95">
        <v>66.8</v>
      </c>
      <c r="O3" s="95">
        <v>63.9</v>
      </c>
      <c r="P3" s="95">
        <v>66.1</v>
      </c>
      <c r="Q3" s="95">
        <v>69</v>
      </c>
      <c r="R3" s="95">
        <v>73.8</v>
      </c>
      <c r="S3" s="95">
        <v>79.4</v>
      </c>
      <c r="T3" s="95">
        <v>95.5</v>
      </c>
      <c r="U3" s="95">
        <v>96.4</v>
      </c>
      <c r="V3" s="95">
        <v>97.9</v>
      </c>
      <c r="W3" s="95">
        <v>98.1</v>
      </c>
      <c r="X3" s="95">
        <v>98</v>
      </c>
      <c r="Y3" s="95">
        <v>98</v>
      </c>
      <c r="Z3" s="77">
        <f aca="true" t="shared" si="0" ref="Z3:Z32">AVERAGE(B3:Y3)</f>
        <v>85.98333333333335</v>
      </c>
      <c r="AA3" s="95">
        <v>59.9</v>
      </c>
      <c r="AB3" s="96" t="s">
        <v>80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98.2</v>
      </c>
      <c r="D4" s="95">
        <v>98.1</v>
      </c>
      <c r="E4" s="95">
        <v>98.3</v>
      </c>
      <c r="F4" s="95">
        <v>98.2</v>
      </c>
      <c r="G4" s="95">
        <v>98.2</v>
      </c>
      <c r="H4" s="95">
        <v>96.3</v>
      </c>
      <c r="I4" s="95">
        <v>88.3</v>
      </c>
      <c r="J4" s="95">
        <v>80.8</v>
      </c>
      <c r="K4" s="95">
        <v>74.9</v>
      </c>
      <c r="L4" s="95">
        <v>70.8</v>
      </c>
      <c r="M4" s="95">
        <v>70.3</v>
      </c>
      <c r="N4" s="95">
        <v>76.4</v>
      </c>
      <c r="O4" s="95">
        <v>75.2</v>
      </c>
      <c r="P4" s="95">
        <v>76.2</v>
      </c>
      <c r="Q4" s="95">
        <v>75.1</v>
      </c>
      <c r="R4" s="95">
        <v>83.4</v>
      </c>
      <c r="S4" s="95">
        <v>87.4</v>
      </c>
      <c r="T4" s="95">
        <v>97.1</v>
      </c>
      <c r="U4" s="95">
        <v>97.8</v>
      </c>
      <c r="V4" s="95">
        <v>98</v>
      </c>
      <c r="W4" s="95">
        <v>98.2</v>
      </c>
      <c r="X4" s="95">
        <v>98.2</v>
      </c>
      <c r="Y4" s="95">
        <v>98.3</v>
      </c>
      <c r="Z4" s="77">
        <f t="shared" si="0"/>
        <v>88.825</v>
      </c>
      <c r="AA4" s="95">
        <v>68.6</v>
      </c>
      <c r="AB4" s="96" t="s">
        <v>72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98.4</v>
      </c>
      <c r="D5" s="95">
        <v>98.4</v>
      </c>
      <c r="E5" s="95">
        <v>98.4</v>
      </c>
      <c r="F5" s="95">
        <v>98.3</v>
      </c>
      <c r="G5" s="95">
        <v>98.3</v>
      </c>
      <c r="H5" s="95">
        <v>96.3</v>
      </c>
      <c r="I5" s="95">
        <v>83.5</v>
      </c>
      <c r="J5" s="95">
        <v>77</v>
      </c>
      <c r="K5" s="95">
        <v>70.1</v>
      </c>
      <c r="L5" s="95">
        <v>69.4</v>
      </c>
      <c r="M5" s="95">
        <v>74.1</v>
      </c>
      <c r="N5" s="95">
        <v>73.1</v>
      </c>
      <c r="O5" s="95">
        <v>75.7</v>
      </c>
      <c r="P5" s="95">
        <v>68.4</v>
      </c>
      <c r="Q5" s="95">
        <v>78.2</v>
      </c>
      <c r="R5" s="95">
        <v>85.2</v>
      </c>
      <c r="S5" s="95">
        <v>93.5</v>
      </c>
      <c r="T5" s="95">
        <v>95.2</v>
      </c>
      <c r="U5" s="95">
        <v>94.5</v>
      </c>
      <c r="V5" s="95">
        <v>95.2</v>
      </c>
      <c r="W5" s="95">
        <v>95.6</v>
      </c>
      <c r="X5" s="95">
        <v>96.1</v>
      </c>
      <c r="Y5" s="95">
        <v>96.3</v>
      </c>
      <c r="Z5" s="77">
        <f t="shared" si="0"/>
        <v>87.8125</v>
      </c>
      <c r="AA5" s="95">
        <v>65.9</v>
      </c>
      <c r="AB5" s="96" t="s">
        <v>155</v>
      </c>
      <c r="AC5" s="5">
        <v>3</v>
      </c>
    </row>
    <row r="6" spans="1:29" ht="13.5" customHeight="1">
      <c r="A6" s="76">
        <v>4</v>
      </c>
      <c r="B6" s="95">
        <v>97.7</v>
      </c>
      <c r="C6" s="95">
        <v>98.1</v>
      </c>
      <c r="D6" s="95">
        <v>98.4</v>
      </c>
      <c r="E6" s="95">
        <v>98.4</v>
      </c>
      <c r="F6" s="95">
        <v>98.5</v>
      </c>
      <c r="G6" s="95">
        <v>97.8</v>
      </c>
      <c r="H6" s="95">
        <v>98.1</v>
      </c>
      <c r="I6" s="95">
        <v>98</v>
      </c>
      <c r="J6" s="95">
        <v>98.1</v>
      </c>
      <c r="K6" s="95">
        <v>97.8</v>
      </c>
      <c r="L6" s="95">
        <v>98.1</v>
      </c>
      <c r="M6" s="95">
        <v>98.1</v>
      </c>
      <c r="N6" s="95">
        <v>98.2</v>
      </c>
      <c r="O6" s="95">
        <v>98</v>
      </c>
      <c r="P6" s="95">
        <v>95.9</v>
      </c>
      <c r="Q6" s="95">
        <v>97.3</v>
      </c>
      <c r="R6" s="95">
        <v>98.3</v>
      </c>
      <c r="S6" s="95">
        <v>98.2</v>
      </c>
      <c r="T6" s="95">
        <v>98.6</v>
      </c>
      <c r="U6" s="95">
        <v>98.6</v>
      </c>
      <c r="V6" s="95">
        <v>98.7</v>
      </c>
      <c r="W6" s="95">
        <v>98.7</v>
      </c>
      <c r="X6" s="95">
        <v>98.8</v>
      </c>
      <c r="Y6" s="95">
        <v>98.8</v>
      </c>
      <c r="Z6" s="77">
        <f t="shared" si="0"/>
        <v>98.13333333333333</v>
      </c>
      <c r="AA6" s="95">
        <v>95.6</v>
      </c>
      <c r="AB6" s="96" t="s">
        <v>219</v>
      </c>
      <c r="AC6" s="5">
        <v>4</v>
      </c>
    </row>
    <row r="7" spans="1:29" ht="13.5" customHeight="1">
      <c r="A7" s="76">
        <v>5</v>
      </c>
      <c r="B7" s="95">
        <v>98.9</v>
      </c>
      <c r="C7" s="95">
        <v>98.9</v>
      </c>
      <c r="D7" s="95">
        <v>98.9</v>
      </c>
      <c r="E7" s="95">
        <v>98.9</v>
      </c>
      <c r="F7" s="95">
        <v>98.9</v>
      </c>
      <c r="G7" s="95">
        <v>98.9</v>
      </c>
      <c r="H7" s="95">
        <v>98.9</v>
      </c>
      <c r="I7" s="95">
        <v>98.9</v>
      </c>
      <c r="J7" s="95">
        <v>97.5</v>
      </c>
      <c r="K7" s="95">
        <v>94</v>
      </c>
      <c r="L7" s="95">
        <v>88.9</v>
      </c>
      <c r="M7" s="95">
        <v>84.7</v>
      </c>
      <c r="N7" s="95">
        <v>77.6</v>
      </c>
      <c r="O7" s="95">
        <v>77.6</v>
      </c>
      <c r="P7" s="95">
        <v>75</v>
      </c>
      <c r="Q7" s="95">
        <v>85.9</v>
      </c>
      <c r="R7" s="95">
        <v>90.5</v>
      </c>
      <c r="S7" s="95">
        <v>97.5</v>
      </c>
      <c r="T7" s="95">
        <v>98.2</v>
      </c>
      <c r="U7" s="95">
        <v>98.5</v>
      </c>
      <c r="V7" s="95">
        <v>98.5</v>
      </c>
      <c r="W7" s="95">
        <v>98.6</v>
      </c>
      <c r="X7" s="95">
        <v>98.6</v>
      </c>
      <c r="Y7" s="95">
        <v>98.5</v>
      </c>
      <c r="Z7" s="77">
        <f t="shared" si="0"/>
        <v>93.80416666666666</v>
      </c>
      <c r="AA7" s="95">
        <v>73.2</v>
      </c>
      <c r="AB7" s="96" t="s">
        <v>99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98.6</v>
      </c>
      <c r="D8" s="95">
        <v>98.6</v>
      </c>
      <c r="E8" s="95">
        <v>98.6</v>
      </c>
      <c r="F8" s="95">
        <v>98.6</v>
      </c>
      <c r="G8" s="95">
        <v>98.6</v>
      </c>
      <c r="H8" s="95">
        <v>98.2</v>
      </c>
      <c r="I8" s="95">
        <v>94.5</v>
      </c>
      <c r="J8" s="95">
        <v>92.2</v>
      </c>
      <c r="K8" s="95">
        <v>95.9</v>
      </c>
      <c r="L8" s="95">
        <v>89.5</v>
      </c>
      <c r="M8" s="95">
        <v>78.9</v>
      </c>
      <c r="N8" s="95">
        <v>83</v>
      </c>
      <c r="O8" s="95">
        <v>79.8</v>
      </c>
      <c r="P8" s="95">
        <v>84</v>
      </c>
      <c r="Q8" s="95">
        <v>98</v>
      </c>
      <c r="R8" s="95">
        <v>98.5</v>
      </c>
      <c r="S8" s="95">
        <v>98.6</v>
      </c>
      <c r="T8" s="95">
        <v>98.7</v>
      </c>
      <c r="U8" s="95">
        <v>98.8</v>
      </c>
      <c r="V8" s="95">
        <v>98.8</v>
      </c>
      <c r="W8" s="95">
        <v>98.8</v>
      </c>
      <c r="X8" s="95">
        <v>98.9</v>
      </c>
      <c r="Y8" s="95">
        <v>98.9</v>
      </c>
      <c r="Z8" s="77">
        <f t="shared" si="0"/>
        <v>94.81666666666668</v>
      </c>
      <c r="AA8" s="95">
        <v>76.2</v>
      </c>
      <c r="AB8" s="96" t="s">
        <v>220</v>
      </c>
      <c r="AC8" s="5">
        <v>6</v>
      </c>
    </row>
    <row r="9" spans="1:29" ht="13.5" customHeight="1">
      <c r="A9" s="76">
        <v>7</v>
      </c>
      <c r="B9" s="95">
        <v>98.9</v>
      </c>
      <c r="C9" s="95">
        <v>98.9</v>
      </c>
      <c r="D9" s="95">
        <v>98.9</v>
      </c>
      <c r="E9" s="95">
        <v>98.9</v>
      </c>
      <c r="F9" s="95">
        <v>98.9</v>
      </c>
      <c r="G9" s="95">
        <v>99</v>
      </c>
      <c r="H9" s="95">
        <v>99</v>
      </c>
      <c r="I9" s="95">
        <v>98.5</v>
      </c>
      <c r="J9" s="95">
        <v>92</v>
      </c>
      <c r="K9" s="95">
        <v>86.9</v>
      </c>
      <c r="L9" s="95">
        <v>76.8</v>
      </c>
      <c r="M9" s="95">
        <v>76.7</v>
      </c>
      <c r="N9" s="95">
        <v>76.4</v>
      </c>
      <c r="O9" s="95">
        <v>73.8</v>
      </c>
      <c r="P9" s="95">
        <v>74.6</v>
      </c>
      <c r="Q9" s="95">
        <v>80.1</v>
      </c>
      <c r="R9" s="95">
        <v>85.8</v>
      </c>
      <c r="S9" s="95">
        <v>90.9</v>
      </c>
      <c r="T9" s="95">
        <v>91.3</v>
      </c>
      <c r="U9" s="95">
        <v>92.8</v>
      </c>
      <c r="V9" s="95">
        <v>92.8</v>
      </c>
      <c r="W9" s="95">
        <v>91.9</v>
      </c>
      <c r="X9" s="95">
        <v>92.1</v>
      </c>
      <c r="Y9" s="95">
        <v>95.2</v>
      </c>
      <c r="Z9" s="77">
        <f t="shared" si="0"/>
        <v>90.04583333333333</v>
      </c>
      <c r="AA9" s="95">
        <v>72.5</v>
      </c>
      <c r="AB9" s="96" t="s">
        <v>221</v>
      </c>
      <c r="AC9" s="5">
        <v>7</v>
      </c>
    </row>
    <row r="10" spans="1:29" ht="13.5" customHeight="1">
      <c r="A10" s="76">
        <v>8</v>
      </c>
      <c r="B10" s="95">
        <v>91.8</v>
      </c>
      <c r="C10" s="95">
        <v>92</v>
      </c>
      <c r="D10" s="95">
        <v>92.3</v>
      </c>
      <c r="E10" s="95">
        <v>93.1</v>
      </c>
      <c r="F10" s="95">
        <v>92</v>
      </c>
      <c r="G10" s="95">
        <v>96.1</v>
      </c>
      <c r="H10" s="95">
        <v>96.9</v>
      </c>
      <c r="I10" s="95">
        <v>97.8</v>
      </c>
      <c r="J10" s="95">
        <v>97.9</v>
      </c>
      <c r="K10" s="95">
        <v>97.9</v>
      </c>
      <c r="L10" s="95">
        <v>98.1</v>
      </c>
      <c r="M10" s="95">
        <v>98</v>
      </c>
      <c r="N10" s="95">
        <v>97.7</v>
      </c>
      <c r="O10" s="95">
        <v>97.9</v>
      </c>
      <c r="P10" s="95">
        <v>98</v>
      </c>
      <c r="Q10" s="95">
        <v>98</v>
      </c>
      <c r="R10" s="95">
        <v>97.9</v>
      </c>
      <c r="S10" s="95">
        <v>98.1</v>
      </c>
      <c r="T10" s="95">
        <v>98.5</v>
      </c>
      <c r="U10" s="95">
        <v>98.7</v>
      </c>
      <c r="V10" s="95">
        <v>98.7</v>
      </c>
      <c r="W10" s="95">
        <v>98.8</v>
      </c>
      <c r="X10" s="95">
        <v>98.9</v>
      </c>
      <c r="Y10" s="95">
        <v>98.8</v>
      </c>
      <c r="Z10" s="77">
        <f t="shared" si="0"/>
        <v>96.8291666666667</v>
      </c>
      <c r="AA10" s="95">
        <v>91.1</v>
      </c>
      <c r="AB10" s="96" t="s">
        <v>222</v>
      </c>
      <c r="AC10" s="5">
        <v>8</v>
      </c>
    </row>
    <row r="11" spans="1:29" ht="13.5" customHeight="1">
      <c r="A11" s="76">
        <v>9</v>
      </c>
      <c r="B11" s="95">
        <v>98.9</v>
      </c>
      <c r="C11" s="95">
        <v>98.9</v>
      </c>
      <c r="D11" s="95">
        <v>98.9</v>
      </c>
      <c r="E11" s="95">
        <v>98.9</v>
      </c>
      <c r="F11" s="95">
        <v>98.9</v>
      </c>
      <c r="G11" s="95">
        <v>99</v>
      </c>
      <c r="H11" s="95">
        <v>99</v>
      </c>
      <c r="I11" s="95">
        <v>99</v>
      </c>
      <c r="J11" s="95">
        <v>99</v>
      </c>
      <c r="K11" s="95">
        <v>97.7</v>
      </c>
      <c r="L11" s="95">
        <v>94.3</v>
      </c>
      <c r="M11" s="95">
        <v>90.5</v>
      </c>
      <c r="N11" s="95">
        <v>96.5</v>
      </c>
      <c r="O11" s="95">
        <v>94</v>
      </c>
      <c r="P11" s="95">
        <v>91.6</v>
      </c>
      <c r="Q11" s="95">
        <v>97</v>
      </c>
      <c r="R11" s="95">
        <v>96.2</v>
      </c>
      <c r="S11" s="95">
        <v>98.1</v>
      </c>
      <c r="T11" s="95">
        <v>98.5</v>
      </c>
      <c r="U11" s="95">
        <v>98.5</v>
      </c>
      <c r="V11" s="95">
        <v>98.6</v>
      </c>
      <c r="W11" s="95">
        <v>98.7</v>
      </c>
      <c r="X11" s="95">
        <v>98.7</v>
      </c>
      <c r="Y11" s="95">
        <v>98.8</v>
      </c>
      <c r="Z11" s="77">
        <f t="shared" si="0"/>
        <v>97.425</v>
      </c>
      <c r="AA11" s="95">
        <v>87.7</v>
      </c>
      <c r="AB11" s="96" t="s">
        <v>223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98.9</v>
      </c>
      <c r="D12" s="104">
        <v>98.9</v>
      </c>
      <c r="E12" s="104">
        <v>98.9</v>
      </c>
      <c r="F12" s="104">
        <v>98.9</v>
      </c>
      <c r="G12" s="104">
        <v>98.9</v>
      </c>
      <c r="H12" s="104">
        <v>98.9</v>
      </c>
      <c r="I12" s="104">
        <v>98</v>
      </c>
      <c r="J12" s="104">
        <v>90.6</v>
      </c>
      <c r="K12" s="104">
        <v>87</v>
      </c>
      <c r="L12" s="104">
        <v>79.2</v>
      </c>
      <c r="M12" s="104">
        <v>86.1</v>
      </c>
      <c r="N12" s="104">
        <v>73</v>
      </c>
      <c r="O12" s="104">
        <v>76.6</v>
      </c>
      <c r="P12" s="104">
        <v>84.1</v>
      </c>
      <c r="Q12" s="104">
        <v>87.7</v>
      </c>
      <c r="R12" s="104">
        <v>88.6</v>
      </c>
      <c r="S12" s="104">
        <v>97.7</v>
      </c>
      <c r="T12" s="104">
        <v>98.1</v>
      </c>
      <c r="U12" s="104">
        <v>98.5</v>
      </c>
      <c r="V12" s="104">
        <v>98.6</v>
      </c>
      <c r="W12" s="104">
        <v>98.6</v>
      </c>
      <c r="X12" s="104">
        <v>98.7</v>
      </c>
      <c r="Y12" s="104">
        <v>98.7</v>
      </c>
      <c r="Z12" s="105">
        <f t="shared" si="0"/>
        <v>92.99999999999996</v>
      </c>
      <c r="AA12" s="104">
        <v>72</v>
      </c>
      <c r="AB12" s="106" t="s">
        <v>38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98.8</v>
      </c>
      <c r="D13" s="95">
        <v>98.8</v>
      </c>
      <c r="E13" s="95">
        <v>98.8</v>
      </c>
      <c r="F13" s="95">
        <v>98.9</v>
      </c>
      <c r="G13" s="95">
        <v>98.9</v>
      </c>
      <c r="H13" s="95">
        <v>99</v>
      </c>
      <c r="I13" s="95">
        <v>92.6</v>
      </c>
      <c r="J13" s="95">
        <v>84.8</v>
      </c>
      <c r="K13" s="95">
        <v>82.8</v>
      </c>
      <c r="L13" s="95">
        <v>77</v>
      </c>
      <c r="M13" s="95">
        <v>85.3</v>
      </c>
      <c r="N13" s="95">
        <v>81.5</v>
      </c>
      <c r="O13" s="95">
        <v>83.3</v>
      </c>
      <c r="P13" s="95">
        <v>82.1</v>
      </c>
      <c r="Q13" s="95">
        <v>85.6</v>
      </c>
      <c r="R13" s="95">
        <v>87</v>
      </c>
      <c r="S13" s="95">
        <v>97</v>
      </c>
      <c r="T13" s="95">
        <v>97.8</v>
      </c>
      <c r="U13" s="95">
        <v>98.1</v>
      </c>
      <c r="V13" s="95">
        <v>98.2</v>
      </c>
      <c r="W13" s="95">
        <v>98.3</v>
      </c>
      <c r="X13" s="95">
        <v>98.6</v>
      </c>
      <c r="Y13" s="95">
        <v>98.7</v>
      </c>
      <c r="Z13" s="77">
        <f t="shared" si="0"/>
        <v>92.52499999999998</v>
      </c>
      <c r="AA13" s="95">
        <v>76.2</v>
      </c>
      <c r="AB13" s="96" t="s">
        <v>224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98.7</v>
      </c>
      <c r="D14" s="95">
        <v>98.7</v>
      </c>
      <c r="E14" s="95">
        <v>98.7</v>
      </c>
      <c r="F14" s="95">
        <v>98.9</v>
      </c>
      <c r="G14" s="95">
        <v>98.9</v>
      </c>
      <c r="H14" s="95">
        <v>99</v>
      </c>
      <c r="I14" s="95">
        <v>96.8</v>
      </c>
      <c r="J14" s="95">
        <v>86.1</v>
      </c>
      <c r="K14" s="95">
        <v>78.7</v>
      </c>
      <c r="L14" s="95">
        <v>72</v>
      </c>
      <c r="M14" s="95">
        <v>75.1</v>
      </c>
      <c r="N14" s="95">
        <v>77</v>
      </c>
      <c r="O14" s="95">
        <v>78.8</v>
      </c>
      <c r="P14" s="95">
        <v>77.9</v>
      </c>
      <c r="Q14" s="95">
        <v>79.4</v>
      </c>
      <c r="R14" s="95">
        <v>81.7</v>
      </c>
      <c r="S14" s="95">
        <v>95.5</v>
      </c>
      <c r="T14" s="95">
        <v>97.9</v>
      </c>
      <c r="U14" s="95">
        <v>98.3</v>
      </c>
      <c r="V14" s="95">
        <v>98.5</v>
      </c>
      <c r="W14" s="95">
        <v>98.5</v>
      </c>
      <c r="X14" s="95">
        <v>98.6</v>
      </c>
      <c r="Y14" s="95">
        <v>98.7</v>
      </c>
      <c r="Z14" s="77">
        <f t="shared" si="0"/>
        <v>90.875</v>
      </c>
      <c r="AA14" s="95">
        <v>70</v>
      </c>
      <c r="AB14" s="96" t="s">
        <v>114</v>
      </c>
      <c r="AC14" s="5">
        <v>12</v>
      </c>
    </row>
    <row r="15" spans="1:29" ht="13.5" customHeight="1">
      <c r="A15" s="76">
        <v>13</v>
      </c>
      <c r="B15" s="95">
        <v>98.7</v>
      </c>
      <c r="C15" s="95">
        <v>98.8</v>
      </c>
      <c r="D15" s="95">
        <v>98.8</v>
      </c>
      <c r="E15" s="95">
        <v>98.8</v>
      </c>
      <c r="F15" s="95">
        <v>98.8</v>
      </c>
      <c r="G15" s="95">
        <v>98.8</v>
      </c>
      <c r="H15" s="95">
        <v>98.8</v>
      </c>
      <c r="I15" s="95">
        <v>89.8</v>
      </c>
      <c r="J15" s="95">
        <v>79.8</v>
      </c>
      <c r="K15" s="95">
        <v>75.4</v>
      </c>
      <c r="L15" s="95">
        <v>60.6</v>
      </c>
      <c r="M15" s="95">
        <v>70.1</v>
      </c>
      <c r="N15" s="95">
        <v>72.6</v>
      </c>
      <c r="O15" s="95">
        <v>72.5</v>
      </c>
      <c r="P15" s="95">
        <v>70.9</v>
      </c>
      <c r="Q15" s="95">
        <v>71.6</v>
      </c>
      <c r="R15" s="95">
        <v>81.4</v>
      </c>
      <c r="S15" s="95">
        <v>93.2</v>
      </c>
      <c r="T15" s="95">
        <v>97.9</v>
      </c>
      <c r="U15" s="95">
        <v>98.2</v>
      </c>
      <c r="V15" s="95">
        <v>98.4</v>
      </c>
      <c r="W15" s="95">
        <v>98.5</v>
      </c>
      <c r="X15" s="95">
        <v>98.3</v>
      </c>
      <c r="Y15" s="95">
        <v>98.2</v>
      </c>
      <c r="Z15" s="77">
        <f t="shared" si="0"/>
        <v>88.28750000000001</v>
      </c>
      <c r="AA15" s="95">
        <v>59.2</v>
      </c>
      <c r="AB15" s="96" t="s">
        <v>50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98.1</v>
      </c>
      <c r="D16" s="95">
        <v>98.4</v>
      </c>
      <c r="E16" s="95">
        <v>98.5</v>
      </c>
      <c r="F16" s="95">
        <v>98.6</v>
      </c>
      <c r="G16" s="95">
        <v>98.6</v>
      </c>
      <c r="H16" s="95">
        <v>98.1</v>
      </c>
      <c r="I16" s="95">
        <v>91.8</v>
      </c>
      <c r="J16" s="95">
        <v>84.8</v>
      </c>
      <c r="K16" s="95">
        <v>83.8</v>
      </c>
      <c r="L16" s="95">
        <v>81.6</v>
      </c>
      <c r="M16" s="95">
        <v>78.2</v>
      </c>
      <c r="N16" s="95">
        <v>78.1</v>
      </c>
      <c r="O16" s="95">
        <v>78.1</v>
      </c>
      <c r="P16" s="95">
        <v>83.7</v>
      </c>
      <c r="Q16" s="95">
        <v>84.1</v>
      </c>
      <c r="R16" s="95">
        <v>90.2</v>
      </c>
      <c r="S16" s="95">
        <v>97.7</v>
      </c>
      <c r="T16" s="95">
        <v>98.1</v>
      </c>
      <c r="U16" s="95">
        <v>98.4</v>
      </c>
      <c r="V16" s="95">
        <v>98.4</v>
      </c>
      <c r="W16" s="95">
        <v>98.7</v>
      </c>
      <c r="X16" s="95">
        <v>98.6</v>
      </c>
      <c r="Y16" s="95">
        <v>98.7</v>
      </c>
      <c r="Z16" s="77">
        <f t="shared" si="0"/>
        <v>92.14166666666665</v>
      </c>
      <c r="AA16" s="95">
        <v>74.8</v>
      </c>
      <c r="AB16" s="96" t="s">
        <v>225</v>
      </c>
      <c r="AC16" s="5">
        <v>14</v>
      </c>
    </row>
    <row r="17" spans="1:29" ht="13.5" customHeight="1">
      <c r="A17" s="76">
        <v>15</v>
      </c>
      <c r="B17" s="95">
        <v>98.7</v>
      </c>
      <c r="C17" s="95">
        <v>98.7</v>
      </c>
      <c r="D17" s="95">
        <v>98.7</v>
      </c>
      <c r="E17" s="95">
        <v>98.7</v>
      </c>
      <c r="F17" s="95">
        <v>98.7</v>
      </c>
      <c r="G17" s="95">
        <v>98.6</v>
      </c>
      <c r="H17" s="95">
        <v>97.9</v>
      </c>
      <c r="I17" s="95">
        <v>90.5</v>
      </c>
      <c r="J17" s="95">
        <v>83.1</v>
      </c>
      <c r="K17" s="95">
        <v>85.6</v>
      </c>
      <c r="L17" s="95">
        <v>89.8</v>
      </c>
      <c r="M17" s="95">
        <v>97.7</v>
      </c>
      <c r="N17" s="95">
        <v>95.7</v>
      </c>
      <c r="O17" s="95">
        <v>92.1</v>
      </c>
      <c r="P17" s="95">
        <v>93.5</v>
      </c>
      <c r="Q17" s="95">
        <v>95.2</v>
      </c>
      <c r="R17" s="95">
        <v>95.1</v>
      </c>
      <c r="S17" s="95">
        <v>96</v>
      </c>
      <c r="T17" s="95">
        <v>97.8</v>
      </c>
      <c r="U17" s="95">
        <v>97.7</v>
      </c>
      <c r="V17" s="95">
        <v>98</v>
      </c>
      <c r="W17" s="95">
        <v>97.5</v>
      </c>
      <c r="X17" s="95">
        <v>97.6</v>
      </c>
      <c r="Y17" s="95">
        <v>97.7</v>
      </c>
      <c r="Z17" s="77">
        <f t="shared" si="0"/>
        <v>95.44166666666666</v>
      </c>
      <c r="AA17" s="95">
        <v>82.2</v>
      </c>
      <c r="AB17" s="96" t="s">
        <v>226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98.3</v>
      </c>
      <c r="D18" s="95">
        <v>98.4</v>
      </c>
      <c r="E18" s="95">
        <v>98.4</v>
      </c>
      <c r="F18" s="95">
        <v>98.5</v>
      </c>
      <c r="G18" s="95">
        <v>98.6</v>
      </c>
      <c r="H18" s="95">
        <v>98.4</v>
      </c>
      <c r="I18" s="95">
        <v>97.5</v>
      </c>
      <c r="J18" s="95">
        <v>92.9</v>
      </c>
      <c r="K18" s="95">
        <v>87.2</v>
      </c>
      <c r="L18" s="95">
        <v>81.1</v>
      </c>
      <c r="M18" s="95">
        <v>81</v>
      </c>
      <c r="N18" s="95">
        <v>79.5</v>
      </c>
      <c r="O18" s="95">
        <v>81.6</v>
      </c>
      <c r="P18" s="95">
        <v>81.7</v>
      </c>
      <c r="Q18" s="95">
        <v>89.3</v>
      </c>
      <c r="R18" s="95">
        <v>95.6</v>
      </c>
      <c r="S18" s="95">
        <v>97.8</v>
      </c>
      <c r="T18" s="95">
        <v>98.1</v>
      </c>
      <c r="U18" s="95">
        <v>98.4</v>
      </c>
      <c r="V18" s="95">
        <v>98.4</v>
      </c>
      <c r="W18" s="95">
        <v>98.6</v>
      </c>
      <c r="X18" s="95">
        <v>98.5</v>
      </c>
      <c r="Y18" s="95">
        <v>98.6</v>
      </c>
      <c r="Z18" s="77">
        <f t="shared" si="0"/>
        <v>93.52083333333331</v>
      </c>
      <c r="AA18" s="95">
        <v>76</v>
      </c>
      <c r="AB18" s="96" t="s">
        <v>227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98.7</v>
      </c>
      <c r="D19" s="95">
        <v>98.6</v>
      </c>
      <c r="E19" s="95">
        <v>98.6</v>
      </c>
      <c r="F19" s="95">
        <v>98.7</v>
      </c>
      <c r="G19" s="95">
        <v>98.8</v>
      </c>
      <c r="H19" s="95">
        <v>98.7</v>
      </c>
      <c r="I19" s="95">
        <v>92.4</v>
      </c>
      <c r="J19" s="95">
        <v>91.5</v>
      </c>
      <c r="K19" s="95">
        <v>85.5</v>
      </c>
      <c r="L19" s="95">
        <v>82.8</v>
      </c>
      <c r="M19" s="95">
        <v>79.8</v>
      </c>
      <c r="N19" s="95">
        <v>87.2</v>
      </c>
      <c r="O19" s="95">
        <v>87.8</v>
      </c>
      <c r="P19" s="95">
        <v>86.5</v>
      </c>
      <c r="Q19" s="95">
        <v>85.2</v>
      </c>
      <c r="R19" s="95">
        <v>95.2</v>
      </c>
      <c r="S19" s="95">
        <v>97.6</v>
      </c>
      <c r="T19" s="95">
        <v>98.3</v>
      </c>
      <c r="U19" s="95">
        <v>98.4</v>
      </c>
      <c r="V19" s="95">
        <v>98.6</v>
      </c>
      <c r="W19" s="95">
        <v>98.7</v>
      </c>
      <c r="X19" s="95">
        <v>98.7</v>
      </c>
      <c r="Y19" s="95">
        <v>98.6</v>
      </c>
      <c r="Z19" s="77">
        <f t="shared" si="0"/>
        <v>93.89583333333331</v>
      </c>
      <c r="AA19" s="95">
        <v>77.1</v>
      </c>
      <c r="AB19" s="96" t="s">
        <v>97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98.8</v>
      </c>
      <c r="D20" s="95">
        <v>98.8</v>
      </c>
      <c r="E20" s="95">
        <v>98.8</v>
      </c>
      <c r="F20" s="95">
        <v>98.8</v>
      </c>
      <c r="G20" s="95">
        <v>98.8</v>
      </c>
      <c r="H20" s="95">
        <v>98.8</v>
      </c>
      <c r="I20" s="95">
        <v>97.7</v>
      </c>
      <c r="J20" s="95">
        <v>95.1</v>
      </c>
      <c r="K20" s="95">
        <v>88.8</v>
      </c>
      <c r="L20" s="95">
        <v>83.8</v>
      </c>
      <c r="M20" s="95">
        <v>81</v>
      </c>
      <c r="N20" s="95">
        <v>79.9</v>
      </c>
      <c r="O20" s="95">
        <v>79.5</v>
      </c>
      <c r="P20" s="95">
        <v>82.1</v>
      </c>
      <c r="Q20" s="95">
        <v>81.5</v>
      </c>
      <c r="R20" s="95">
        <v>79.8</v>
      </c>
      <c r="S20" s="95">
        <v>95.4</v>
      </c>
      <c r="T20" s="95">
        <v>97.7</v>
      </c>
      <c r="U20" s="95">
        <v>98.1</v>
      </c>
      <c r="V20" s="95">
        <v>98.5</v>
      </c>
      <c r="W20" s="95">
        <v>98.5</v>
      </c>
      <c r="X20" s="95">
        <v>98.6</v>
      </c>
      <c r="Y20" s="95">
        <v>98.7</v>
      </c>
      <c r="Z20" s="77">
        <f t="shared" si="0"/>
        <v>92.76249999999999</v>
      </c>
      <c r="AA20" s="95">
        <v>74.6</v>
      </c>
      <c r="AB20" s="96" t="s">
        <v>228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98.7</v>
      </c>
      <c r="D21" s="95">
        <v>98.7</v>
      </c>
      <c r="E21" s="95">
        <v>98.6</v>
      </c>
      <c r="F21" s="95">
        <v>98.4</v>
      </c>
      <c r="G21" s="95">
        <v>98.5</v>
      </c>
      <c r="H21" s="95">
        <v>98.5</v>
      </c>
      <c r="I21" s="95">
        <v>96.6</v>
      </c>
      <c r="J21" s="95">
        <v>87.9</v>
      </c>
      <c r="K21" s="95">
        <v>85.4</v>
      </c>
      <c r="L21" s="95">
        <v>80.9</v>
      </c>
      <c r="M21" s="95">
        <v>76.6</v>
      </c>
      <c r="N21" s="95">
        <v>73.8</v>
      </c>
      <c r="O21" s="95">
        <v>72.8</v>
      </c>
      <c r="P21" s="95">
        <v>77.1</v>
      </c>
      <c r="Q21" s="95">
        <v>89.2</v>
      </c>
      <c r="R21" s="95">
        <v>82.1</v>
      </c>
      <c r="S21" s="95">
        <v>86.1</v>
      </c>
      <c r="T21" s="95">
        <v>96.3</v>
      </c>
      <c r="U21" s="95">
        <v>97.6</v>
      </c>
      <c r="V21" s="95">
        <v>98</v>
      </c>
      <c r="W21" s="95">
        <v>98.1</v>
      </c>
      <c r="X21" s="95">
        <v>98.1</v>
      </c>
      <c r="Y21" s="95">
        <v>98.2</v>
      </c>
      <c r="Z21" s="77">
        <f t="shared" si="0"/>
        <v>91.03749999999997</v>
      </c>
      <c r="AA21" s="95">
        <v>70.3</v>
      </c>
      <c r="AB21" s="96" t="s">
        <v>229</v>
      </c>
      <c r="AC21" s="5">
        <v>19</v>
      </c>
    </row>
    <row r="22" spans="1:29" ht="13.5" customHeight="1">
      <c r="A22" s="103">
        <v>20</v>
      </c>
      <c r="B22" s="104">
        <v>98.3</v>
      </c>
      <c r="C22" s="104">
        <v>98.4</v>
      </c>
      <c r="D22" s="104">
        <v>98.3</v>
      </c>
      <c r="E22" s="104">
        <v>98.5</v>
      </c>
      <c r="F22" s="104">
        <v>98.5</v>
      </c>
      <c r="G22" s="104">
        <v>98.7</v>
      </c>
      <c r="H22" s="104">
        <v>98.2</v>
      </c>
      <c r="I22" s="104">
        <v>96.5</v>
      </c>
      <c r="J22" s="104">
        <v>85.7</v>
      </c>
      <c r="K22" s="104">
        <v>85</v>
      </c>
      <c r="L22" s="104">
        <v>77.8</v>
      </c>
      <c r="M22" s="104">
        <v>90.1</v>
      </c>
      <c r="N22" s="104">
        <v>92.8</v>
      </c>
      <c r="O22" s="104">
        <v>86.9</v>
      </c>
      <c r="P22" s="104">
        <v>76.4</v>
      </c>
      <c r="Q22" s="104">
        <v>92</v>
      </c>
      <c r="R22" s="104">
        <v>95.2</v>
      </c>
      <c r="S22" s="104">
        <v>97.5</v>
      </c>
      <c r="T22" s="104">
        <v>97.3</v>
      </c>
      <c r="U22" s="104">
        <v>98.2</v>
      </c>
      <c r="V22" s="104">
        <v>98.5</v>
      </c>
      <c r="W22" s="104">
        <v>98.7</v>
      </c>
      <c r="X22" s="104">
        <v>98.7</v>
      </c>
      <c r="Y22" s="104">
        <v>98.8</v>
      </c>
      <c r="Z22" s="105">
        <f t="shared" si="0"/>
        <v>93.95833333333333</v>
      </c>
      <c r="AA22" s="104">
        <v>72.9</v>
      </c>
      <c r="AB22" s="106" t="s">
        <v>230</v>
      </c>
      <c r="AC22" s="5">
        <v>20</v>
      </c>
    </row>
    <row r="23" spans="1:29" ht="13.5" customHeight="1">
      <c r="A23" s="76">
        <v>21</v>
      </c>
      <c r="B23" s="95">
        <v>98.8</v>
      </c>
      <c r="C23" s="95">
        <v>98.9</v>
      </c>
      <c r="D23" s="95">
        <v>98.9</v>
      </c>
      <c r="E23" s="95">
        <v>98.9</v>
      </c>
      <c r="F23" s="95">
        <v>98.9</v>
      </c>
      <c r="G23" s="95">
        <v>98.9</v>
      </c>
      <c r="H23" s="95">
        <v>98.9</v>
      </c>
      <c r="I23" s="95">
        <v>98.6</v>
      </c>
      <c r="J23" s="95">
        <v>98.4</v>
      </c>
      <c r="K23" s="95">
        <v>97.9</v>
      </c>
      <c r="L23" s="95">
        <v>97.7</v>
      </c>
      <c r="M23" s="95">
        <v>98</v>
      </c>
      <c r="N23" s="95">
        <v>95.2</v>
      </c>
      <c r="O23" s="95">
        <v>95.4</v>
      </c>
      <c r="P23" s="95">
        <v>97.4</v>
      </c>
      <c r="Q23" s="95">
        <v>96.2</v>
      </c>
      <c r="R23" s="95">
        <v>94.4</v>
      </c>
      <c r="S23" s="95">
        <v>95.2</v>
      </c>
      <c r="T23" s="95">
        <v>95.4</v>
      </c>
      <c r="U23" s="95">
        <v>96.5</v>
      </c>
      <c r="V23" s="95">
        <v>96.3</v>
      </c>
      <c r="W23" s="95">
        <v>97.5</v>
      </c>
      <c r="X23" s="95">
        <v>98.4</v>
      </c>
      <c r="Y23" s="95">
        <v>98.6</v>
      </c>
      <c r="Z23" s="77">
        <f t="shared" si="0"/>
        <v>97.47083333333335</v>
      </c>
      <c r="AA23" s="95">
        <v>93.3</v>
      </c>
      <c r="AB23" s="96" t="s">
        <v>231</v>
      </c>
      <c r="AC23" s="4">
        <v>21</v>
      </c>
    </row>
    <row r="24" spans="1:29" ht="13.5" customHeight="1">
      <c r="A24" s="76">
        <v>22</v>
      </c>
      <c r="B24" s="95">
        <v>98.7</v>
      </c>
      <c r="C24" s="95">
        <v>98.8</v>
      </c>
      <c r="D24" s="95">
        <v>98.8</v>
      </c>
      <c r="E24" s="95">
        <v>98.9</v>
      </c>
      <c r="F24" s="95">
        <v>98.9</v>
      </c>
      <c r="G24" s="95">
        <v>98.9</v>
      </c>
      <c r="H24" s="95">
        <v>98.9</v>
      </c>
      <c r="I24" s="95">
        <v>98.9</v>
      </c>
      <c r="J24" s="95">
        <v>98.4</v>
      </c>
      <c r="K24" s="95">
        <v>97.8</v>
      </c>
      <c r="L24" s="95">
        <v>88.3</v>
      </c>
      <c r="M24" s="95">
        <v>86.5</v>
      </c>
      <c r="N24" s="95">
        <v>86.7</v>
      </c>
      <c r="O24" s="95">
        <v>86.7</v>
      </c>
      <c r="P24" s="95">
        <v>90.6</v>
      </c>
      <c r="Q24" s="95">
        <v>91.6</v>
      </c>
      <c r="R24" s="95">
        <v>93.5</v>
      </c>
      <c r="S24" s="95">
        <v>96.1</v>
      </c>
      <c r="T24" s="95">
        <v>97.4</v>
      </c>
      <c r="U24" s="95">
        <v>97.4</v>
      </c>
      <c r="V24" s="95">
        <v>97.5</v>
      </c>
      <c r="W24" s="95">
        <v>97.4</v>
      </c>
      <c r="X24" s="95">
        <v>98.1</v>
      </c>
      <c r="Y24" s="95">
        <v>98.4</v>
      </c>
      <c r="Z24" s="77">
        <f t="shared" si="0"/>
        <v>95.55</v>
      </c>
      <c r="AA24" s="95">
        <v>81.6</v>
      </c>
      <c r="AB24" s="96" t="s">
        <v>232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98.7</v>
      </c>
      <c r="D25" s="95">
        <v>98.8</v>
      </c>
      <c r="E25" s="95">
        <v>98.8</v>
      </c>
      <c r="F25" s="95">
        <v>98.9</v>
      </c>
      <c r="G25" s="95">
        <v>98.9</v>
      </c>
      <c r="H25" s="95">
        <v>98.9</v>
      </c>
      <c r="I25" s="95">
        <v>98.9</v>
      </c>
      <c r="J25" s="95">
        <v>98.9</v>
      </c>
      <c r="K25" s="95">
        <v>98.2</v>
      </c>
      <c r="L25" s="95">
        <v>95.4</v>
      </c>
      <c r="M25" s="95">
        <v>91.2</v>
      </c>
      <c r="N25" s="95">
        <v>96</v>
      </c>
      <c r="O25" s="95">
        <v>94.6</v>
      </c>
      <c r="P25" s="95">
        <v>96.3</v>
      </c>
      <c r="Q25" s="95">
        <v>94.9</v>
      </c>
      <c r="R25" s="95">
        <v>97.3</v>
      </c>
      <c r="S25" s="95">
        <v>97.7</v>
      </c>
      <c r="T25" s="95">
        <v>98.2</v>
      </c>
      <c r="U25" s="95">
        <v>98.4</v>
      </c>
      <c r="V25" s="95">
        <v>98.3</v>
      </c>
      <c r="W25" s="95">
        <v>97.9</v>
      </c>
      <c r="X25" s="95">
        <v>98.1</v>
      </c>
      <c r="Y25" s="95">
        <v>98.1</v>
      </c>
      <c r="Z25" s="77">
        <f t="shared" si="0"/>
        <v>97.5</v>
      </c>
      <c r="AA25" s="95">
        <v>89.5</v>
      </c>
      <c r="AB25" s="96" t="s">
        <v>233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98.3</v>
      </c>
      <c r="D26" s="95">
        <v>98</v>
      </c>
      <c r="E26" s="95">
        <v>98.2</v>
      </c>
      <c r="F26" s="95">
        <v>98.3</v>
      </c>
      <c r="G26" s="95">
        <v>98.3</v>
      </c>
      <c r="H26" s="95">
        <v>97.6</v>
      </c>
      <c r="I26" s="95">
        <v>91.9</v>
      </c>
      <c r="J26" s="95">
        <v>73.2</v>
      </c>
      <c r="K26" s="95">
        <v>66.3</v>
      </c>
      <c r="L26" s="95">
        <v>67.4</v>
      </c>
      <c r="M26" s="95">
        <v>72.1</v>
      </c>
      <c r="N26" s="95">
        <v>74.1</v>
      </c>
      <c r="O26" s="95">
        <v>73.2</v>
      </c>
      <c r="P26" s="95">
        <v>75.8</v>
      </c>
      <c r="Q26" s="95">
        <v>76.1</v>
      </c>
      <c r="R26" s="95">
        <v>80.8</v>
      </c>
      <c r="S26" s="95">
        <v>86</v>
      </c>
      <c r="T26" s="95">
        <v>88.9</v>
      </c>
      <c r="U26" s="95">
        <v>88.8</v>
      </c>
      <c r="V26" s="95">
        <v>93.4</v>
      </c>
      <c r="W26" s="95">
        <v>95.1</v>
      </c>
      <c r="X26" s="95">
        <v>91.1</v>
      </c>
      <c r="Y26" s="95">
        <v>92.8</v>
      </c>
      <c r="Z26" s="77">
        <f t="shared" si="0"/>
        <v>86.41249999999998</v>
      </c>
      <c r="AA26" s="95">
        <v>64.4</v>
      </c>
      <c r="AB26" s="96" t="s">
        <v>234</v>
      </c>
      <c r="AC26" s="5">
        <v>24</v>
      </c>
    </row>
    <row r="27" spans="1:29" ht="13.5" customHeight="1">
      <c r="A27" s="76">
        <v>25</v>
      </c>
      <c r="B27" s="95">
        <v>98</v>
      </c>
      <c r="C27" s="95">
        <v>98.3</v>
      </c>
      <c r="D27" s="95">
        <v>98.4</v>
      </c>
      <c r="E27" s="95">
        <v>98.3</v>
      </c>
      <c r="F27" s="95">
        <v>98.2</v>
      </c>
      <c r="G27" s="95">
        <v>98.4</v>
      </c>
      <c r="H27" s="95">
        <v>96.8</v>
      </c>
      <c r="I27" s="95">
        <v>83.8</v>
      </c>
      <c r="J27" s="95">
        <v>68.6</v>
      </c>
      <c r="K27" s="95">
        <v>63.6</v>
      </c>
      <c r="L27" s="95">
        <v>59</v>
      </c>
      <c r="M27" s="95">
        <v>73.8</v>
      </c>
      <c r="N27" s="95">
        <v>66.3</v>
      </c>
      <c r="O27" s="95">
        <v>64.1</v>
      </c>
      <c r="P27" s="95">
        <v>68.7</v>
      </c>
      <c r="Q27" s="95">
        <v>72.8</v>
      </c>
      <c r="R27" s="95">
        <v>85.1</v>
      </c>
      <c r="S27" s="95">
        <v>92.7</v>
      </c>
      <c r="T27" s="95">
        <v>96.7</v>
      </c>
      <c r="U27" s="95">
        <v>96.1</v>
      </c>
      <c r="V27" s="95">
        <v>98</v>
      </c>
      <c r="W27" s="95">
        <v>98.3</v>
      </c>
      <c r="X27" s="95">
        <v>98.3</v>
      </c>
      <c r="Y27" s="95">
        <v>98.2</v>
      </c>
      <c r="Z27" s="77">
        <f t="shared" si="0"/>
        <v>86.27083333333331</v>
      </c>
      <c r="AA27" s="95">
        <v>55</v>
      </c>
      <c r="AB27" s="96" t="s">
        <v>235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98.1</v>
      </c>
      <c r="D28" s="95">
        <v>98.2</v>
      </c>
      <c r="E28" s="95">
        <v>98.3</v>
      </c>
      <c r="F28" s="95">
        <v>98.4</v>
      </c>
      <c r="G28" s="95">
        <v>98.5</v>
      </c>
      <c r="H28" s="95">
        <v>98.2</v>
      </c>
      <c r="I28" s="95">
        <v>97.1</v>
      </c>
      <c r="J28" s="95">
        <v>94</v>
      </c>
      <c r="K28" s="95">
        <v>89.9</v>
      </c>
      <c r="L28" s="95">
        <v>77.9</v>
      </c>
      <c r="M28" s="95">
        <v>70.7</v>
      </c>
      <c r="N28" s="95">
        <v>79.4</v>
      </c>
      <c r="O28" s="95">
        <v>86.3</v>
      </c>
      <c r="P28" s="95">
        <v>90.7</v>
      </c>
      <c r="Q28" s="95">
        <v>84</v>
      </c>
      <c r="R28" s="95">
        <v>93.1</v>
      </c>
      <c r="S28" s="95">
        <v>98</v>
      </c>
      <c r="T28" s="95">
        <v>98.4</v>
      </c>
      <c r="U28" s="95">
        <v>98.4</v>
      </c>
      <c r="V28" s="95">
        <v>98.4</v>
      </c>
      <c r="W28" s="95">
        <v>98.3</v>
      </c>
      <c r="X28" s="95">
        <v>98.5</v>
      </c>
      <c r="Y28" s="95">
        <v>98.4</v>
      </c>
      <c r="Z28" s="77">
        <f t="shared" si="0"/>
        <v>93.30416666666669</v>
      </c>
      <c r="AA28" s="95">
        <v>70.1</v>
      </c>
      <c r="AB28" s="96" t="s">
        <v>98</v>
      </c>
      <c r="AC28" s="5">
        <v>26</v>
      </c>
    </row>
    <row r="29" spans="1:29" ht="13.5" customHeight="1">
      <c r="A29" s="76">
        <v>27</v>
      </c>
      <c r="B29" s="95">
        <v>98.4</v>
      </c>
      <c r="C29" s="95">
        <v>98.4</v>
      </c>
      <c r="D29" s="95">
        <v>98.4</v>
      </c>
      <c r="E29" s="95">
        <v>98.5</v>
      </c>
      <c r="F29" s="95">
        <v>98.5</v>
      </c>
      <c r="G29" s="95">
        <v>98.5</v>
      </c>
      <c r="H29" s="95">
        <v>98.4</v>
      </c>
      <c r="I29" s="95">
        <v>98.4</v>
      </c>
      <c r="J29" s="95">
        <v>98.3</v>
      </c>
      <c r="K29" s="95">
        <v>97.7</v>
      </c>
      <c r="L29" s="95">
        <v>87</v>
      </c>
      <c r="M29" s="95">
        <v>80.7</v>
      </c>
      <c r="N29" s="95">
        <v>87.8</v>
      </c>
      <c r="O29" s="95">
        <v>88</v>
      </c>
      <c r="P29" s="95">
        <v>85.9</v>
      </c>
      <c r="Q29" s="95">
        <v>90.8</v>
      </c>
      <c r="R29" s="95">
        <v>92.7</v>
      </c>
      <c r="S29" s="95">
        <v>93.4</v>
      </c>
      <c r="T29" s="95">
        <v>91.8</v>
      </c>
      <c r="U29" s="95">
        <v>91.8</v>
      </c>
      <c r="V29" s="95">
        <v>97.5</v>
      </c>
      <c r="W29" s="95">
        <v>96.4</v>
      </c>
      <c r="X29" s="95">
        <v>96.6</v>
      </c>
      <c r="Y29" s="95">
        <v>97.8</v>
      </c>
      <c r="Z29" s="77">
        <f t="shared" si="0"/>
        <v>94.23750000000001</v>
      </c>
      <c r="AA29" s="95">
        <v>78.7</v>
      </c>
      <c r="AB29" s="96" t="s">
        <v>80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98.1</v>
      </c>
      <c r="D30" s="95">
        <v>98.2</v>
      </c>
      <c r="E30" s="95">
        <v>98.3</v>
      </c>
      <c r="F30" s="95">
        <v>98.4</v>
      </c>
      <c r="G30" s="95">
        <v>98.4</v>
      </c>
      <c r="H30" s="95">
        <v>98.1</v>
      </c>
      <c r="I30" s="95">
        <v>96.4</v>
      </c>
      <c r="J30" s="95">
        <v>92.7</v>
      </c>
      <c r="K30" s="95">
        <v>89.5</v>
      </c>
      <c r="L30" s="95">
        <v>88.9</v>
      </c>
      <c r="M30" s="95">
        <v>88.9</v>
      </c>
      <c r="N30" s="95">
        <v>84.5</v>
      </c>
      <c r="O30" s="95">
        <v>82.9</v>
      </c>
      <c r="P30" s="95">
        <v>83.5</v>
      </c>
      <c r="Q30" s="95">
        <v>91.9</v>
      </c>
      <c r="R30" s="95">
        <v>96.6</v>
      </c>
      <c r="S30" s="95">
        <v>97.9</v>
      </c>
      <c r="T30" s="95">
        <v>98.1</v>
      </c>
      <c r="U30" s="95">
        <v>98</v>
      </c>
      <c r="V30" s="95">
        <v>98.2</v>
      </c>
      <c r="W30" s="95">
        <v>98.3</v>
      </c>
      <c r="X30" s="95">
        <v>98.5</v>
      </c>
      <c r="Y30" s="95">
        <v>98.6</v>
      </c>
      <c r="Z30" s="77">
        <f t="shared" si="0"/>
        <v>94.61666666666667</v>
      </c>
      <c r="AA30" s="95">
        <v>81.4</v>
      </c>
      <c r="AB30" s="96" t="s">
        <v>236</v>
      </c>
      <c r="AC30" s="5">
        <v>28</v>
      </c>
    </row>
    <row r="31" spans="1:29" ht="13.5" customHeight="1">
      <c r="A31" s="76">
        <v>29</v>
      </c>
      <c r="B31" s="95">
        <v>98.6</v>
      </c>
      <c r="C31" s="95">
        <v>98.5</v>
      </c>
      <c r="D31" s="95">
        <v>98.2</v>
      </c>
      <c r="E31" s="95">
        <v>98.5</v>
      </c>
      <c r="F31" s="95">
        <v>98.5</v>
      </c>
      <c r="G31" s="95">
        <v>98.3</v>
      </c>
      <c r="H31" s="95">
        <v>97.8</v>
      </c>
      <c r="I31" s="95">
        <v>89</v>
      </c>
      <c r="J31" s="95">
        <v>72.9</v>
      </c>
      <c r="K31" s="95">
        <v>70.8</v>
      </c>
      <c r="L31" s="95">
        <v>71.6</v>
      </c>
      <c r="M31" s="95">
        <v>67.5</v>
      </c>
      <c r="N31" s="95">
        <v>75.4</v>
      </c>
      <c r="O31" s="95">
        <v>72.3</v>
      </c>
      <c r="P31" s="95">
        <v>73.9</v>
      </c>
      <c r="Q31" s="95">
        <v>78.4</v>
      </c>
      <c r="R31" s="95">
        <v>86.5</v>
      </c>
      <c r="S31" s="95">
        <v>97.5</v>
      </c>
      <c r="T31" s="95">
        <v>97.8</v>
      </c>
      <c r="U31" s="95">
        <v>98</v>
      </c>
      <c r="V31" s="95">
        <v>97.9</v>
      </c>
      <c r="W31" s="95">
        <v>98.4</v>
      </c>
      <c r="X31" s="95">
        <v>98.6</v>
      </c>
      <c r="Y31" s="95">
        <v>98.7</v>
      </c>
      <c r="Z31" s="77">
        <f t="shared" si="0"/>
        <v>88.89999999999999</v>
      </c>
      <c r="AA31" s="95">
        <v>66.2</v>
      </c>
      <c r="AB31" s="96" t="s">
        <v>237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98.7</v>
      </c>
      <c r="D32" s="95">
        <v>96.5</v>
      </c>
      <c r="E32" s="95">
        <v>92.9</v>
      </c>
      <c r="F32" s="95">
        <v>89.8</v>
      </c>
      <c r="G32" s="95">
        <v>87.5</v>
      </c>
      <c r="H32" s="95">
        <v>84.2</v>
      </c>
      <c r="I32" s="95">
        <v>81.3</v>
      </c>
      <c r="J32" s="95">
        <v>76.5</v>
      </c>
      <c r="K32" s="95">
        <v>75.5</v>
      </c>
      <c r="L32" s="95">
        <v>74.3</v>
      </c>
      <c r="M32" s="95">
        <v>77.2</v>
      </c>
      <c r="N32" s="95">
        <v>76.9</v>
      </c>
      <c r="O32" s="95">
        <v>77.1</v>
      </c>
      <c r="P32" s="95">
        <v>85.3</v>
      </c>
      <c r="Q32" s="95">
        <v>82.5</v>
      </c>
      <c r="R32" s="95">
        <v>96</v>
      </c>
      <c r="S32" s="95">
        <v>97.8</v>
      </c>
      <c r="T32" s="95">
        <v>98.2</v>
      </c>
      <c r="U32" s="95">
        <v>98.4</v>
      </c>
      <c r="V32" s="95">
        <v>98.5</v>
      </c>
      <c r="W32" s="95">
        <v>98.4</v>
      </c>
      <c r="X32" s="95">
        <v>98.5</v>
      </c>
      <c r="Y32" s="95">
        <v>98.5</v>
      </c>
      <c r="Z32" s="77">
        <f t="shared" si="0"/>
        <v>89.13333333333333</v>
      </c>
      <c r="AA32" s="95">
        <v>70.9</v>
      </c>
      <c r="AB32" s="96" t="s">
        <v>238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98.24999999999997</v>
      </c>
      <c r="C34" s="80">
        <f t="shared" si="1"/>
        <v>98.32666666666667</v>
      </c>
      <c r="D34" s="80">
        <f t="shared" si="1"/>
        <v>98.27333333333333</v>
      </c>
      <c r="E34" s="80">
        <f t="shared" si="1"/>
        <v>98.22666666666669</v>
      </c>
      <c r="F34" s="80">
        <f t="shared" si="1"/>
        <v>98.11000000000003</v>
      </c>
      <c r="G34" s="80">
        <f t="shared" si="1"/>
        <v>98.17333333333336</v>
      </c>
      <c r="H34" s="80">
        <f t="shared" si="1"/>
        <v>97.74666666666667</v>
      </c>
      <c r="I34" s="80">
        <f t="shared" si="1"/>
        <v>94.18333333333335</v>
      </c>
      <c r="J34" s="80">
        <f t="shared" si="1"/>
        <v>88.37666666666665</v>
      </c>
      <c r="K34" s="80">
        <f t="shared" si="1"/>
        <v>85.24333333333334</v>
      </c>
      <c r="L34" s="80">
        <f t="shared" si="1"/>
        <v>80.86666666666666</v>
      </c>
      <c r="M34" s="80">
        <f t="shared" si="1"/>
        <v>81.3733333333333</v>
      </c>
      <c r="N34" s="80">
        <f t="shared" si="1"/>
        <v>81.97000000000001</v>
      </c>
      <c r="O34" s="80">
        <f t="shared" si="1"/>
        <v>81.55</v>
      </c>
      <c r="P34" s="80">
        <f t="shared" si="1"/>
        <v>82.46333333333334</v>
      </c>
      <c r="Q34" s="80">
        <f t="shared" si="1"/>
        <v>85.95333333333336</v>
      </c>
      <c r="R34" s="80">
        <f aca="true" t="shared" si="2" ref="R34:Y34">AVERAGE(R3:R33)</f>
        <v>89.91666666666667</v>
      </c>
      <c r="S34" s="80">
        <f t="shared" si="2"/>
        <v>94.85</v>
      </c>
      <c r="T34" s="80">
        <f t="shared" si="2"/>
        <v>96.92666666666666</v>
      </c>
      <c r="U34" s="80">
        <f t="shared" si="2"/>
        <v>97.21000000000002</v>
      </c>
      <c r="V34" s="80">
        <f t="shared" si="2"/>
        <v>97.77666666666669</v>
      </c>
      <c r="W34" s="80">
        <f t="shared" si="2"/>
        <v>97.87000000000003</v>
      </c>
      <c r="X34" s="80">
        <f t="shared" si="2"/>
        <v>97.86666666666663</v>
      </c>
      <c r="Y34" s="80">
        <f t="shared" si="2"/>
        <v>98.11</v>
      </c>
      <c r="Z34" s="80">
        <f>AVERAGE(B3:Y33)</f>
        <v>92.48388888888894</v>
      </c>
      <c r="AA34" s="81">
        <f>AVERAGE(AA3:AA33)</f>
        <v>74.90333333333334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</v>
      </c>
      <c r="C40" s="92">
        <f>MATCH(B40,AA3:AA33,0)</f>
        <v>25</v>
      </c>
      <c r="D40" s="97" t="str">
        <f>INDEX(AB3:AB33,C40,1)</f>
        <v>10:12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2015-01-22T08:21:48Z</cp:lastPrinted>
  <dcterms:created xsi:type="dcterms:W3CDTF">1997-02-10T06:59:17Z</dcterms:created>
  <dcterms:modified xsi:type="dcterms:W3CDTF">2024-01-30T11:08:17Z</dcterms:modified>
  <cp:category/>
  <cp:version/>
  <cp:contentType/>
  <cp:contentStatus/>
</cp:coreProperties>
</file>